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Aimee\Thesis Writing\Electronic Appendix\Chapter 3\EPMA Data\"/>
    </mc:Choice>
  </mc:AlternateContent>
  <bookViews>
    <workbookView xWindow="0" yWindow="0" windowWidth="25200" windowHeight="11850"/>
  </bookViews>
  <sheets>
    <sheet name="Si-grains Extracted (Si on Qtz)" sheetId="6" r:id="rId1"/>
    <sheet name="Olivine Extraction (Si on Wol)" sheetId="7" r:id="rId2"/>
    <sheet name="Lpx Extraction (Si on Wol)" sheetId="10" r:id="rId3"/>
    <sheet name="Cpx Extraction (Si on Wol)" sheetId="12" r:id="rId4"/>
  </sheets>
  <definedNames>
    <definedName name="Cpx_grain_extraction_1" localSheetId="3">'Cpx Extraction (Si on Wol)'!$G$7:$AD$35</definedName>
    <definedName name="Cpx_grain_extraction_2" localSheetId="3">'Cpx Extraction (Si on Wol)'!$G$39:$AD$70</definedName>
    <definedName name="Cpx_grain_extraction_3" localSheetId="3">'Cpx Extraction (Si on Wol)'!$G$74:$AD$107</definedName>
    <definedName name="Lpx_grain_extraction_10" localSheetId="2">'Lpx Extraction (Si on Wol)'!$H$320:$AE$357</definedName>
    <definedName name="Lpx_grain_extraction_4" localSheetId="2">'Lpx Extraction (Si on Wol)'!$H$88:$AE$134</definedName>
    <definedName name="Lpx_grain_extraction_5" localSheetId="2">'Lpx Extraction (Si on Wol)'!$H$138:$AE$176</definedName>
    <definedName name="Lpx_grain_extraction_6" localSheetId="2">'Lpx Extraction (Si on Wol)'!$H$180:$AE$217</definedName>
    <definedName name="Lpx_grain_extraction_7" localSheetId="2">'Lpx Extraction (Si on Wol)'!$H$221:$AE$254</definedName>
    <definedName name="Lpx_grain_extraction_8" localSheetId="2">'Lpx Extraction (Si on Wol)'!$H$258:$AE$285</definedName>
    <definedName name="Lpx_grain_extraction_9" localSheetId="2">'Lpx Extraction (Si on Wol)'!$H$289:$AE$316</definedName>
    <definedName name="Lpx_grain_in_SIR_extraction_1" localSheetId="2">'Lpx Extraction (Si on Wol)'!$H$7:$AE$28</definedName>
    <definedName name="Lpx_grain_in_SIR_extraction_2" localSheetId="2">'Lpx Extraction (Si on Wol)'!$H$34:$AE$47</definedName>
    <definedName name="Lpx_grain_in_SIR_extraction_3" localSheetId="2">'Lpx Extraction (Si on Wol)'!$H$61:$AE$81</definedName>
    <definedName name="Olivine_Extraction_1" localSheetId="1">'Olivine Extraction (Si on Wol)'!$Z$52:$AW$110</definedName>
    <definedName name="Olivine_Extraction_2" localSheetId="1">'Olivine Extraction (Si on Wol)'!$G$68:$AD$135</definedName>
    <definedName name="Olivine_Extraction_3" localSheetId="1">'Olivine Extraction (Si on Wol)'!$G$139:$AD$186</definedName>
    <definedName name="Silica_grain_extraction_1" localSheetId="0">'Si-grains Extracted (Si on Qtz)'!$G$6:$AD$71</definedName>
    <definedName name="Silica_grain_extraction_1__1" localSheetId="0">'Si-grains Extracted (Si on Qtz)'!$B$35:$Y$101</definedName>
    <definedName name="Silica_grain_extraction_2" localSheetId="0">'Si-grains Extracted (Si on Qtz)'!$AC$82:$AZ$144</definedName>
    <definedName name="Silica_grain_extraction_3" localSheetId="0">'Si-grains Extracted (Si on Qtz)'!$G$142:$AD$207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A55" i="10" l="1"/>
  <c r="AE55" i="10"/>
  <c r="AF55" i="10"/>
  <c r="AG55" i="10"/>
  <c r="AH55" i="10"/>
  <c r="AI55" i="10"/>
  <c r="AJ55" i="10"/>
  <c r="AK55" i="10"/>
  <c r="Z55" i="10"/>
  <c r="AJ27" i="12" l="1"/>
  <c r="AJ28" i="12"/>
  <c r="AJ26" i="12"/>
  <c r="AI27" i="12"/>
  <c r="AI28" i="12"/>
  <c r="AI26" i="12"/>
  <c r="AH27" i="12"/>
  <c r="AH28" i="12"/>
  <c r="AH26" i="12"/>
  <c r="AG27" i="12"/>
  <c r="AG28" i="12"/>
  <c r="AG26" i="12"/>
  <c r="AF27" i="12"/>
  <c r="AF28" i="12"/>
  <c r="AF26" i="12"/>
  <c r="Y27" i="12"/>
  <c r="Y28" i="12"/>
  <c r="Y26" i="12"/>
  <c r="X27" i="12"/>
  <c r="X28" i="12"/>
  <c r="X26" i="12"/>
  <c r="AI22" i="12"/>
  <c r="AI23" i="12"/>
  <c r="AI21" i="12"/>
  <c r="AH22" i="12"/>
  <c r="AH23" i="12"/>
  <c r="AH21" i="12"/>
  <c r="AG22" i="12"/>
  <c r="AG23" i="12"/>
  <c r="AG21" i="12"/>
  <c r="AF22" i="12"/>
  <c r="AF23" i="12"/>
  <c r="AF21" i="12"/>
  <c r="Y22" i="12"/>
  <c r="Y23" i="12"/>
  <c r="Y21" i="12"/>
  <c r="X23" i="12"/>
  <c r="X22" i="12"/>
  <c r="X21" i="12"/>
  <c r="H106" i="12"/>
  <c r="I106" i="12"/>
  <c r="J106" i="12"/>
  <c r="K106" i="12"/>
  <c r="L106" i="12"/>
  <c r="M106" i="12"/>
  <c r="N106" i="12"/>
  <c r="O106" i="12"/>
  <c r="P106" i="12"/>
  <c r="Q106" i="12"/>
  <c r="R106" i="12"/>
  <c r="S106" i="12"/>
  <c r="T106" i="12"/>
  <c r="U106" i="12"/>
  <c r="G106" i="12"/>
  <c r="H105" i="12"/>
  <c r="I105" i="12"/>
  <c r="J105" i="12"/>
  <c r="K105" i="12"/>
  <c r="L105" i="12"/>
  <c r="M105" i="12"/>
  <c r="N105" i="12"/>
  <c r="O105" i="12"/>
  <c r="P105" i="12"/>
  <c r="Q105" i="12"/>
  <c r="R105" i="12"/>
  <c r="S105" i="12"/>
  <c r="T105" i="12"/>
  <c r="U105" i="12"/>
  <c r="G105" i="12"/>
  <c r="H69" i="12"/>
  <c r="I69" i="12"/>
  <c r="J69" i="12"/>
  <c r="K69" i="12"/>
  <c r="L69" i="12"/>
  <c r="M69" i="12"/>
  <c r="N69" i="12"/>
  <c r="O69" i="12"/>
  <c r="P69" i="12"/>
  <c r="Q69" i="12"/>
  <c r="R69" i="12"/>
  <c r="S69" i="12"/>
  <c r="T69" i="12"/>
  <c r="U69" i="12"/>
  <c r="G69" i="12"/>
  <c r="H68" i="12"/>
  <c r="I68" i="12"/>
  <c r="J68" i="12"/>
  <c r="K68" i="12"/>
  <c r="L68" i="12"/>
  <c r="M68" i="12"/>
  <c r="N68" i="12"/>
  <c r="O68" i="12"/>
  <c r="P68" i="12"/>
  <c r="Q68" i="12"/>
  <c r="R68" i="12"/>
  <c r="S68" i="12"/>
  <c r="T68" i="12"/>
  <c r="U68" i="12"/>
  <c r="G68" i="12"/>
  <c r="H34" i="12"/>
  <c r="I34" i="12"/>
  <c r="J34" i="12"/>
  <c r="K34" i="12"/>
  <c r="L34" i="12"/>
  <c r="M34" i="12"/>
  <c r="N34" i="12"/>
  <c r="O34" i="12"/>
  <c r="P34" i="12"/>
  <c r="Q34" i="12"/>
  <c r="R34" i="12"/>
  <c r="S34" i="12"/>
  <c r="T34" i="12"/>
  <c r="U34" i="12"/>
  <c r="G34" i="12"/>
  <c r="H33" i="12"/>
  <c r="I33" i="12"/>
  <c r="J33" i="12"/>
  <c r="K33" i="12"/>
  <c r="L33" i="12"/>
  <c r="M33" i="12"/>
  <c r="N33" i="12"/>
  <c r="O33" i="12"/>
  <c r="P33" i="12"/>
  <c r="Q33" i="12"/>
  <c r="R33" i="12"/>
  <c r="S33" i="12"/>
  <c r="T33" i="12"/>
  <c r="U33" i="12"/>
  <c r="G33" i="12"/>
  <c r="AL61" i="10" l="1"/>
  <c r="AL62" i="10"/>
  <c r="AL63" i="10"/>
  <c r="AL64" i="10"/>
  <c r="AL65" i="10"/>
  <c r="AL66" i="10"/>
  <c r="AL67" i="10"/>
  <c r="AL68" i="10"/>
  <c r="AL69" i="10"/>
  <c r="AL60" i="10"/>
  <c r="AK61" i="10"/>
  <c r="AK62" i="10"/>
  <c r="AK63" i="10"/>
  <c r="AK64" i="10"/>
  <c r="AK65" i="10"/>
  <c r="AK66" i="10"/>
  <c r="AK67" i="10"/>
  <c r="AK68" i="10"/>
  <c r="AK69" i="10"/>
  <c r="AK60" i="10"/>
  <c r="AJ61" i="10"/>
  <c r="AJ62" i="10"/>
  <c r="AJ63" i="10"/>
  <c r="AJ64" i="10"/>
  <c r="AJ65" i="10"/>
  <c r="AJ66" i="10"/>
  <c r="AJ67" i="10"/>
  <c r="AJ68" i="10"/>
  <c r="AJ69" i="10"/>
  <c r="AJ60" i="10"/>
  <c r="AI61" i="10"/>
  <c r="AI62" i="10"/>
  <c r="AI63" i="10"/>
  <c r="AI64" i="10"/>
  <c r="AI65" i="10"/>
  <c r="AI66" i="10"/>
  <c r="AI67" i="10"/>
  <c r="AI68" i="10"/>
  <c r="AI69" i="10"/>
  <c r="AI60" i="10"/>
  <c r="AH61" i="10"/>
  <c r="AH62" i="10"/>
  <c r="AH63" i="10"/>
  <c r="AH64" i="10"/>
  <c r="AH65" i="10"/>
  <c r="AH66" i="10"/>
  <c r="AH67" i="10"/>
  <c r="AH68" i="10"/>
  <c r="AH69" i="10"/>
  <c r="AH60" i="10"/>
  <c r="AG61" i="10"/>
  <c r="AG62" i="10"/>
  <c r="AG63" i="10"/>
  <c r="AG64" i="10"/>
  <c r="AG65" i="10"/>
  <c r="AG66" i="10"/>
  <c r="AG67" i="10"/>
  <c r="AG68" i="10"/>
  <c r="AG69" i="10"/>
  <c r="AG60" i="10"/>
  <c r="AF61" i="10"/>
  <c r="AF62" i="10"/>
  <c r="AF63" i="10"/>
  <c r="AF64" i="10"/>
  <c r="AF65" i="10"/>
  <c r="AF66" i="10"/>
  <c r="AF67" i="10"/>
  <c r="AF68" i="10"/>
  <c r="AF69" i="10"/>
  <c r="AF60" i="10"/>
  <c r="AE61" i="10"/>
  <c r="AE62" i="10"/>
  <c r="AE63" i="10"/>
  <c r="AE64" i="10"/>
  <c r="AE65" i="10"/>
  <c r="AE66" i="10"/>
  <c r="AE67" i="10"/>
  <c r="AE68" i="10"/>
  <c r="AE69" i="10"/>
  <c r="AE60" i="10"/>
  <c r="AA61" i="10"/>
  <c r="AA62" i="10"/>
  <c r="AA63" i="10"/>
  <c r="AA64" i="10"/>
  <c r="AA65" i="10"/>
  <c r="AA66" i="10"/>
  <c r="AA67" i="10"/>
  <c r="AA68" i="10"/>
  <c r="AA69" i="10"/>
  <c r="AA60" i="10"/>
  <c r="Z61" i="10"/>
  <c r="Z62" i="10"/>
  <c r="Z63" i="10"/>
  <c r="Z64" i="10"/>
  <c r="Z65" i="10"/>
  <c r="Z66" i="10"/>
  <c r="Z67" i="10"/>
  <c r="Z68" i="10"/>
  <c r="Z69" i="10"/>
  <c r="Z60" i="10"/>
  <c r="AK45" i="10"/>
  <c r="AK46" i="10"/>
  <c r="AK47" i="10"/>
  <c r="AK48" i="10"/>
  <c r="AK49" i="10"/>
  <c r="AK50" i="10"/>
  <c r="AK51" i="10"/>
  <c r="AK52" i="10"/>
  <c r="AK53" i="10"/>
  <c r="AK44" i="10"/>
  <c r="AJ45" i="10"/>
  <c r="AJ46" i="10"/>
  <c r="AJ47" i="10"/>
  <c r="AJ48" i="10"/>
  <c r="AJ49" i="10"/>
  <c r="AJ50" i="10"/>
  <c r="AJ51" i="10"/>
  <c r="AJ52" i="10"/>
  <c r="AJ53" i="10"/>
  <c r="AJ44" i="10"/>
  <c r="AI45" i="10"/>
  <c r="AI46" i="10"/>
  <c r="AI47" i="10"/>
  <c r="AI48" i="10"/>
  <c r="AI49" i="10"/>
  <c r="AI50" i="10"/>
  <c r="AI51" i="10"/>
  <c r="AI52" i="10"/>
  <c r="AI53" i="10"/>
  <c r="AI44" i="10"/>
  <c r="AH45" i="10"/>
  <c r="AH46" i="10"/>
  <c r="AH47" i="10"/>
  <c r="AH48" i="10"/>
  <c r="AH49" i="10"/>
  <c r="AH50" i="10"/>
  <c r="AH51" i="10"/>
  <c r="AH52" i="10"/>
  <c r="AH53" i="10"/>
  <c r="AH44" i="10"/>
  <c r="AG45" i="10"/>
  <c r="AG46" i="10"/>
  <c r="AG47" i="10"/>
  <c r="AG48" i="10"/>
  <c r="AG49" i="10"/>
  <c r="AG50" i="10"/>
  <c r="AG51" i="10"/>
  <c r="AG52" i="10"/>
  <c r="AG53" i="10"/>
  <c r="AG44" i="10"/>
  <c r="AF45" i="10"/>
  <c r="AF46" i="10"/>
  <c r="AF47" i="10"/>
  <c r="AF48" i="10"/>
  <c r="AF49" i="10"/>
  <c r="AF50" i="10"/>
  <c r="AF51" i="10"/>
  <c r="AF52" i="10"/>
  <c r="AF53" i="10"/>
  <c r="AF44" i="10"/>
  <c r="AE45" i="10"/>
  <c r="AE46" i="10"/>
  <c r="AE47" i="10"/>
  <c r="AE48" i="10"/>
  <c r="AE49" i="10"/>
  <c r="AE50" i="10"/>
  <c r="AE51" i="10"/>
  <c r="AE52" i="10"/>
  <c r="AE53" i="10"/>
  <c r="AE44" i="10"/>
  <c r="AA45" i="10"/>
  <c r="AA46" i="10"/>
  <c r="AA47" i="10"/>
  <c r="AA48" i="10"/>
  <c r="AA49" i="10"/>
  <c r="AA50" i="10"/>
  <c r="AA51" i="10"/>
  <c r="AA52" i="10"/>
  <c r="AA53" i="10"/>
  <c r="AA44" i="10"/>
  <c r="Z52" i="10"/>
  <c r="Z45" i="10"/>
  <c r="Z46" i="10"/>
  <c r="Z47" i="10"/>
  <c r="Z48" i="10"/>
  <c r="Z49" i="10"/>
  <c r="Z50" i="10"/>
  <c r="Z51" i="10"/>
  <c r="Z53" i="10"/>
  <c r="Z44" i="10"/>
  <c r="I356" i="10"/>
  <c r="J356" i="10"/>
  <c r="K356" i="10"/>
  <c r="L356" i="10"/>
  <c r="M356" i="10"/>
  <c r="N356" i="10"/>
  <c r="O356" i="10"/>
  <c r="P356" i="10"/>
  <c r="Q356" i="10"/>
  <c r="R356" i="10"/>
  <c r="S356" i="10"/>
  <c r="T356" i="10"/>
  <c r="U356" i="10"/>
  <c r="V356" i="10"/>
  <c r="H356" i="10"/>
  <c r="I355" i="10"/>
  <c r="J355" i="10"/>
  <c r="K355" i="10"/>
  <c r="L355" i="10"/>
  <c r="M355" i="10"/>
  <c r="N355" i="10"/>
  <c r="O355" i="10"/>
  <c r="P355" i="10"/>
  <c r="Q355" i="10"/>
  <c r="R355" i="10"/>
  <c r="S355" i="10"/>
  <c r="T355" i="10"/>
  <c r="U355" i="10"/>
  <c r="V355" i="10"/>
  <c r="H355" i="10"/>
  <c r="I315" i="10"/>
  <c r="J315" i="10"/>
  <c r="K315" i="10"/>
  <c r="L315" i="10"/>
  <c r="M315" i="10"/>
  <c r="N315" i="10"/>
  <c r="O315" i="10"/>
  <c r="P315" i="10"/>
  <c r="Q315" i="10"/>
  <c r="R315" i="10"/>
  <c r="S315" i="10"/>
  <c r="T315" i="10"/>
  <c r="U315" i="10"/>
  <c r="V315" i="10"/>
  <c r="I314" i="10"/>
  <c r="J314" i="10"/>
  <c r="K314" i="10"/>
  <c r="L314" i="10"/>
  <c r="M314" i="10"/>
  <c r="N314" i="10"/>
  <c r="O314" i="10"/>
  <c r="P314" i="10"/>
  <c r="Q314" i="10"/>
  <c r="R314" i="10"/>
  <c r="S314" i="10"/>
  <c r="T314" i="10"/>
  <c r="U314" i="10"/>
  <c r="V314" i="10"/>
  <c r="H314" i="10"/>
  <c r="H315" i="10"/>
  <c r="I284" i="10"/>
  <c r="J284" i="10"/>
  <c r="K284" i="10"/>
  <c r="L284" i="10"/>
  <c r="M284" i="10"/>
  <c r="N284" i="10"/>
  <c r="O284" i="10"/>
  <c r="P284" i="10"/>
  <c r="Q284" i="10"/>
  <c r="R284" i="10"/>
  <c r="S284" i="10"/>
  <c r="T284" i="10"/>
  <c r="U284" i="10"/>
  <c r="V284" i="10"/>
  <c r="H284" i="10"/>
  <c r="I283" i="10"/>
  <c r="J283" i="10"/>
  <c r="K283" i="10"/>
  <c r="L283" i="10"/>
  <c r="M283" i="10"/>
  <c r="N283" i="10"/>
  <c r="O283" i="10"/>
  <c r="P283" i="10"/>
  <c r="Q283" i="10"/>
  <c r="R283" i="10"/>
  <c r="S283" i="10"/>
  <c r="T283" i="10"/>
  <c r="U283" i="10"/>
  <c r="V283" i="10"/>
  <c r="H283" i="10"/>
  <c r="I253" i="10"/>
  <c r="J253" i="10"/>
  <c r="K253" i="10"/>
  <c r="L253" i="10"/>
  <c r="M253" i="10"/>
  <c r="N253" i="10"/>
  <c r="O253" i="10"/>
  <c r="P253" i="10"/>
  <c r="Q253" i="10"/>
  <c r="R253" i="10"/>
  <c r="S253" i="10"/>
  <c r="T253" i="10"/>
  <c r="U253" i="10"/>
  <c r="V253" i="10"/>
  <c r="H253" i="10"/>
  <c r="I252" i="10"/>
  <c r="J252" i="10"/>
  <c r="K252" i="10"/>
  <c r="L252" i="10"/>
  <c r="M252" i="10"/>
  <c r="N252" i="10"/>
  <c r="O252" i="10"/>
  <c r="P252" i="10"/>
  <c r="Q252" i="10"/>
  <c r="R252" i="10"/>
  <c r="S252" i="10"/>
  <c r="T252" i="10"/>
  <c r="U252" i="10"/>
  <c r="V252" i="10"/>
  <c r="H252" i="10"/>
  <c r="I216" i="10"/>
  <c r="J216" i="10"/>
  <c r="K216" i="10"/>
  <c r="L216" i="10"/>
  <c r="M216" i="10"/>
  <c r="N216" i="10"/>
  <c r="O216" i="10"/>
  <c r="P216" i="10"/>
  <c r="Q216" i="10"/>
  <c r="R216" i="10"/>
  <c r="S216" i="10"/>
  <c r="T216" i="10"/>
  <c r="U216" i="10"/>
  <c r="V216" i="10"/>
  <c r="H216" i="10"/>
  <c r="I215" i="10"/>
  <c r="J215" i="10"/>
  <c r="K215" i="10"/>
  <c r="L215" i="10"/>
  <c r="M215" i="10"/>
  <c r="N215" i="10"/>
  <c r="O215" i="10"/>
  <c r="P215" i="10"/>
  <c r="Q215" i="10"/>
  <c r="R215" i="10"/>
  <c r="S215" i="10"/>
  <c r="T215" i="10"/>
  <c r="U215" i="10"/>
  <c r="V215" i="10"/>
  <c r="H215" i="10"/>
  <c r="I175" i="10"/>
  <c r="J175" i="10"/>
  <c r="K175" i="10"/>
  <c r="L175" i="10"/>
  <c r="M175" i="10"/>
  <c r="N175" i="10"/>
  <c r="O175" i="10"/>
  <c r="P175" i="10"/>
  <c r="Q175" i="10"/>
  <c r="R175" i="10"/>
  <c r="S175" i="10"/>
  <c r="T175" i="10"/>
  <c r="U175" i="10"/>
  <c r="V175" i="10"/>
  <c r="H175" i="10"/>
  <c r="I174" i="10"/>
  <c r="J174" i="10"/>
  <c r="K174" i="10"/>
  <c r="L174" i="10"/>
  <c r="M174" i="10"/>
  <c r="N174" i="10"/>
  <c r="O174" i="10"/>
  <c r="P174" i="10"/>
  <c r="Q174" i="10"/>
  <c r="R174" i="10"/>
  <c r="S174" i="10"/>
  <c r="T174" i="10"/>
  <c r="U174" i="10"/>
  <c r="V174" i="10"/>
  <c r="H174" i="10"/>
  <c r="I133" i="10"/>
  <c r="J133" i="10"/>
  <c r="K133" i="10"/>
  <c r="L133" i="10"/>
  <c r="M133" i="10"/>
  <c r="N133" i="10"/>
  <c r="O133" i="10"/>
  <c r="P133" i="10"/>
  <c r="Q133" i="10"/>
  <c r="R133" i="10"/>
  <c r="S133" i="10"/>
  <c r="T133" i="10"/>
  <c r="U133" i="10"/>
  <c r="V133" i="10"/>
  <c r="H133" i="10"/>
  <c r="I132" i="10"/>
  <c r="J132" i="10"/>
  <c r="K132" i="10"/>
  <c r="L132" i="10"/>
  <c r="M132" i="10"/>
  <c r="N132" i="10"/>
  <c r="O132" i="10"/>
  <c r="P132" i="10"/>
  <c r="Q132" i="10"/>
  <c r="R132" i="10"/>
  <c r="S132" i="10"/>
  <c r="T132" i="10"/>
  <c r="U132" i="10"/>
  <c r="V132" i="10"/>
  <c r="H132" i="10"/>
  <c r="I80" i="10"/>
  <c r="J80" i="10"/>
  <c r="K80" i="10"/>
  <c r="L80" i="10"/>
  <c r="M80" i="10"/>
  <c r="N80" i="10"/>
  <c r="O80" i="10"/>
  <c r="P80" i="10"/>
  <c r="Q80" i="10"/>
  <c r="R80" i="10"/>
  <c r="S80" i="10"/>
  <c r="T80" i="10"/>
  <c r="U80" i="10"/>
  <c r="V80" i="10"/>
  <c r="H80" i="10"/>
  <c r="I79" i="10"/>
  <c r="J79" i="10"/>
  <c r="K79" i="10"/>
  <c r="L79" i="10"/>
  <c r="M79" i="10"/>
  <c r="N79" i="10"/>
  <c r="O79" i="10"/>
  <c r="P79" i="10"/>
  <c r="Q79" i="10"/>
  <c r="R79" i="10"/>
  <c r="S79" i="10"/>
  <c r="T79" i="10"/>
  <c r="U79" i="10"/>
  <c r="V79" i="10"/>
  <c r="H79" i="10"/>
  <c r="I46" i="10"/>
  <c r="J46" i="10"/>
  <c r="K46" i="10"/>
  <c r="L46" i="10"/>
  <c r="M46" i="10"/>
  <c r="N46" i="10"/>
  <c r="O46" i="10"/>
  <c r="P46" i="10"/>
  <c r="Q46" i="10"/>
  <c r="R46" i="10"/>
  <c r="S46" i="10"/>
  <c r="T46" i="10"/>
  <c r="U46" i="10"/>
  <c r="V46" i="10"/>
  <c r="H46" i="10"/>
  <c r="I45" i="10"/>
  <c r="J45" i="10"/>
  <c r="K45" i="10"/>
  <c r="L45" i="10"/>
  <c r="M45" i="10"/>
  <c r="N45" i="10"/>
  <c r="O45" i="10"/>
  <c r="P45" i="10"/>
  <c r="Q45" i="10"/>
  <c r="R45" i="10"/>
  <c r="S45" i="10"/>
  <c r="T45" i="10"/>
  <c r="U45" i="10"/>
  <c r="V45" i="10"/>
  <c r="H45" i="10"/>
  <c r="I27" i="10"/>
  <c r="J27" i="10"/>
  <c r="K27" i="10"/>
  <c r="L27" i="10"/>
  <c r="M27" i="10"/>
  <c r="N27" i="10"/>
  <c r="O27" i="10"/>
  <c r="P27" i="10"/>
  <c r="Q27" i="10"/>
  <c r="R27" i="10"/>
  <c r="S27" i="10"/>
  <c r="T27" i="10"/>
  <c r="U27" i="10"/>
  <c r="V27" i="10"/>
  <c r="H27" i="10"/>
  <c r="I26" i="10"/>
  <c r="J26" i="10"/>
  <c r="K26" i="10"/>
  <c r="L26" i="10"/>
  <c r="M26" i="10"/>
  <c r="N26" i="10"/>
  <c r="O26" i="10"/>
  <c r="P26" i="10"/>
  <c r="Q26" i="10"/>
  <c r="R26" i="10"/>
  <c r="S26" i="10"/>
  <c r="T26" i="10"/>
  <c r="U26" i="10"/>
  <c r="V26" i="10"/>
  <c r="H26" i="10"/>
  <c r="AJ28" i="7" l="1"/>
  <c r="AJ29" i="7"/>
  <c r="AJ27" i="7"/>
  <c r="AI28" i="7"/>
  <c r="AI29" i="7"/>
  <c r="AI27" i="7"/>
  <c r="AH28" i="7"/>
  <c r="AH29" i="7"/>
  <c r="AH27" i="7"/>
  <c r="AG28" i="7"/>
  <c r="AG29" i="7"/>
  <c r="AG27" i="7"/>
  <c r="AF28" i="7"/>
  <c r="AF29" i="7"/>
  <c r="AF27" i="7"/>
  <c r="AE28" i="7"/>
  <c r="AE29" i="7"/>
  <c r="AE27" i="7"/>
  <c r="AD28" i="7"/>
  <c r="AD29" i="7"/>
  <c r="AD27" i="7"/>
  <c r="AC28" i="7"/>
  <c r="AC29" i="7"/>
  <c r="AC27" i="7"/>
  <c r="Y28" i="7"/>
  <c r="Y29" i="7"/>
  <c r="Y27" i="7"/>
  <c r="X28" i="7"/>
  <c r="X29" i="7"/>
  <c r="X27" i="7"/>
  <c r="AI22" i="7"/>
  <c r="AI23" i="7"/>
  <c r="AI21" i="7"/>
  <c r="AH22" i="7"/>
  <c r="AH23" i="7"/>
  <c r="AH21" i="7"/>
  <c r="AG22" i="7"/>
  <c r="AG23" i="7"/>
  <c r="AG21" i="7"/>
  <c r="AF22" i="7"/>
  <c r="AF23" i="7"/>
  <c r="AF21" i="7"/>
  <c r="AE23" i="7"/>
  <c r="AJ23" i="6"/>
  <c r="AI23" i="6"/>
  <c r="AH23" i="6"/>
  <c r="AG23" i="6"/>
  <c r="AF23" i="6"/>
  <c r="AE23" i="6"/>
  <c r="AD23" i="6"/>
  <c r="AC23" i="6"/>
  <c r="Z23" i="6"/>
  <c r="Y23" i="6"/>
  <c r="AE22" i="7"/>
  <c r="AE21" i="7"/>
  <c r="AD22" i="7"/>
  <c r="AD23" i="7"/>
  <c r="AD21" i="7"/>
  <c r="AC22" i="7"/>
  <c r="AC23" i="7"/>
  <c r="AC21" i="7"/>
  <c r="Y23" i="7"/>
  <c r="Y22" i="7"/>
  <c r="Y21" i="7"/>
  <c r="X22" i="7"/>
  <c r="X23" i="7"/>
  <c r="X21" i="7"/>
  <c r="H185" i="7"/>
  <c r="I185" i="7"/>
  <c r="J185" i="7"/>
  <c r="K185" i="7"/>
  <c r="L185" i="7"/>
  <c r="M185" i="7"/>
  <c r="N185" i="7"/>
  <c r="O185" i="7"/>
  <c r="P185" i="7"/>
  <c r="Q185" i="7"/>
  <c r="R185" i="7"/>
  <c r="S185" i="7"/>
  <c r="T185" i="7"/>
  <c r="U185" i="7"/>
  <c r="G185" i="7"/>
  <c r="H184" i="7"/>
  <c r="I184" i="7"/>
  <c r="J184" i="7"/>
  <c r="K184" i="7"/>
  <c r="L184" i="7"/>
  <c r="M184" i="7"/>
  <c r="N184" i="7"/>
  <c r="O184" i="7"/>
  <c r="P184" i="7"/>
  <c r="Q184" i="7"/>
  <c r="R184" i="7"/>
  <c r="S184" i="7"/>
  <c r="T184" i="7"/>
  <c r="U184" i="7"/>
  <c r="G184" i="7"/>
  <c r="H134" i="7"/>
  <c r="I134" i="7"/>
  <c r="J134" i="7"/>
  <c r="K134" i="7"/>
  <c r="L134" i="7"/>
  <c r="M134" i="7"/>
  <c r="N134" i="7"/>
  <c r="O134" i="7"/>
  <c r="P134" i="7"/>
  <c r="Q134" i="7"/>
  <c r="R134" i="7"/>
  <c r="S134" i="7"/>
  <c r="T134" i="7"/>
  <c r="U134" i="7"/>
  <c r="G134" i="7"/>
  <c r="H133" i="7"/>
  <c r="I133" i="7"/>
  <c r="J133" i="7"/>
  <c r="K133" i="7"/>
  <c r="L133" i="7"/>
  <c r="M133" i="7"/>
  <c r="N133" i="7"/>
  <c r="O133" i="7"/>
  <c r="P133" i="7"/>
  <c r="Q133" i="7"/>
  <c r="R133" i="7"/>
  <c r="S133" i="7"/>
  <c r="T133" i="7"/>
  <c r="U133" i="7"/>
  <c r="G133" i="7"/>
  <c r="H63" i="7"/>
  <c r="I63" i="7"/>
  <c r="J63" i="7"/>
  <c r="K63" i="7"/>
  <c r="L63" i="7"/>
  <c r="M63" i="7"/>
  <c r="N63" i="7"/>
  <c r="O63" i="7"/>
  <c r="P63" i="7"/>
  <c r="Q63" i="7"/>
  <c r="R63" i="7"/>
  <c r="S63" i="7"/>
  <c r="T63" i="7"/>
  <c r="U63" i="7"/>
  <c r="G63" i="7"/>
  <c r="H62" i="7"/>
  <c r="I62" i="7"/>
  <c r="J62" i="7"/>
  <c r="K62" i="7"/>
  <c r="L62" i="7"/>
  <c r="M62" i="7"/>
  <c r="N62" i="7"/>
  <c r="O62" i="7"/>
  <c r="P62" i="7"/>
  <c r="Q62" i="7"/>
  <c r="R62" i="7"/>
  <c r="S62" i="7"/>
  <c r="T62" i="7"/>
  <c r="U62" i="7"/>
  <c r="G62" i="7"/>
  <c r="AK28" i="6" l="1"/>
  <c r="AK29" i="6"/>
  <c r="AK27" i="6"/>
  <c r="AJ28" i="6"/>
  <c r="AJ29" i="6"/>
  <c r="AJ27" i="6"/>
  <c r="AI29" i="6"/>
  <c r="AI28" i="6"/>
  <c r="AI27" i="6"/>
  <c r="AH28" i="6"/>
  <c r="AH29" i="6"/>
  <c r="AH27" i="6"/>
  <c r="AG28" i="6"/>
  <c r="AG29" i="6"/>
  <c r="AG27" i="6"/>
  <c r="AF28" i="6"/>
  <c r="AF29" i="6"/>
  <c r="AF27" i="6"/>
  <c r="AE28" i="6"/>
  <c r="AE29" i="6"/>
  <c r="AE27" i="6"/>
  <c r="AD28" i="6"/>
  <c r="AD29" i="6"/>
  <c r="AD27" i="6"/>
  <c r="AC28" i="6"/>
  <c r="AC29" i="6"/>
  <c r="AC27" i="6"/>
  <c r="Z28" i="6"/>
  <c r="Z29" i="6"/>
  <c r="AB28" i="6"/>
  <c r="AB29" i="6"/>
  <c r="AB27" i="6"/>
  <c r="Z27" i="6"/>
  <c r="Y28" i="6"/>
  <c r="Y29" i="6"/>
  <c r="Y27" i="6"/>
  <c r="AJ24" i="6"/>
  <c r="AJ22" i="6"/>
  <c r="AI24" i="6"/>
  <c r="AI22" i="6"/>
  <c r="AH24" i="6"/>
  <c r="AH22" i="6"/>
  <c r="AG24" i="6"/>
  <c r="AG22" i="6"/>
  <c r="AF24" i="6"/>
  <c r="AF22" i="6"/>
  <c r="AE24" i="6"/>
  <c r="AE22" i="6"/>
  <c r="AD24" i="6"/>
  <c r="AD22" i="6"/>
  <c r="AC24" i="6"/>
  <c r="AC22" i="6"/>
  <c r="AB23" i="6"/>
  <c r="AB24" i="6"/>
  <c r="AB22" i="6"/>
  <c r="Z24" i="6"/>
  <c r="Z22" i="6"/>
  <c r="Y24" i="6"/>
  <c r="Y22" i="6"/>
  <c r="H206" i="6" l="1"/>
  <c r="I206" i="6"/>
  <c r="J206" i="6"/>
  <c r="K206" i="6"/>
  <c r="L206" i="6"/>
  <c r="M206" i="6"/>
  <c r="N206" i="6"/>
  <c r="O206" i="6"/>
  <c r="P206" i="6"/>
  <c r="Q206" i="6"/>
  <c r="R206" i="6"/>
  <c r="S206" i="6"/>
  <c r="T206" i="6"/>
  <c r="U206" i="6"/>
  <c r="G206" i="6"/>
  <c r="H205" i="6"/>
  <c r="I205" i="6"/>
  <c r="J205" i="6"/>
  <c r="K205" i="6"/>
  <c r="L205" i="6"/>
  <c r="M205" i="6"/>
  <c r="N205" i="6"/>
  <c r="O205" i="6"/>
  <c r="P205" i="6"/>
  <c r="Q205" i="6"/>
  <c r="R205" i="6"/>
  <c r="S205" i="6"/>
  <c r="T205" i="6"/>
  <c r="U205" i="6"/>
  <c r="G205" i="6"/>
  <c r="H137" i="6"/>
  <c r="I137" i="6"/>
  <c r="J137" i="6"/>
  <c r="K137" i="6"/>
  <c r="L137" i="6"/>
  <c r="M137" i="6"/>
  <c r="N137" i="6"/>
  <c r="O137" i="6"/>
  <c r="P137" i="6"/>
  <c r="Q137" i="6"/>
  <c r="R137" i="6"/>
  <c r="S137" i="6"/>
  <c r="T137" i="6"/>
  <c r="U137" i="6"/>
  <c r="G137" i="6"/>
  <c r="H136" i="6"/>
  <c r="I136" i="6"/>
  <c r="J136" i="6"/>
  <c r="K136" i="6"/>
  <c r="L136" i="6"/>
  <c r="M136" i="6"/>
  <c r="N136" i="6"/>
  <c r="O136" i="6"/>
  <c r="P136" i="6"/>
  <c r="Q136" i="6"/>
  <c r="R136" i="6"/>
  <c r="S136" i="6"/>
  <c r="T136" i="6"/>
  <c r="U136" i="6"/>
  <c r="G136" i="6"/>
  <c r="H71" i="6"/>
  <c r="I71" i="6"/>
  <c r="J71" i="6"/>
  <c r="K71" i="6"/>
  <c r="L71" i="6"/>
  <c r="M71" i="6"/>
  <c r="N71" i="6"/>
  <c r="O71" i="6"/>
  <c r="P71" i="6"/>
  <c r="Q71" i="6"/>
  <c r="R71" i="6"/>
  <c r="S71" i="6"/>
  <c r="T71" i="6"/>
  <c r="U71" i="6"/>
  <c r="G71" i="6"/>
  <c r="H70" i="6"/>
  <c r="I70" i="6"/>
  <c r="J70" i="6"/>
  <c r="K70" i="6"/>
  <c r="L70" i="6"/>
  <c r="M70" i="6"/>
  <c r="N70" i="6"/>
  <c r="O70" i="6"/>
  <c r="P70" i="6"/>
  <c r="Q70" i="6"/>
  <c r="R70" i="6"/>
  <c r="S70" i="6"/>
  <c r="T70" i="6"/>
  <c r="U70" i="6"/>
  <c r="G70" i="6"/>
</calcChain>
</file>

<file path=xl/connections.xml><?xml version="1.0" encoding="utf-8"?>
<connections xmlns="http://schemas.openxmlformats.org/spreadsheetml/2006/main">
  <connection id="1" name="Cpx grain extraction 11" type="6" refreshedVersion="6" background="1" saveData="1">
    <textPr codePage="850" sourceFile="Y:\Aimee\EPMA\041220\QUE99177_Ch7_002\Quant\Extracted Data From Maps\Cpx grain extraction 1.txt" tab="0" space="1" semicolon="1" consecutive="1">
      <textFields count="24">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name="Cpx grain extraction 21" type="6" refreshedVersion="6" background="1" saveData="1">
    <textPr codePage="850" sourceFile="Y:\Aimee\EPMA\041220\QUE99177_Ch7_002\Quant\Extracted Data From Maps\Cpx grain extraction 2.txt" tab="0" space="1" semicolon="1" consecutive="1">
      <textFields count="24">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name="Cpx grain extraction 31" type="6" refreshedVersion="6" background="1" saveData="1">
    <textPr codePage="850" sourceFile="Y:\Aimee\EPMA\041220\QUE99177_Ch7_002\Quant\Extracted Data From Maps\Cpx grain extraction 3.txt" tab="0" space="1" semicolon="1" consecutive="1">
      <textFields count="24">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name="Lpx grain extraction 101" type="6" refreshedVersion="6" background="1" saveData="1">
    <textPr codePage="850" sourceFile="Y:\Aimee\EPMA\041220\QUE99177_Ch7_002\Quant\Extracted Data From Maps\Lpx grain extraction 10.txt" tab="0" space="1" semicolon="1" consecutive="1">
      <textFields count="24">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name="Lpx grain extraction 41" type="6" refreshedVersion="6" background="1" saveData="1">
    <textPr codePage="850" sourceFile="Y:\Aimee\EPMA\041220\QUE99177_Ch7_002\Quant\Extracted Data From Maps\Lpx grain extraction 4.txt" tab="0" space="1" semicolon="1" consecutive="1">
      <textFields count="24">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name="Lpx grain extraction 5" type="6" refreshedVersion="6" background="1" saveData="1">
    <textPr codePage="850" sourceFile="Y:\Aimee\EPMA\041220\QUE99177_Ch7_002\Quant\Extracted Data From Maps\Lpx grain extraction 5.txt" tab="0" space="1" semicolon="1" consecutive="1">
      <textFields count="24">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name="Lpx grain extraction 61" type="6" refreshedVersion="6" background="1" saveData="1">
    <textPr codePage="850" sourceFile="Y:\Aimee\EPMA\041220\QUE99177_Ch7_002\Quant\Extracted Data From Maps\Lpx grain extraction 6.txt" tab="0" space="1" semicolon="1" consecutive="1">
      <textFields count="24">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8" name="Lpx grain extraction 71" type="6" refreshedVersion="6" background="1" saveData="1">
    <textPr codePage="850" sourceFile="Y:\Aimee\EPMA\041220\QUE99177_Ch7_002\Quant\Extracted Data From Maps\Lpx grain extraction 7.txt" tab="0" space="1" semicolon="1" consecutive="1">
      <textFields count="24">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9" name="Lpx grain extraction 81" type="6" refreshedVersion="6" background="1" saveData="1">
    <textPr codePage="850" sourceFile="Y:\Aimee\EPMA\041220\QUE99177_Ch7_002\Quant\Extracted Data From Maps\Lpx grain extraction 8.txt" tab="0" space="1" semicolon="1" consecutive="1">
      <textFields count="24">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10" name="Lpx grain extraction 91" type="6" refreshedVersion="6" background="1" saveData="1">
    <textPr codePage="850" sourceFile="Y:\Aimee\EPMA\041220\QUE99177_Ch7_002\Quant\Extracted Data From Maps\Lpx grain extraction 9.txt" tab="0" space="1" semicolon="1" consecutive="1">
      <textFields count="24">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11" name="Lpx grain in SIR extraction 12" type="6" refreshedVersion="6" background="1" saveData="1">
    <textPr codePage="850" sourceFile="Y:\Aimee\EPMA\041220\QUE99177_Ch7_002\Quant\Extracted Data From Maps\Lpx grain in SIR extraction 1.txt" tab="0" space="1" semicolon="1" consecutive="1">
      <textFields count="24">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12" name="Lpx grain in SIR extraction 22" type="6" refreshedVersion="6" background="1" saveData="1">
    <textPr codePage="850" sourceFile="Y:\Aimee\EPMA\041220\QUE99177_Ch7_002\Quant\Extracted Data From Maps\Lpx grain in SIR extraction 2.txt" tab="0" space="1" semicolon="1" consecutive="1">
      <textFields count="24">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13" name="Lpx grain in SIR extraction 32" type="6" refreshedVersion="6" background="1" saveData="1">
    <textPr codePage="850" sourceFile="Y:\Aimee\EPMA\041220\QUE99177_Ch7_002\Quant\Extracted Data From Maps\Lpx grain in SIR extraction 3.txt" tab="0" space="1" semicolon="1" consecutive="1">
      <textFields count="24">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14" name="Olivine Extraction 1" type="6" refreshedVersion="6" background="1" saveData="1">
    <textPr codePage="850" sourceFile="Y:\Aimee\EPMA\041220\QUE99177_Ch7_002\Quant\Extracted Data From Maps\Olivine Extraction 1.txt" tab="0" space="1" semicolon="1" consecutive="1">
      <textFields count="24">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15" name="Olivine Extraction 2" type="6" refreshedVersion="6" background="1" saveData="1">
    <textPr codePage="850" sourceFile="Y:\Aimee\EPMA\041220\QUE99177_Ch7_002\Quant\Extracted Data From Maps\Olivine Extraction 2.txt" tab="0" space="1" semicolon="1" consecutive="1">
      <textFields count="24">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16" name="Olivine Extraction 3" type="6" refreshedVersion="6" background="1" saveData="1">
    <textPr codePage="850" sourceFile="Y:\Aimee\EPMA\041220\QUE99177_Ch7_002\Quant\Extracted Data From Maps\Olivine Extraction 3.txt" tab="0" space="1" semicolon="1" consecutive="1">
      <textFields count="24">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17" name="Silica grain extraction 11" type="6" refreshedVersion="6" background="1" saveData="1">
    <textPr codePage="850" sourceFile="Y:\Aimee\EPMA\041220\QUE99177_Ch7_002\Quant\Extracted Data From Maps\Silica grain extraction 1 .txt" tab="0" space="1" semicolon="1" consecutive="1">
      <textFields count="24">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18" name="Silica grain extraction 12" type="6" refreshedVersion="6" background="1" saveData="1">
    <textPr codePage="850" sourceFile="Y:\Aimee\EPMA\041220\QUE99177_Ch7_002\Quant\Extracted Data From Maps\Silica grain extraction 1 .txt" tab="0" space="1" semicolon="1" consecutive="1">
      <textFields count="24">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19" name="Silica grain extraction 2" type="6" refreshedVersion="6" background="1" saveData="1">
    <textPr codePage="850" sourceFile="Y:\Aimee\EPMA\041220\QUE99177_Ch7_002\Quant\Extracted Data From Maps\Silica grain extraction 2.txt" tab="0" space="1" semicolon="1" consecutive="1">
      <textFields count="24">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0" name="Silica grain extraction 3" type="6" refreshedVersion="6" background="1" saveData="1">
    <textPr codePage="850" sourceFile="Y:\Aimee\EPMA\041220\QUE99177_Ch7_002\Quant\Extracted Data From Maps\Silica grain extraction 3.txt" tab="0" space="1" semicolon="1" consecutive="1">
      <textFields count="24">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<sst xmlns="http://schemas.openxmlformats.org/spreadsheetml/2006/main" count="1288" uniqueCount="362">
  <si>
    <t xml:space="preserve">Shape pixels filtered based on: </t>
  </si>
  <si>
    <t>SiO2 WT% &gt;95&lt;102</t>
  </si>
  <si>
    <t>Total &gt;98.5&lt;102</t>
  </si>
  <si>
    <t>Pixels shape extracted/filtered: 63</t>
  </si>
  <si>
    <t xml:space="preserve">   O WT%,  .000000 +/-  .000000</t>
  </si>
  <si>
    <t xml:space="preserve">DATA EXTRACTED: </t>
  </si>
  <si>
    <t>Pixel width 10</t>
  </si>
  <si>
    <t>Na2O wt%</t>
  </si>
  <si>
    <t>P2O5 wt%</t>
  </si>
  <si>
    <t>SiO2 wt%</t>
  </si>
  <si>
    <t>FeO wt%</t>
  </si>
  <si>
    <t>MgO wt%</t>
  </si>
  <si>
    <t>Cr2O3 wt%</t>
  </si>
  <si>
    <t>CaO wt%</t>
  </si>
  <si>
    <t>Al2O3 wt%</t>
  </si>
  <si>
    <t>MnO wt%</t>
  </si>
  <si>
    <t>K2O wt%</t>
  </si>
  <si>
    <t>TiO2 wt%</t>
  </si>
  <si>
    <t>NiO wt%</t>
  </si>
  <si>
    <t>O wt%</t>
  </si>
  <si>
    <t>Total</t>
  </si>
  <si>
    <t>Calc. O</t>
  </si>
  <si>
    <t>Average</t>
  </si>
  <si>
    <t>DETECTION LIMITS:</t>
  </si>
  <si>
    <t>DATA EXTRACTED:</t>
  </si>
  <si>
    <t>FeO WT% &gt;0.052&lt;2.5</t>
  </si>
  <si>
    <t>QUE 99177 Ch7_002 Silica Shape extraction number: 1</t>
  </si>
  <si>
    <t xml:space="preserve">Put a max filter on Fe to avoid sampling Fe from the alteration around the grains </t>
  </si>
  <si>
    <t>Pixels shape extracted/filtered: 64</t>
  </si>
  <si>
    <t>Na2O WT%,  .045213 +/-  .010126</t>
  </si>
  <si>
    <t>P2O5 WT%,  .016242 +/-  .018663</t>
  </si>
  <si>
    <t>SiO2 WT%,  99.0120 +/-  .123607</t>
  </si>
  <si>
    <t xml:space="preserve"> FeO WT%,  .534775 +/-  .032974</t>
  </si>
  <si>
    <t xml:space="preserve"> MgO WT%,  .047028 +/-  .008104</t>
  </si>
  <si>
    <t>Cr2O3 WT%,  .019773 +/-  .007403</t>
  </si>
  <si>
    <t xml:space="preserve"> CaO WT%,  .102113 +/-  .007437</t>
  </si>
  <si>
    <t>Al2O3 WT%,  .507834 +/-  .018037</t>
  </si>
  <si>
    <t xml:space="preserve"> MnO WT%,  .008845 +/-  .013835</t>
  </si>
  <si>
    <t xml:space="preserve"> K2O WT%,  .002019 +/-  .003945</t>
  </si>
  <si>
    <t>TiO2 WT%,  .045500 +/-  .009612</t>
  </si>
  <si>
    <t xml:space="preserve"> NiO WT%,  .021239 +/-  .015095</t>
  </si>
  <si>
    <t xml:space="preserve">   Total,  100.363 +/-  .118473</t>
  </si>
  <si>
    <t xml:space="preserve"> Calc. O,  53.1890 +/-  .064052</t>
  </si>
  <si>
    <t>Std Err</t>
  </si>
  <si>
    <t>Pixels shape extracted/filtered: 60</t>
  </si>
  <si>
    <t>Na2O WT%,  .156461 +/-  .017207</t>
  </si>
  <si>
    <t>P2O5 WT%,  -.01695 +/-  .014440</t>
  </si>
  <si>
    <t>SiO2 WT%,  98.5256 +/-  .131358</t>
  </si>
  <si>
    <t xml:space="preserve"> FeO WT%,  .628925 +/-  .037287</t>
  </si>
  <si>
    <t xml:space="preserve"> MgO WT%,  .185360 +/-  .023286</t>
  </si>
  <si>
    <t>Cr2O3 WT%,  .011184 +/-  .008045</t>
  </si>
  <si>
    <t xml:space="preserve"> CaO WT%,  .110385 +/-  .007207</t>
  </si>
  <si>
    <t>Al2O3 WT%,  .568862 +/-  .021232</t>
  </si>
  <si>
    <t xml:space="preserve"> MnO WT%,  -.00266 +/-  .011927</t>
  </si>
  <si>
    <t xml:space="preserve"> K2O WT%,  .001987 +/-  .004266</t>
  </si>
  <si>
    <t>TiO2 WT%,  .045620 +/-  .009362</t>
  </si>
  <si>
    <t xml:space="preserve"> NiO WT%,  .029385 +/-  .015311</t>
  </si>
  <si>
    <t xml:space="preserve">   Total,  100.244 +/-  .115853</t>
  </si>
  <si>
    <t xml:space="preserve"> Calc. O,  53.0434 +/-  .063130</t>
  </si>
  <si>
    <t>QUE 99177 Ch7_002 Silica Shape extraction number: 2</t>
  </si>
  <si>
    <t>QUE 99177 Ch7_002 Silica Shape extraction number: 3</t>
  </si>
  <si>
    <t>Na2O WT%,  .164574 +/-  .018702</t>
  </si>
  <si>
    <t>P2O5 WT%,  -.01239 +/-  .016184</t>
  </si>
  <si>
    <t>SiO2 WT%,  98.2942 +/-  .129434</t>
  </si>
  <si>
    <t xml:space="preserve"> FeO WT%,  .794113 +/-  .039825</t>
  </si>
  <si>
    <t xml:space="preserve"> MgO WT%,  .103120 +/-  .013567</t>
  </si>
  <si>
    <t>Cr2O3 WT%,  .031418 +/-  .008632</t>
  </si>
  <si>
    <t xml:space="preserve"> CaO WT%,  .152675 +/-  .012947</t>
  </si>
  <si>
    <t>Al2O3 WT%,  .636406 +/-  .028473</t>
  </si>
  <si>
    <t xml:space="preserve"> MnO WT%,  .022915 +/-  .013067</t>
  </si>
  <si>
    <t xml:space="preserve"> K2O WT%,  .000995 +/-  .003370</t>
  </si>
  <si>
    <t>TiO2 WT%,  .052993 +/-  .008905</t>
  </si>
  <si>
    <t xml:space="preserve"> NiO WT%,  .051013 +/-  .018463</t>
  </si>
  <si>
    <t xml:space="preserve">   Total,  100.292 +/-  .110031</t>
  </si>
  <si>
    <t xml:space="preserve"> Calc. O,  52.9924 +/-  .062480</t>
  </si>
  <si>
    <t>Na wt%</t>
  </si>
  <si>
    <t>Fe wt%</t>
  </si>
  <si>
    <t>Mg wt%</t>
  </si>
  <si>
    <t>Cr wt%</t>
  </si>
  <si>
    <t>Ca wt%</t>
  </si>
  <si>
    <t>Al wt%</t>
  </si>
  <si>
    <t>Mn wt%</t>
  </si>
  <si>
    <t>K wt%</t>
  </si>
  <si>
    <t>Ti wt%</t>
  </si>
  <si>
    <t>Ni wt%</t>
  </si>
  <si>
    <t>Conversion factor from Calz ZAF</t>
  </si>
  <si>
    <t>P wt%</t>
  </si>
  <si>
    <t>DATA AFTER DETECTION LIMITS:</t>
  </si>
  <si>
    <t>Below Detection</t>
  </si>
  <si>
    <t>MgO WT% &gt;50&lt;60</t>
  </si>
  <si>
    <t>Pixels shape extracted/filtered: 56</t>
  </si>
  <si>
    <t>Na2O WT%,  .001227 +/-  .009545</t>
  </si>
  <si>
    <t>P2O5 WT%,  .000837 +/-  .019327</t>
  </si>
  <si>
    <t>SiO2 WT%,  42.3063 +/-  .119954</t>
  </si>
  <si>
    <t xml:space="preserve"> FeO WT%,  2.81562 +/-  .050219</t>
  </si>
  <si>
    <t xml:space="preserve"> MgO WT%,  53.8843 +/-  .149297</t>
  </si>
  <si>
    <t>Cr2O3 WT%,  .697378 +/-  .016519</t>
  </si>
  <si>
    <t xml:space="preserve"> CaO WT%,  .218475 +/-  .010864</t>
  </si>
  <si>
    <t>Al2O3 WT%,  .055004 +/-  .010920</t>
  </si>
  <si>
    <t xml:space="preserve"> MnO WT%,  .332712 +/-  .025407</t>
  </si>
  <si>
    <t xml:space="preserve"> K2O WT%,  -.00366 +/-  .004043</t>
  </si>
  <si>
    <t>TiO2 WT%,  .013077 +/-  .008048</t>
  </si>
  <si>
    <t xml:space="preserve"> NiO WT%,  .019344 +/-  .019261</t>
  </si>
  <si>
    <t xml:space="preserve">   Total,  100.341 +/-  .106329</t>
  </si>
  <si>
    <t xml:space="preserve"> Calc. O,  44.9417 +/-  .048706</t>
  </si>
  <si>
    <t>QUE 99177 Ch7_002 Olivine Shape extraction number: 1</t>
  </si>
  <si>
    <t>QUE 99177 Ch7_002 Olivine Shape extraction number: 2</t>
  </si>
  <si>
    <t>Pixels shape extracted/filtered: 65</t>
  </si>
  <si>
    <t>Na2O WT%,  -.01344 +/-  .007355</t>
  </si>
  <si>
    <t>P2O5 WT%,  .000572 +/-  .015878</t>
  </si>
  <si>
    <t>SiO2 WT%,  41.9689 +/-  .130818</t>
  </si>
  <si>
    <t xml:space="preserve"> FeO WT%,  3.01677 +/-  .063236</t>
  </si>
  <si>
    <t xml:space="preserve"> MgO WT%,  53.7623 +/-  .119700</t>
  </si>
  <si>
    <t>Cr2O3 WT%,  .733547 +/-  .017280</t>
  </si>
  <si>
    <t xml:space="preserve"> CaO WT%,  .207161 +/-  .007828</t>
  </si>
  <si>
    <t>Al2O3 WT%,  .068868 +/-  .012045</t>
  </si>
  <si>
    <t xml:space="preserve"> MnO WT%,  .451728 +/-  .025764</t>
  </si>
  <si>
    <t xml:space="preserve"> K2O WT%,  -.00163 +/-  .004415</t>
  </si>
  <si>
    <t>TiO2 WT%,  .021047 +/-  .006789</t>
  </si>
  <si>
    <t xml:space="preserve"> NiO WT%,  .026333 +/-  .014509</t>
  </si>
  <si>
    <t xml:space="preserve">   Total,  100.242 +/-  .119933</t>
  </si>
  <si>
    <t xml:space="preserve"> Calc. O,  44.8011 +/-  .056237</t>
  </si>
  <si>
    <t>Pixels shape extracted/filtered: 45</t>
  </si>
  <si>
    <t>Na2O WT%,  -.01156 +/-  .008678</t>
  </si>
  <si>
    <t>P2O5 WT%,  -.01572 +/-  .019500</t>
  </si>
  <si>
    <t>SiO2 WT%,  42.0496 +/-  .150694</t>
  </si>
  <si>
    <t xml:space="preserve"> FeO WT%,  3.11516 +/-  .069896</t>
  </si>
  <si>
    <t xml:space="preserve"> MgO WT%,  53.9114 +/-  .153093</t>
  </si>
  <si>
    <t>Cr2O3 WT%,  .776419 +/-  .020313</t>
  </si>
  <si>
    <t xml:space="preserve"> CaO WT%,  .225093 +/-  .011267</t>
  </si>
  <si>
    <t>Al2O3 WT%,  .081387 +/-  .013975</t>
  </si>
  <si>
    <t xml:space="preserve"> MnO WT%,  .393305 +/-  .024406</t>
  </si>
  <si>
    <t xml:space="preserve"> K2O WT%,  .004217 +/-  .005124</t>
  </si>
  <si>
    <t>TiO2 WT%,  .016197 +/-  .010375</t>
  </si>
  <si>
    <t xml:space="preserve"> NiO WT%,  .020443 +/-  .014093</t>
  </si>
  <si>
    <t xml:space="preserve">   Total,  100.566 +/-  .141081</t>
  </si>
  <si>
    <t xml:space="preserve"> Calc. O,  44.9256 +/-  .069614</t>
  </si>
  <si>
    <t>QUE 99177 Ch7_002 Olivine Shape extraction number: 3</t>
  </si>
  <si>
    <t>Olivine from very edge of chondrule, not part of rim system</t>
  </si>
  <si>
    <t>AL wt%</t>
  </si>
  <si>
    <t>MN wt%</t>
  </si>
  <si>
    <t>QUE 99177 Ch7_002 Lpx Shape extraction number: 4</t>
  </si>
  <si>
    <t xml:space="preserve">DETECTION LIMITS: </t>
  </si>
  <si>
    <t>QUE 99177 Ch7_002 Cpx Shape extraction number: 1</t>
  </si>
  <si>
    <t>QUE 99177 Ch7_002 Cpx Shape extraction number: 2</t>
  </si>
  <si>
    <t>Pixels shape extracted/filtered: 36</t>
  </si>
  <si>
    <t>QUE 99177 Ch7_002 Cpx Shape extraction number: 3</t>
  </si>
  <si>
    <t xml:space="preserve">DATA AFTER DETECTION LIMITS: </t>
  </si>
  <si>
    <t>MgO WT% &gt;20&lt;40</t>
  </si>
  <si>
    <t>QUE 99177 Ch7_002 Lpx in SIR Shape extraction number: 1</t>
  </si>
  <si>
    <t>QUE 99177 Ch7_002 Lpx in SIR Shape extraction number: 2</t>
  </si>
  <si>
    <t>QUE 99177 Ch7_002 Lpx in SIR Shape extraction number: 3</t>
  </si>
  <si>
    <t>Pixels shape extracted/filtered: 44</t>
  </si>
  <si>
    <t>Put a max filter on Fe to avoid sampling Fe from the alteration around the grains but it will probably still have an effect as can't be removed completely (interaction vol. small size of lpx in rim)</t>
  </si>
  <si>
    <t>FeO WT% &gt;0.5&lt;3</t>
  </si>
  <si>
    <t>Pixels shape extracted/filtered: 18</t>
  </si>
  <si>
    <t xml:space="preserve">Avergae </t>
  </si>
  <si>
    <t>Pixels shape extracted/filtered: 35</t>
  </si>
  <si>
    <t>QUE 99177 Ch7_002 Lpx Shape extraction number: 6</t>
  </si>
  <si>
    <t>QUE 99177 Ch7_002 Lpx Shape extraction number: 7</t>
  </si>
  <si>
    <t>QUE 99177 Ch7_002 Lpx Shape extraction number: 8</t>
  </si>
  <si>
    <t>QUE 99177 Ch7_002 Lpx Shape extraction number: 9</t>
  </si>
  <si>
    <t>QUE 99177 Ch7_002 Lpx Shape extraction number: 10</t>
  </si>
  <si>
    <t>CaO WT% &gt;0&lt;3</t>
  </si>
  <si>
    <t>Al2O3 WT% &gt;0&lt;2</t>
  </si>
  <si>
    <t>Pixels shape extracted/filtered: 19</t>
  </si>
  <si>
    <t>Na2O WT%,  -.01063 +/-  .015007</t>
  </si>
  <si>
    <t>P2O5 WT%,  -.02841 +/-  .021863</t>
  </si>
  <si>
    <t>SiO2 WT%,  59.8054 +/-  .438266</t>
  </si>
  <si>
    <t xml:space="preserve"> FeO WT%,  2.58636 +/-  .051595</t>
  </si>
  <si>
    <t xml:space="preserve"> MgO WT%,  34.2124 +/-  .419047</t>
  </si>
  <si>
    <t>Cr2O3 WT%,  1.18120 +/-  .036966</t>
  </si>
  <si>
    <t xml:space="preserve"> CaO WT%,  1.56115 +/-  .052193</t>
  </si>
  <si>
    <t>Al2O3 WT%,  .550095 +/-  .048026</t>
  </si>
  <si>
    <t xml:space="preserve"> MnO WT%,  .952165 +/-  .087326</t>
  </si>
  <si>
    <t xml:space="preserve"> K2O WT%,  -.00928 +/-  .006669</t>
  </si>
  <si>
    <t>TiO2 WT%,  .159704 +/-  .016814</t>
  </si>
  <si>
    <t xml:space="preserve"> NiO WT%,  -.00377 +/-  .021365</t>
  </si>
  <si>
    <t xml:space="preserve">   Total,  100.956 +/-  .172213</t>
  </si>
  <si>
    <t xml:space="preserve"> Calc. O,  47.3429 +/-  .108024</t>
  </si>
  <si>
    <t>Pixels shape extracted/filtered: 11</t>
  </si>
  <si>
    <t>Na2O WT%,  .029373 +/-  .024953</t>
  </si>
  <si>
    <t>P2O5 WT%,  -.03522 +/-  .027624</t>
  </si>
  <si>
    <t>SiO2 WT%,  58.1887 +/-  .331234</t>
  </si>
  <si>
    <t xml:space="preserve"> FeO WT%,  2.59885 +/-  .091108</t>
  </si>
  <si>
    <t xml:space="preserve"> MgO WT%,  33.7569 +/-  .357971</t>
  </si>
  <si>
    <t>Cr2O3 WT%,  1.20683 +/-  .043642</t>
  </si>
  <si>
    <t xml:space="preserve"> CaO WT%,  2.37525 +/-  .099292</t>
  </si>
  <si>
    <t>Al2O3 WT%,  1.30065 +/-  .076111</t>
  </si>
  <si>
    <t xml:space="preserve"> MnO WT%,  .926191 +/-  .099454</t>
  </si>
  <si>
    <t xml:space="preserve"> K2O WT%,  .006342 +/-  .010775</t>
  </si>
  <si>
    <t>TiO2 WT%,  .136715 +/-  .030036</t>
  </si>
  <si>
    <t xml:space="preserve"> NiO WT%,  -.00030 +/-  .029303</t>
  </si>
  <si>
    <t xml:space="preserve">   Total,  100.490 +/-  .279036</t>
  </si>
  <si>
    <t xml:space="preserve"> Calc. O,  46.8923 +/-  .105629</t>
  </si>
  <si>
    <t>Na2O WT%,  .008898 +/-  .021877</t>
  </si>
  <si>
    <t>P2O5 WT%,  -.00100 +/-  .036584</t>
  </si>
  <si>
    <t>SiO2 WT%,  57.9683 +/-  .236155</t>
  </si>
  <si>
    <t xml:space="preserve"> FeO WT%,  2.71435 +/-  .071327</t>
  </si>
  <si>
    <t xml:space="preserve"> MgO WT%,  34.0819 +/-  .275602</t>
  </si>
  <si>
    <t>Cr2O3 WT%,  1.41045 +/-  .033760</t>
  </si>
  <si>
    <t xml:space="preserve"> CaO WT%,  2.54693 +/-  .063530</t>
  </si>
  <si>
    <t>Al2O3 WT%,  1.10627 +/-  .070754</t>
  </si>
  <si>
    <t xml:space="preserve"> MnO WT%,  .832084 +/-  .053290</t>
  </si>
  <si>
    <t xml:space="preserve"> K2O WT%,  -.00360 +/-  .009093</t>
  </si>
  <si>
    <t>TiO2 WT%,  .074736 +/-  .021750</t>
  </si>
  <si>
    <t xml:space="preserve"> NiO WT%,  -.01393 +/-  .027485</t>
  </si>
  <si>
    <t xml:space="preserve">   Total,  100.725 +/-  .187905</t>
  </si>
  <si>
    <t xml:space="preserve"> Calc. O,  46.9148 +/-  .104268</t>
  </si>
  <si>
    <t xml:space="preserve">Pixel width 10 </t>
  </si>
  <si>
    <t>Na2O WT%,  -.00761 +/-  .011396</t>
  </si>
  <si>
    <t>P2O5 WT%,  -.02382 +/-  .014627</t>
  </si>
  <si>
    <t>SiO2 WT%,  58.5594 +/-  .157328</t>
  </si>
  <si>
    <t xml:space="preserve"> FeO WT%,  1.69628 +/-  .050970</t>
  </si>
  <si>
    <t xml:space="preserve"> MgO WT%,  37.6475 +/-  .134643</t>
  </si>
  <si>
    <t>Cr2O3 WT%,  .941263 +/-  .020478</t>
  </si>
  <si>
    <t xml:space="preserve"> CaO WT%,  .381908 +/-  .012022</t>
  </si>
  <si>
    <t>Al2O3 WT%,  1.08468 +/-  .029204</t>
  </si>
  <si>
    <t xml:space="preserve"> MnO WT%,  .134202 +/-  .022365</t>
  </si>
  <si>
    <t xml:space="preserve"> K2O WT%,  -.01040 +/-  .004915</t>
  </si>
  <si>
    <t>TiO2 WT%,  .158582 +/-  .011751</t>
  </si>
  <si>
    <t xml:space="preserve"> NiO WT%,  .022077 +/-  .023193</t>
  </si>
  <si>
    <t xml:space="preserve">   Total,  100.584 +/-  .161794</t>
  </si>
  <si>
    <t xml:space="preserve"> Calc. O,  47.5080 +/-  .080758</t>
  </si>
  <si>
    <t>Na2O WT%,  .017293 +/-  .012374</t>
  </si>
  <si>
    <t>P2O5 WT%,  -.01883 +/-  .016729</t>
  </si>
  <si>
    <t>SiO2 WT%,  59.0124 +/-  .189333</t>
  </si>
  <si>
    <t xml:space="preserve"> FeO WT%,  2.21154 +/-  .075757</t>
  </si>
  <si>
    <t xml:space="preserve"> MgO WT%,  37.0873 +/-  .230565</t>
  </si>
  <si>
    <t>Cr2O3 WT%,  .974718 +/-  .025621</t>
  </si>
  <si>
    <t xml:space="preserve"> CaO WT%,  .369297 +/-  .018771</t>
  </si>
  <si>
    <t>Al2O3 WT%,  .390769 +/-  .031980</t>
  </si>
  <si>
    <t xml:space="preserve"> MnO WT%,  .328647 +/-  .043099</t>
  </si>
  <si>
    <t xml:space="preserve"> K2O WT%,  -.00589 +/-  .005005</t>
  </si>
  <si>
    <t>TiO2 WT%,  .071639 +/-  .013734</t>
  </si>
  <si>
    <t xml:space="preserve"> NiO WT%,  .000355 +/-  .018851</t>
  </si>
  <si>
    <t xml:space="preserve">   Total,  100.439 +/-  .153935</t>
  </si>
  <si>
    <t xml:space="preserve"> Calc. O,  47.3363 +/-  .077072</t>
  </si>
  <si>
    <t>QUE 99177 Ch7_002 Lpx Shape extraction number: 5</t>
  </si>
  <si>
    <t>Na2O WT%,  .002717 +/-  .011439</t>
  </si>
  <si>
    <t>P2O5 WT%,  -.01725 +/-  .021635</t>
  </si>
  <si>
    <t>SiO2 WT%,  58.6072 +/-  .183088</t>
  </si>
  <si>
    <t xml:space="preserve"> FeO WT%,  2.29558 +/-  .057851</t>
  </si>
  <si>
    <t xml:space="preserve"> MgO WT%,  37.6652 +/-  .151832</t>
  </si>
  <si>
    <t>Cr2O3 WT%,  .973692 +/-  .031693</t>
  </si>
  <si>
    <t xml:space="preserve"> CaO WT%,  .452904 +/-  .017056</t>
  </si>
  <si>
    <t>Al2O3 WT%,  .475478 +/-  .041884</t>
  </si>
  <si>
    <t xml:space="preserve"> MnO WT%,  .188900 +/-  .029012</t>
  </si>
  <si>
    <t xml:space="preserve"> K2O WT%,  -.00054 +/-  .005130</t>
  </si>
  <si>
    <t>TiO2 WT%,  .072991 +/-  .015344</t>
  </si>
  <si>
    <t xml:space="preserve"> NiO WT%,  .022599 +/-  .022893</t>
  </si>
  <si>
    <t xml:space="preserve">   Total,  100.740 +/-  .149174</t>
  </si>
  <si>
    <t xml:space="preserve"> Calc. O,  47.4039 +/-  .075556</t>
  </si>
  <si>
    <t>Pixels shape extracted/filtered: 31</t>
  </si>
  <si>
    <t>Na2O WT%,  -.01222 +/-  .010350</t>
  </si>
  <si>
    <t>P2O5 WT%,  -.02432 +/-  .020413</t>
  </si>
  <si>
    <t>SiO2 WT%,  59.4336 +/-  .208780</t>
  </si>
  <si>
    <t xml:space="preserve"> FeO WT%,  2.02130 +/-  .071087</t>
  </si>
  <si>
    <t xml:space="preserve"> MgO WT%,  37.4165 +/-  .155151</t>
  </si>
  <si>
    <t>Cr2O3 WT%,  .990571 +/-  .027408</t>
  </si>
  <si>
    <t xml:space="preserve"> CaO WT%,  .408004 +/-  .014114</t>
  </si>
  <si>
    <t>Al2O3 WT%,  .267401 +/-  .019752</t>
  </si>
  <si>
    <t xml:space="preserve"> MnO WT%,  .216393 +/-  .029770</t>
  </si>
  <si>
    <t xml:space="preserve"> K2O WT%,  -.00845 +/-  .007308</t>
  </si>
  <si>
    <t>TiO2 WT%,  .044687 +/-  .012778</t>
  </si>
  <si>
    <t xml:space="preserve"> NiO WT%,  .017815 +/-  .019108</t>
  </si>
  <si>
    <t xml:space="preserve">   Total,  100.771 +/-  .161156</t>
  </si>
  <si>
    <t xml:space="preserve"> Calc. O,  47.5634 +/-  .091939</t>
  </si>
  <si>
    <t>Pixels shape extracted/filtered: 25</t>
  </si>
  <si>
    <t>Na2O WT%,  .006121 +/-  .012414</t>
  </si>
  <si>
    <t>P2O5 WT%,  -.02116 +/-  .023898</t>
  </si>
  <si>
    <t>SiO2 WT%,  58.4442 +/-  .278121</t>
  </si>
  <si>
    <t xml:space="preserve"> FeO WT%,  2.30924 +/-  .078119</t>
  </si>
  <si>
    <t xml:space="preserve"> MgO WT%,  37.5027 +/-  .176383</t>
  </si>
  <si>
    <t>Cr2O3 WT%,  1.01891 +/-  .033692</t>
  </si>
  <si>
    <t xml:space="preserve"> CaO WT%,  .490057 +/-  .021440</t>
  </si>
  <si>
    <t>Al2O3 WT%,  .263880 +/-  .023159</t>
  </si>
  <si>
    <t xml:space="preserve"> MnO WT%,  .217312 +/-  .038829</t>
  </si>
  <si>
    <t xml:space="preserve"> K2O WT%,  -.01121 +/-  .006263</t>
  </si>
  <si>
    <t>TiO2 WT%,  .057394 +/-  .012632</t>
  </si>
  <si>
    <t xml:space="preserve"> NiO WT%,  .100321 +/-  .032698</t>
  </si>
  <si>
    <t xml:space="preserve">   Total,  100.378 +/-  .170877</t>
  </si>
  <si>
    <t xml:space="preserve"> Calc. O,  47.1945 +/-  .101952</t>
  </si>
  <si>
    <t>Na2O WT%,  .006121 +/-  .017265</t>
  </si>
  <si>
    <t>P2O5 WT%,  -.03940 +/-  .021612</t>
  </si>
  <si>
    <t>SiO2 WT%,  58.9780 +/-  .230143</t>
  </si>
  <si>
    <t xml:space="preserve"> FeO WT%,  2.36041 +/-  .081528</t>
  </si>
  <si>
    <t xml:space="preserve"> MgO WT%,  37.1041 +/-  .217094</t>
  </si>
  <si>
    <t>Cr2O3 WT%,  .938671 +/-  .028632</t>
  </si>
  <si>
    <t xml:space="preserve"> CaO WT%,  .421824 +/-  .019345</t>
  </si>
  <si>
    <t>Al2O3 WT%,  .390047 +/-  .056241</t>
  </si>
  <si>
    <t xml:space="preserve"> MnO WT%,  .167403 +/-  .027182</t>
  </si>
  <si>
    <t xml:space="preserve"> K2O WT%,  .005520 +/-  .006001</t>
  </si>
  <si>
    <t>TiO2 WT%,  .071810 +/-  .018063</t>
  </si>
  <si>
    <t xml:space="preserve"> NiO WT%,  .008312 +/-  .024630</t>
  </si>
  <si>
    <t xml:space="preserve">   Total,  100.413 +/-  .207176</t>
  </si>
  <si>
    <t xml:space="preserve"> Calc. O,  47.3139 +/-  .103580</t>
  </si>
  <si>
    <t>Na2O WT%,  -.02026 +/-  .009614</t>
  </si>
  <si>
    <t>P2O5 WT%,  -.03012 +/-  .018284</t>
  </si>
  <si>
    <t>SiO2 WT%,  59.1626 +/-  .212136</t>
  </si>
  <si>
    <t xml:space="preserve"> FeO WT%,  1.85243 +/-  .061608</t>
  </si>
  <si>
    <t xml:space="preserve"> MgO WT%,  37.3281 +/-  .155853</t>
  </si>
  <si>
    <t>Cr2O3 WT%,  .942523 +/-  .022310</t>
  </si>
  <si>
    <t xml:space="preserve"> CaO WT%,  .393671 +/-  .018235</t>
  </si>
  <si>
    <t>Al2O3 WT%,  .806735 +/-  .044803</t>
  </si>
  <si>
    <t xml:space="preserve"> MnO WT%,  .135862 +/-  .020646</t>
  </si>
  <si>
    <t xml:space="preserve"> K2O WT%,  -.00783 +/-  .003706</t>
  </si>
  <si>
    <t>TiO2 WT%,  .130078 +/-  .017296</t>
  </si>
  <si>
    <t xml:space="preserve"> NiO WT%,  .038069 +/-  .021842</t>
  </si>
  <si>
    <t xml:space="preserve">   Total,  100.732 +/-  .126021</t>
  </si>
  <si>
    <t xml:space="preserve"> Calc. O,  47.5961 +/-  .070816</t>
  </si>
  <si>
    <t xml:space="preserve">Also put Al and Ca filters on due to small grain size to try to avoid surrounding grains influence </t>
  </si>
  <si>
    <t>DATA AFTER DETECTION LIMITS</t>
  </si>
  <si>
    <t>CaO WT% &gt;10&lt;20</t>
  </si>
  <si>
    <t>Al2O3 WT% &gt;0&lt;3</t>
  </si>
  <si>
    <t>Pixels shape extracted/filtered: 26</t>
  </si>
  <si>
    <t>Na2O WT%,  .022813 +/-  .016438</t>
  </si>
  <si>
    <t>P2O5 WT%,  -.02785 +/-  .021932</t>
  </si>
  <si>
    <t>SiO2 WT%,  54.0057 +/-  .256580</t>
  </si>
  <si>
    <t xml:space="preserve"> FeO WT%,  2.01404 +/-  .089215</t>
  </si>
  <si>
    <t xml:space="preserve"> MgO WT%,  22.3750 +/-  .256125</t>
  </si>
  <si>
    <t>Cr2O3 WT%,  1.33144 +/-  .050520</t>
  </si>
  <si>
    <t xml:space="preserve"> CaO WT%,  16.5351 +/-  .271510</t>
  </si>
  <si>
    <t>Al2O3 WT%,  2.54701 +/-  .072763</t>
  </si>
  <si>
    <t xml:space="preserve"> MnO WT%,  1.25023 +/-  .065165</t>
  </si>
  <si>
    <t xml:space="preserve"> K2O WT%,  -.00640 +/-  .006082</t>
  </si>
  <si>
    <t>TiO2 WT%,  .628610 +/-  .024980</t>
  </si>
  <si>
    <t xml:space="preserve"> NiO WT%,  .031636 +/-  .023438</t>
  </si>
  <si>
    <t xml:space="preserve">   Total,  100.707 +/-  .167967</t>
  </si>
  <si>
    <t xml:space="preserve"> Calc. O,  44.9593 +/-  .095392</t>
  </si>
  <si>
    <t>CaO wt% map</t>
  </si>
  <si>
    <t>Pixels shape extracted/filtered: 29</t>
  </si>
  <si>
    <t>Na2O WT%,  .073571 +/-  .020806</t>
  </si>
  <si>
    <t>P2O5 WT%,  .012790 +/-  .025504</t>
  </si>
  <si>
    <t>SiO2 WT%,  56.9749 +/-  .448073</t>
  </si>
  <si>
    <t xml:space="preserve"> FeO WT%,  2.53402 +/-  .248975</t>
  </si>
  <si>
    <t xml:space="preserve"> MgO WT%,  21.0694 +/-  .396706</t>
  </si>
  <si>
    <t>Cr2O3 WT%,  1.22471 +/-  .029857</t>
  </si>
  <si>
    <t xml:space="preserve"> CaO WT%,  14.5616 +/-  .365526</t>
  </si>
  <si>
    <t>Al2O3 WT%,  2.19152 +/-  .085270</t>
  </si>
  <si>
    <t xml:space="preserve"> MnO WT%,  .873704 +/-  .052526</t>
  </si>
  <si>
    <t xml:space="preserve"> K2O WT%,  -.00074 +/-  .006869</t>
  </si>
  <si>
    <t>TiO2 WT%,  .778293 +/-  .034510</t>
  </si>
  <si>
    <t xml:space="preserve"> NiO WT%,  .118454 +/-  .032817</t>
  </si>
  <si>
    <t xml:space="preserve">   Total,  100.412 +/-  .177104</t>
  </si>
  <si>
    <t xml:space="preserve"> Calc. O,  45.4046 +/-  .101993</t>
  </si>
  <si>
    <t>Na2O WT%,  .067722 +/-  .020695</t>
  </si>
  <si>
    <t>P2O5 WT%,  -.02223 +/-  .017323</t>
  </si>
  <si>
    <t>SiO2 WT%,  53.7878 +/-  .380729</t>
  </si>
  <si>
    <t xml:space="preserve"> FeO WT%,  3.94940 +/-  .431562</t>
  </si>
  <si>
    <t xml:space="preserve"> MgO WT%,  22.6164 +/-  .313114</t>
  </si>
  <si>
    <t>Cr2O3 WT%,  1.34603 +/-  .036903</t>
  </si>
  <si>
    <t xml:space="preserve"> CaO WT%,  14.6928 +/-  .280238</t>
  </si>
  <si>
    <t>Al2O3 WT%,  2.31663 +/-  .052926</t>
  </si>
  <si>
    <t xml:space="preserve"> MnO WT%,  1.26770 +/-  .076885</t>
  </si>
  <si>
    <t xml:space="preserve"> K2O WT%,  -.00282 +/-  .006022</t>
  </si>
  <si>
    <t>TiO2 WT%,  .532290 +/-  .032453</t>
  </si>
  <si>
    <t xml:space="preserve"> NiO WT%,  .079734 +/-  .027166</t>
  </si>
  <si>
    <t xml:space="preserve">   Total,  100.632 +/-  .147792</t>
  </si>
  <si>
    <t xml:space="preserve"> Calc. O,  44.7317 +/-  .153990</t>
  </si>
  <si>
    <t xml:space="preserve">Put Al filter on to separte from surrounding phyllosilicates </t>
  </si>
  <si>
    <t>Average detection limits in PR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</si>
</sst>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 x14ac:knownFonts="1">
    <font>
      <sz val="11"/>
      <color theme="1"/>
      <name val="Calibri"/>
      <family val="2"/>
      <scheme val="minor"/>
    </font>
    <font>
      <b/>
      <sz val="11"/>
      <color theme="1"/>
      <name val="Calibri"/>
      <family val="2"/>
      <scheme val="minor"/>
    </font>
  </fonts>
  <fills count="3">
    <fill>
      <patternFill patternType="none"/>
    </fill>
    <fill>
      <patternFill patternType="gray125"/>
    </fill>
    <fill>
      <patternFill patternType="solid">
        <fgColor theme="4" tint="0.79998168889431442"/>
        <bgColor indexed="64"/>
      </patternFill>
    </fill>
  </fills>
  <borders count="1">
    <border>
      <left/>
      <right/>
      <top/>
      <bottom/>
      <diagonal/>
    </border>
  </borders>
  <cellStyleXfs count="1">
    <xf numFmtId="0" fontId="0" fillId="0" borderId="0"/>
  </cellStyleXfs>
  <cellXfs count="10">
    <xf numFmtId="0" fontId="0" fillId="0" borderId="0" xfId="0"/>
    <xf numFmtId="0" fontId="1" fillId="0" borderId="0" xfId="0" applyFont="1"/>
    <xf numFmtId="0" fontId="1" fillId="2" borderId="0" xfId="0" applyFont="1" applyFill="1"/>
    <xf numFmtId="0" fontId="1" fillId="0" borderId="0" xfId="0" applyFont="1" applyAlignment="1">
      <alignment horizontal="center"/>
    </xf>
    <xf numFmtId="0" fontId="0" fillId="0" borderId="0" xfId="0" applyAlignment="1">
      <alignment horizontal="center"/>
    </xf>
    <xf numFmtId="0" fontId="0" fillId="0" borderId="0" xfId="0" applyFill="1" applyBorder="1"/>
    <xf numFmtId="0" fontId="1" fillId="0" borderId="0" xfId="0" applyFont="1" applyFill="1" applyBorder="1"/>
    <xf numFmtId="0" fontId="1" fillId="0" borderId="0" xfId="0" applyFont="1" applyFill="1"/>
    <xf numFmtId="0" fontId="0" fillId="0" borderId="0" xfId="0" applyFont="1" applyFill="1"/>
    <xf numFmtId="2"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alcChain" Target="calcChain.xml"/></Relationships>
</file>

<file path=xl/queryTables/queryTable1.xml><?xml version="1.0" encoding="utf-8"?>
<queryTable xmlns="http://schemas.openxmlformats.org/spreadsheetml/2006/main" name="Silica grain extraction 1 " connectionId="17" autoFormatId="16" applyNumberFormats="0" applyBorderFormats="0" applyFontFormats="0" applyPatternFormats="0" applyAlignmentFormats="0" applyWidthHeightFormats="0"/>
</file>

<file path=xl/queryTables/queryTable10.xml><?xml version="1.0" encoding="utf-8"?>
<queryTable xmlns="http://schemas.openxmlformats.org/spreadsheetml/2006/main" name="Lpx grain in SIR extraction 3" connectionId="13" autoFormatId="16" applyNumberFormats="0" applyBorderFormats="0" applyFontFormats="0" applyPatternFormats="0" applyAlignmentFormats="0" applyWidthHeightFormats="0"/>
</file>

<file path=xl/queryTables/queryTable11.xml><?xml version="1.0" encoding="utf-8"?>
<queryTable xmlns="http://schemas.openxmlformats.org/spreadsheetml/2006/main" name="Lpx grain extraction 10" connectionId="4" autoFormatId="16" applyNumberFormats="0" applyBorderFormats="0" applyFontFormats="0" applyPatternFormats="0" applyAlignmentFormats="0" applyWidthHeightFormats="0"/>
</file>

<file path=xl/queryTables/queryTable12.xml><?xml version="1.0" encoding="utf-8"?>
<queryTable xmlns="http://schemas.openxmlformats.org/spreadsheetml/2006/main" name="Lpx grain extraction 7" connectionId="8" autoFormatId="16" applyNumberFormats="0" applyBorderFormats="0" applyFontFormats="0" applyPatternFormats="0" applyAlignmentFormats="0" applyWidthHeightFormats="0"/>
</file>

<file path=xl/queryTables/queryTable13.xml><?xml version="1.0" encoding="utf-8"?>
<queryTable xmlns="http://schemas.openxmlformats.org/spreadsheetml/2006/main" name="Lpx grain extraction 5" connectionId="6" autoFormatId="16" applyNumberFormats="0" applyBorderFormats="0" applyFontFormats="0" applyPatternFormats="0" applyAlignmentFormats="0" applyWidthHeightFormats="0"/>
</file>

<file path=xl/queryTables/queryTable14.xml><?xml version="1.0" encoding="utf-8"?>
<queryTable xmlns="http://schemas.openxmlformats.org/spreadsheetml/2006/main" name="Lpx grain extraction 6" connectionId="7" autoFormatId="16" applyNumberFormats="0" applyBorderFormats="0" applyFontFormats="0" applyPatternFormats="0" applyAlignmentFormats="0" applyWidthHeightFormats="0"/>
</file>

<file path=xl/queryTables/queryTable15.xml><?xml version="1.0" encoding="utf-8"?>
<queryTable xmlns="http://schemas.openxmlformats.org/spreadsheetml/2006/main" name="Lpx grain extraction 9" connectionId="10" autoFormatId="16" applyNumberFormats="0" applyBorderFormats="0" applyFontFormats="0" applyPatternFormats="0" applyAlignmentFormats="0" applyWidthHeightFormats="0"/>
</file>

<file path=xl/queryTables/queryTable16.xml><?xml version="1.0" encoding="utf-8"?>
<queryTable xmlns="http://schemas.openxmlformats.org/spreadsheetml/2006/main" name="Lpx grain extraction 4" connectionId="5" autoFormatId="16" applyNumberFormats="0" applyBorderFormats="0" applyFontFormats="0" applyPatternFormats="0" applyAlignmentFormats="0" applyWidthHeightFormats="0"/>
</file>

<file path=xl/queryTables/queryTable17.xml><?xml version="1.0" encoding="utf-8"?>
<queryTable xmlns="http://schemas.openxmlformats.org/spreadsheetml/2006/main" name="Lpx grain extraction 8" connectionId="9" autoFormatId="16" applyNumberFormats="0" applyBorderFormats="0" applyFontFormats="0" applyPatternFormats="0" applyAlignmentFormats="0" applyWidthHeightFormats="0"/>
</file>

<file path=xl/queryTables/queryTable18.xml><?xml version="1.0" encoding="utf-8"?>
<queryTable xmlns="http://schemas.openxmlformats.org/spreadsheetml/2006/main" name="Cpx grain extraction 1" connectionId="1" autoFormatId="16" applyNumberFormats="0" applyBorderFormats="0" applyFontFormats="0" applyPatternFormats="0" applyAlignmentFormats="0" applyWidthHeightFormats="0"/>
</file>

<file path=xl/queryTables/queryTable19.xml><?xml version="1.0" encoding="utf-8"?>
<queryTable xmlns="http://schemas.openxmlformats.org/spreadsheetml/2006/main" name="Cpx grain extraction 3" connectionId="3" autoFormatId="16" applyNumberFormats="0" applyBorderFormats="0" applyFontFormats="0" applyPatternFormats="0" applyAlignmentFormats="0" applyWidthHeightFormats="0"/>
</file>

<file path=xl/queryTables/queryTable2.xml><?xml version="1.0" encoding="utf-8"?>
<queryTable xmlns="http://schemas.openxmlformats.org/spreadsheetml/2006/main" name="Silica grain extraction 3" connectionId="20" autoFormatId="16" applyNumberFormats="0" applyBorderFormats="0" applyFontFormats="0" applyPatternFormats="0" applyAlignmentFormats="0" applyWidthHeightFormats="0"/>
</file>

<file path=xl/queryTables/queryTable20.xml><?xml version="1.0" encoding="utf-8"?>
<queryTable xmlns="http://schemas.openxmlformats.org/spreadsheetml/2006/main" name="Cpx grain extraction 2" connectionId="2" autoFormatId="16" applyNumberFormats="0" applyBorderFormats="0" applyFontFormats="0" applyPatternFormats="0" applyAlignmentFormats="0" applyWidthHeightFormats="0"/>
</file>

<file path=xl/queryTables/queryTable3.xml><?xml version="1.0" encoding="utf-8"?>
<queryTable xmlns="http://schemas.openxmlformats.org/spreadsheetml/2006/main" name="Silica grain extraction 2" connectionId="19" autoFormatId="16" applyNumberFormats="0" applyBorderFormats="0" applyFontFormats="0" applyPatternFormats="0" applyAlignmentFormats="0" applyWidthHeightFormats="0"/>
</file>

<file path=xl/queryTables/queryTable4.xml><?xml version="1.0" encoding="utf-8"?>
<queryTable xmlns="http://schemas.openxmlformats.org/spreadsheetml/2006/main" name="Silica grain extraction 1 _1" connectionId="18" autoFormatId="16" applyNumberFormats="0" applyBorderFormats="0" applyFontFormats="0" applyPatternFormats="0" applyAlignmentFormats="0" applyWidthHeightFormats="0"/>
</file>

<file path=xl/queryTables/queryTable5.xml><?xml version="1.0" encoding="utf-8"?>
<queryTable xmlns="http://schemas.openxmlformats.org/spreadsheetml/2006/main" name="Olivine Extraction 3" connectionId="16" autoFormatId="16" applyNumberFormats="0" applyBorderFormats="0" applyFontFormats="0" applyPatternFormats="0" applyAlignmentFormats="0" applyWidthHeightFormats="0"/>
</file>

<file path=xl/queryTables/queryTable6.xml><?xml version="1.0" encoding="utf-8"?>
<queryTable xmlns="http://schemas.openxmlformats.org/spreadsheetml/2006/main" name="Olivine Extraction 2" connectionId="15" autoFormatId="16" applyNumberFormats="0" applyBorderFormats="0" applyFontFormats="0" applyPatternFormats="0" applyAlignmentFormats="0" applyWidthHeightFormats="0"/>
</file>

<file path=xl/queryTables/queryTable7.xml><?xml version="1.0" encoding="utf-8"?>
<queryTable xmlns="http://schemas.openxmlformats.org/spreadsheetml/2006/main" name="Olivine Extraction 1" connectionId="14" autoFormatId="16" applyNumberFormats="0" applyBorderFormats="0" applyFontFormats="0" applyPatternFormats="0" applyAlignmentFormats="0" applyWidthHeightFormats="0"/>
</file>

<file path=xl/queryTables/queryTable8.xml><?xml version="1.0" encoding="utf-8"?>
<queryTable xmlns="http://schemas.openxmlformats.org/spreadsheetml/2006/main" name="Lpx grain in SIR extraction 1" connectionId="11" autoFormatId="16" applyNumberFormats="0" applyBorderFormats="0" applyFontFormats="0" applyPatternFormats="0" applyAlignmentFormats="0" applyWidthHeightFormats="0"/>
</file>

<file path=xl/queryTables/queryTable9.xml><?xml version="1.0" encoding="utf-8"?>
<queryTable xmlns="http://schemas.openxmlformats.org/spreadsheetml/2006/main" name="Lpx grain in SIR extraction 2" connectionId="12" autoFormatId="16" applyNumberFormats="0" applyBorderFormats="0" applyFontFormats="0" applyPatternFormats="0"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queryTable" Target="../queryTables/queryTable2.xml"/><Relationship Id="rId2" Type="http://schemas.openxmlformats.org/officeDocument/2006/relationships/queryTable" Target="../queryTables/queryTable1.xml"/><Relationship Id="rId1" Type="http://schemas.openxmlformats.org/officeDocument/2006/relationships/printerSettings" Target="../printerSettings/printerSettings1.bin"/><Relationship Id="rId5" Type="http://schemas.openxmlformats.org/officeDocument/2006/relationships/queryTable" Target="../queryTables/queryTable4.xml"/><Relationship Id="rId4" Type="http://schemas.openxmlformats.org/officeDocument/2006/relationships/queryTable" Target="../queryTables/queryTable3.xml"/></Relationships>
</file>

<file path=xl/worksheets/_rels/sheet2.xml.rels><?xml version="1.0" encoding="UTF-8" standalone="yes"?>
<Relationships xmlns="http://schemas.openxmlformats.org/package/2006/relationships"><Relationship Id="rId3" Type="http://schemas.openxmlformats.org/officeDocument/2006/relationships/queryTable" Target="../queryTables/queryTable6.xml"/><Relationship Id="rId2" Type="http://schemas.openxmlformats.org/officeDocument/2006/relationships/queryTable" Target="../queryTables/queryTable5.xml"/><Relationship Id="rId1" Type="http://schemas.openxmlformats.org/officeDocument/2006/relationships/printerSettings" Target="../printerSettings/printerSettings2.bin"/><Relationship Id="rId4" Type="http://schemas.openxmlformats.org/officeDocument/2006/relationships/queryTable" Target="../queryTables/queryTable7.xml"/></Relationships>
</file>

<file path=xl/worksheets/_rels/sheet3.xml.rels><?xml version="1.0" encoding="UTF-8" standalone="yes"?>
<Relationships xmlns="http://schemas.openxmlformats.org/package/2006/relationships"><Relationship Id="rId8" Type="http://schemas.openxmlformats.org/officeDocument/2006/relationships/queryTable" Target="../queryTables/queryTable14.xml"/><Relationship Id="rId3" Type="http://schemas.openxmlformats.org/officeDocument/2006/relationships/queryTable" Target="../queryTables/queryTable9.xml"/><Relationship Id="rId7" Type="http://schemas.openxmlformats.org/officeDocument/2006/relationships/queryTable" Target="../queryTables/queryTable13.xml"/><Relationship Id="rId2" Type="http://schemas.openxmlformats.org/officeDocument/2006/relationships/queryTable" Target="../queryTables/queryTable8.xml"/><Relationship Id="rId1" Type="http://schemas.openxmlformats.org/officeDocument/2006/relationships/printerSettings" Target="../printerSettings/printerSettings3.bin"/><Relationship Id="rId6" Type="http://schemas.openxmlformats.org/officeDocument/2006/relationships/queryTable" Target="../queryTables/queryTable12.xml"/><Relationship Id="rId11" Type="http://schemas.openxmlformats.org/officeDocument/2006/relationships/queryTable" Target="../queryTables/queryTable17.xml"/><Relationship Id="rId5" Type="http://schemas.openxmlformats.org/officeDocument/2006/relationships/queryTable" Target="../queryTables/queryTable11.xml"/><Relationship Id="rId10" Type="http://schemas.openxmlformats.org/officeDocument/2006/relationships/queryTable" Target="../queryTables/queryTable16.xml"/><Relationship Id="rId4" Type="http://schemas.openxmlformats.org/officeDocument/2006/relationships/queryTable" Target="../queryTables/queryTable10.xml"/><Relationship Id="rId9" Type="http://schemas.openxmlformats.org/officeDocument/2006/relationships/queryTable" Target="../queryTables/queryTable15.xml"/></Relationships>
</file>

<file path=xl/worksheets/_rels/sheet4.xml.rels><?xml version="1.0" encoding="UTF-8" standalone="yes"?>
<Relationships xmlns="http://schemas.openxmlformats.org/package/2006/relationships"><Relationship Id="rId3" Type="http://schemas.openxmlformats.org/officeDocument/2006/relationships/queryTable" Target="../queryTables/queryTable19.xml"/><Relationship Id="rId2" Type="http://schemas.openxmlformats.org/officeDocument/2006/relationships/queryTable" Target="../queryTables/queryTable18.xml"/><Relationship Id="rId1" Type="http://schemas.openxmlformats.org/officeDocument/2006/relationships/printerSettings" Target="../printerSettings/printerSettings4.bin"/><Relationship Id="rId4" Type="http://schemas.openxmlformats.org/officeDocument/2006/relationships/queryTable" Target="../queryTables/queryTable20.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206"/>
  <sheetViews>
    <sheetView tabSelected="1" zoomScale="80" zoomScaleNormal="80" workbookViewId="0">
      <selection activeCell="A2" sqref="A2"/>
    </sheetView>
  </sheetViews>
  <sheetFormatPr defaultRowHeight="15" x14ac:dyDescent="0.25"/>
  <cols>
    <col min="2" max="2" width="6.42578125" customWidth="1"/>
    <col min="3" max="3" width="10.5703125" bestFit="1" customWidth="1"/>
    <col min="4" max="4" width="10.140625" bestFit="1" customWidth="1"/>
    <col min="5" max="5" width="8.7109375" customWidth="1"/>
    <col min="6" max="6" width="9.85546875" bestFit="1" customWidth="1"/>
    <col min="7" max="7" width="6.42578125" customWidth="1"/>
    <col min="8" max="8" width="10.5703125" customWidth="1"/>
    <col min="9" max="9" width="10.140625" customWidth="1"/>
    <col min="10" max="10" width="8.7109375" customWidth="1"/>
    <col min="11" max="11" width="9.85546875" bestFit="1" customWidth="1"/>
    <col min="12" max="12" width="9.85546875" customWidth="1"/>
    <col min="13" max="13" width="9.85546875" bestFit="1" customWidth="1"/>
    <col min="14" max="14" width="11.28515625" customWidth="1"/>
    <col min="15" max="16" width="9.85546875" customWidth="1"/>
    <col min="17" max="17" width="11.42578125" customWidth="1"/>
    <col min="18" max="19" width="9.85546875" customWidth="1"/>
    <col min="20" max="20" width="5.85546875" customWidth="1"/>
    <col min="21" max="21" width="8.7109375" bestFit="1" customWidth="1"/>
    <col min="22" max="22" width="10.140625" customWidth="1"/>
    <col min="23" max="23" width="5.85546875" customWidth="1"/>
    <col min="24" max="24" width="50.7109375" bestFit="1" customWidth="1"/>
    <col min="25" max="25" width="13" bestFit="1" customWidth="1"/>
    <col min="26" max="26" width="13.7109375" bestFit="1" customWidth="1"/>
    <col min="27" max="30" width="13" bestFit="1" customWidth="1"/>
    <col min="31" max="31" width="10.140625" bestFit="1" customWidth="1"/>
    <col min="32" max="32" width="8.7109375" customWidth="1"/>
    <col min="33" max="35" width="9.85546875" bestFit="1" customWidth="1"/>
    <col min="36" max="36" width="11.28515625" bestFit="1" customWidth="1"/>
    <col min="37" max="38" width="9.85546875" bestFit="1" customWidth="1"/>
    <col min="39" max="39" width="11.42578125" bestFit="1" customWidth="1"/>
    <col min="40" max="41" width="9.85546875" bestFit="1" customWidth="1"/>
    <col min="42" max="42" width="5.85546875" customWidth="1"/>
    <col min="43" max="43" width="8.7109375" customWidth="1"/>
    <col min="44" max="44" width="53.7109375" bestFit="1" customWidth="1"/>
    <col min="45" max="46" width="17.42578125" bestFit="1" customWidth="1"/>
    <col min="47" max="48" width="13" bestFit="1" customWidth="1"/>
    <col min="49" max="50" width="17.42578125" bestFit="1" customWidth="1"/>
    <col min="51" max="52" width="13" bestFit="1" customWidth="1"/>
    <col min="53" max="53" width="17.42578125" bestFit="1" customWidth="1"/>
    <col min="56" max="56" width="17.42578125" bestFit="1" customWidth="1"/>
  </cols>
  <sheetData>
    <row r="1" spans="1:57" s="2" customFormat="1" x14ac:dyDescent="0.25">
      <c r="A1" s="2" t="s">
        <v>24</v>
      </c>
      <c r="X1" s="2" t="s">
        <v>23</v>
      </c>
      <c r="AO1" s="2" t="s">
        <v>87</v>
      </c>
    </row>
    <row r="2" spans="1:57" s="6" customFormat="1" x14ac:dyDescent="0.25">
      <c r="A2" s="5" t="s">
        <v>27</v>
      </c>
      <c r="AR2" s="4"/>
      <c r="AS2" s="3" t="s">
        <v>7</v>
      </c>
      <c r="AT2" s="3" t="s">
        <v>8</v>
      </c>
      <c r="AU2" s="3" t="s">
        <v>9</v>
      </c>
      <c r="AV2" s="3" t="s">
        <v>10</v>
      </c>
      <c r="AW2" s="3" t="s">
        <v>11</v>
      </c>
      <c r="AX2" s="3" t="s">
        <v>12</v>
      </c>
      <c r="AY2" s="3" t="s">
        <v>13</v>
      </c>
      <c r="AZ2" s="3" t="s">
        <v>14</v>
      </c>
      <c r="BA2" s="3" t="s">
        <v>15</v>
      </c>
      <c r="BB2" s="3" t="s">
        <v>16</v>
      </c>
      <c r="BC2" s="3" t="s">
        <v>17</v>
      </c>
      <c r="BD2" s="3" t="s">
        <v>18</v>
      </c>
      <c r="BE2" s="3" t="s">
        <v>20</v>
      </c>
    </row>
    <row r="3" spans="1:57" x14ac:dyDescent="0.25">
      <c r="Y3" s="1" t="s">
        <v>7</v>
      </c>
      <c r="Z3" s="1" t="s">
        <v>8</v>
      </c>
      <c r="AA3" s="1" t="s">
        <v>9</v>
      </c>
      <c r="AB3" s="1" t="s">
        <v>10</v>
      </c>
      <c r="AC3" s="1" t="s">
        <v>11</v>
      </c>
      <c r="AD3" s="1" t="s">
        <v>12</v>
      </c>
      <c r="AE3" s="1" t="s">
        <v>13</v>
      </c>
      <c r="AF3" s="1" t="s">
        <v>14</v>
      </c>
      <c r="AG3" s="1" t="s">
        <v>15</v>
      </c>
      <c r="AH3" s="1" t="s">
        <v>16</v>
      </c>
      <c r="AI3" s="1" t="s">
        <v>17</v>
      </c>
      <c r="AJ3" s="1" t="s">
        <v>18</v>
      </c>
      <c r="AK3" s="1" t="s">
        <v>19</v>
      </c>
      <c r="AL3" s="1" t="s">
        <v>20</v>
      </c>
      <c r="AM3" s="1" t="s">
        <v>21</v>
      </c>
      <c r="AR3" s="3" t="s">
        <v>26</v>
      </c>
      <c r="AS3" s="4" t="s">
        <v>88</v>
      </c>
      <c r="AT3" s="4" t="s">
        <v>88</v>
      </c>
      <c r="AU3" s="4">
        <v>99.012034375000013</v>
      </c>
      <c r="AV3" s="4">
        <v>0.53477514062499998</v>
      </c>
      <c r="AW3" s="4" t="s">
        <v>88</v>
      </c>
      <c r="AX3" s="4" t="s">
        <v>88</v>
      </c>
      <c r="AY3" s="4">
        <v>0.10211284374999997</v>
      </c>
      <c r="AZ3" s="4">
        <v>0.50783420312499994</v>
      </c>
      <c r="BA3" s="4" t="s">
        <v>88</v>
      </c>
      <c r="BB3" s="4" t="s">
        <v>88</v>
      </c>
      <c r="BC3" s="4" t="s">
        <v>88</v>
      </c>
      <c r="BD3" s="4" t="s">
        <v>88</v>
      </c>
      <c r="BE3" s="4">
        <v>100.15675656250002</v>
      </c>
    </row>
    <row r="4" spans="1:57" x14ac:dyDescent="0.25">
      <c r="A4" s="1" t="s">
        <v>26</v>
      </c>
      <c r="G4" s="1" t="s">
        <v>7</v>
      </c>
      <c r="H4" s="1" t="s">
        <v>8</v>
      </c>
      <c r="I4" s="1" t="s">
        <v>9</v>
      </c>
      <c r="J4" s="1" t="s">
        <v>10</v>
      </c>
      <c r="K4" s="1" t="s">
        <v>11</v>
      </c>
      <c r="L4" s="1" t="s">
        <v>12</v>
      </c>
      <c r="M4" s="1" t="s">
        <v>13</v>
      </c>
      <c r="N4" s="1" t="s">
        <v>14</v>
      </c>
      <c r="O4" s="1" t="s">
        <v>15</v>
      </c>
      <c r="P4" s="1" t="s">
        <v>16</v>
      </c>
      <c r="Q4" s="1" t="s">
        <v>17</v>
      </c>
      <c r="R4" s="1" t="s">
        <v>18</v>
      </c>
      <c r="S4" s="1" t="s">
        <v>19</v>
      </c>
      <c r="T4" s="1" t="s">
        <v>20</v>
      </c>
      <c r="U4" s="1" t="s">
        <v>21</v>
      </c>
      <c r="X4" s="1" t="s">
        <v>26</v>
      </c>
      <c r="Y4">
        <v>4.5213171874999993E-2</v>
      </c>
      <c r="Z4">
        <v>1.6242281249999997E-2</v>
      </c>
      <c r="AA4">
        <v>99.012034375000013</v>
      </c>
      <c r="AB4">
        <v>0.53477514062499998</v>
      </c>
      <c r="AC4">
        <v>4.7028421875000011E-2</v>
      </c>
      <c r="AD4">
        <v>1.9773375000000003E-2</v>
      </c>
      <c r="AE4">
        <v>0.10211284374999997</v>
      </c>
      <c r="AF4">
        <v>0.50783420312499994</v>
      </c>
      <c r="AG4">
        <v>8.8445468750000013E-3</v>
      </c>
      <c r="AH4">
        <v>2.019078125E-3</v>
      </c>
      <c r="AI4">
        <v>4.5499796875000005E-2</v>
      </c>
      <c r="AJ4">
        <v>2.1238859374999999E-2</v>
      </c>
      <c r="AK4">
        <v>0</v>
      </c>
      <c r="AL4">
        <v>100.36263750000001</v>
      </c>
      <c r="AM4">
        <v>53.188975000000021</v>
      </c>
      <c r="AR4" s="3" t="s">
        <v>59</v>
      </c>
      <c r="AS4" s="4" t="s">
        <v>88</v>
      </c>
      <c r="AT4" s="4" t="s">
        <v>88</v>
      </c>
      <c r="AU4" s="4">
        <v>98.525630000000007</v>
      </c>
      <c r="AV4" s="4">
        <v>0.62892521666666679</v>
      </c>
      <c r="AW4" s="4">
        <v>0.18536025000000003</v>
      </c>
      <c r="AX4" s="4" t="s">
        <v>88</v>
      </c>
      <c r="AY4" s="4">
        <v>0.11038481666666668</v>
      </c>
      <c r="AZ4" s="4">
        <v>0.56886223333333341</v>
      </c>
      <c r="BA4" s="4" t="s">
        <v>88</v>
      </c>
      <c r="BB4" s="4" t="s">
        <v>88</v>
      </c>
      <c r="BC4" s="4" t="s">
        <v>88</v>
      </c>
      <c r="BD4" s="4" t="s">
        <v>88</v>
      </c>
      <c r="BE4" s="4">
        <v>100.01916251666668</v>
      </c>
    </row>
    <row r="5" spans="1:57" x14ac:dyDescent="0.25">
      <c r="A5" t="s">
        <v>0</v>
      </c>
      <c r="G5">
        <v>8.9457999999999996E-2</v>
      </c>
      <c r="H5">
        <v>-7.5880000000000003E-2</v>
      </c>
      <c r="I5">
        <v>99.627300000000005</v>
      </c>
      <c r="J5">
        <v>0.117803</v>
      </c>
      <c r="K5">
        <v>0.13786300000000001</v>
      </c>
      <c r="L5">
        <v>-3.5459999999999998E-2</v>
      </c>
      <c r="M5">
        <v>8.4203E-2</v>
      </c>
      <c r="N5">
        <v>0.38985500000000001</v>
      </c>
      <c r="O5">
        <v>-0.11679</v>
      </c>
      <c r="P5">
        <v>3.5596000000000003E-2</v>
      </c>
      <c r="Q5">
        <v>7.3518E-2</v>
      </c>
      <c r="R5">
        <v>0.100841</v>
      </c>
      <c r="S5">
        <v>0</v>
      </c>
      <c r="T5">
        <v>100.428</v>
      </c>
      <c r="U5">
        <v>53.346899999999998</v>
      </c>
      <c r="X5" s="1" t="s">
        <v>59</v>
      </c>
      <c r="Y5">
        <v>0.15646095000000004</v>
      </c>
      <c r="Z5">
        <v>-1.6955033333333321E-2</v>
      </c>
      <c r="AA5">
        <v>98.525630000000007</v>
      </c>
      <c r="AB5">
        <v>0.62892521666666679</v>
      </c>
      <c r="AC5">
        <v>0.18536025000000003</v>
      </c>
      <c r="AD5">
        <v>1.1183483333333334E-2</v>
      </c>
      <c r="AE5">
        <v>0.11038481666666668</v>
      </c>
      <c r="AF5">
        <v>0.56886223333333341</v>
      </c>
      <c r="AG5">
        <v>-2.6604000000000003E-3</v>
      </c>
      <c r="AH5">
        <v>1.9873166666666661E-3</v>
      </c>
      <c r="AI5">
        <v>4.5619900000000019E-2</v>
      </c>
      <c r="AJ5">
        <v>2.9386000000000002E-2</v>
      </c>
      <c r="AK5">
        <v>0</v>
      </c>
      <c r="AL5">
        <v>100.24423666666669</v>
      </c>
      <c r="AM5">
        <v>53.043381666666669</v>
      </c>
      <c r="AR5" s="3" t="s">
        <v>60</v>
      </c>
      <c r="AS5" s="4" t="s">
        <v>88</v>
      </c>
      <c r="AT5" s="4" t="s">
        <v>88</v>
      </c>
      <c r="AU5" s="4">
        <v>98.294204761904794</v>
      </c>
      <c r="AV5" s="4">
        <v>0.79411309523809526</v>
      </c>
      <c r="AW5" s="4" t="s">
        <v>88</v>
      </c>
      <c r="AX5" s="4" t="s">
        <v>88</v>
      </c>
      <c r="AY5" s="4">
        <v>0.15267495238095238</v>
      </c>
      <c r="AZ5" s="4">
        <v>0.63640630158730171</v>
      </c>
      <c r="BA5" s="4" t="s">
        <v>88</v>
      </c>
      <c r="BB5" s="4" t="s">
        <v>88</v>
      </c>
      <c r="BC5" s="4" t="s">
        <v>88</v>
      </c>
      <c r="BD5" s="4" t="s">
        <v>88</v>
      </c>
      <c r="BE5" s="4">
        <v>99.877399111111131</v>
      </c>
    </row>
    <row r="6" spans="1:57" x14ac:dyDescent="0.25">
      <c r="A6" t="s">
        <v>1</v>
      </c>
      <c r="G6">
        <v>0.24340000000000001</v>
      </c>
      <c r="H6">
        <v>-7.5939999999999994E-2</v>
      </c>
      <c r="I6">
        <v>99.783299999999997</v>
      </c>
      <c r="J6">
        <v>0.44503300000000001</v>
      </c>
      <c r="K6">
        <v>4.9963E-2</v>
      </c>
      <c r="L6">
        <v>8.9575000000000002E-2</v>
      </c>
      <c r="M6">
        <v>0.19589300000000001</v>
      </c>
      <c r="N6">
        <v>0.52876999999999996</v>
      </c>
      <c r="O6">
        <v>-3.8019999999999998E-2</v>
      </c>
      <c r="P6">
        <v>-3.0300000000000001E-3</v>
      </c>
      <c r="Q6">
        <v>7.2721999999999995E-2</v>
      </c>
      <c r="R6">
        <v>-2.562E-2</v>
      </c>
      <c r="S6">
        <v>0</v>
      </c>
      <c r="T6">
        <v>101.26600000000001</v>
      </c>
      <c r="U6">
        <v>53.6282</v>
      </c>
      <c r="X6" s="1" t="s">
        <v>60</v>
      </c>
      <c r="Y6">
        <v>0.16457353968253968</v>
      </c>
      <c r="Z6">
        <v>-1.2390047619047618E-2</v>
      </c>
      <c r="AA6">
        <v>98.294204761904794</v>
      </c>
      <c r="AB6">
        <v>0.79411309523809526</v>
      </c>
      <c r="AC6">
        <v>0.10312003174603172</v>
      </c>
      <c r="AD6">
        <v>3.1417682539682537E-2</v>
      </c>
      <c r="AE6">
        <v>0.15267495238095238</v>
      </c>
      <c r="AF6">
        <v>0.63640630158730171</v>
      </c>
      <c r="AG6">
        <v>2.2915015873015875E-2</v>
      </c>
      <c r="AH6">
        <v>9.9533333333333288E-4</v>
      </c>
      <c r="AI6">
        <v>5.2992555555555571E-2</v>
      </c>
      <c r="AJ6">
        <v>5.1013047619047597E-2</v>
      </c>
      <c r="AK6">
        <v>0</v>
      </c>
      <c r="AL6">
        <v>100.29204761904766</v>
      </c>
      <c r="AM6">
        <v>52.992387301587293</v>
      </c>
    </row>
    <row r="7" spans="1:57" x14ac:dyDescent="0.25">
      <c r="A7" t="s">
        <v>25</v>
      </c>
      <c r="G7">
        <v>0.16703399999999999</v>
      </c>
      <c r="H7">
        <v>-7.5999999999999998E-2</v>
      </c>
      <c r="I7">
        <v>97.759600000000006</v>
      </c>
      <c r="J7">
        <v>0.37840600000000002</v>
      </c>
      <c r="K7">
        <v>5.0071999999999998E-2</v>
      </c>
      <c r="L7">
        <v>-3.7310000000000003E-2</v>
      </c>
      <c r="M7">
        <v>0.13958499999999999</v>
      </c>
      <c r="N7">
        <v>0.66806399999999999</v>
      </c>
      <c r="O7">
        <v>0.11980200000000001</v>
      </c>
      <c r="P7">
        <v>1.5994000000000001E-2</v>
      </c>
      <c r="Q7">
        <v>-1.7610000000000001E-2</v>
      </c>
      <c r="R7">
        <v>0.28750999999999999</v>
      </c>
      <c r="S7">
        <v>0</v>
      </c>
      <c r="T7">
        <v>99.455100000000002</v>
      </c>
      <c r="U7">
        <v>52.594999999999999</v>
      </c>
    </row>
    <row r="8" spans="1:57" x14ac:dyDescent="0.25">
      <c r="A8" t="s">
        <v>2</v>
      </c>
      <c r="G8">
        <v>8.9759000000000005E-2</v>
      </c>
      <c r="H8">
        <v>-7.5969999999999996E-2</v>
      </c>
      <c r="I8">
        <v>98.324700000000007</v>
      </c>
      <c r="J8">
        <v>0.64125500000000002</v>
      </c>
      <c r="K8">
        <v>5.6579999999999998E-3</v>
      </c>
      <c r="L8">
        <v>-1.8759999999999999E-2</v>
      </c>
      <c r="M8">
        <v>0.139768</v>
      </c>
      <c r="N8">
        <v>0.52841800000000005</v>
      </c>
      <c r="O8">
        <v>-0.11724999999999999</v>
      </c>
      <c r="P8">
        <v>-3.0799999999999998E-3</v>
      </c>
      <c r="Q8">
        <v>7.2508000000000003E-2</v>
      </c>
      <c r="R8">
        <v>3.6922000000000003E-2</v>
      </c>
      <c r="S8">
        <v>0</v>
      </c>
      <c r="T8">
        <v>99.623999999999995</v>
      </c>
      <c r="U8">
        <v>52.782899999999998</v>
      </c>
      <c r="X8" s="4"/>
      <c r="Y8" s="3" t="s">
        <v>7</v>
      </c>
      <c r="Z8" s="3" t="s">
        <v>8</v>
      </c>
      <c r="AA8" s="3" t="s">
        <v>9</v>
      </c>
      <c r="AB8" s="3" t="s">
        <v>10</v>
      </c>
      <c r="AC8" s="3" t="s">
        <v>11</v>
      </c>
      <c r="AD8" s="3" t="s">
        <v>12</v>
      </c>
      <c r="AE8" s="3" t="s">
        <v>13</v>
      </c>
      <c r="AF8" s="3" t="s">
        <v>14</v>
      </c>
      <c r="AG8" s="3" t="s">
        <v>15</v>
      </c>
      <c r="AH8" s="3" t="s">
        <v>16</v>
      </c>
      <c r="AI8" s="3" t="s">
        <v>17</v>
      </c>
      <c r="AJ8" s="3" t="s">
        <v>18</v>
      </c>
      <c r="AK8" s="3" t="s">
        <v>20</v>
      </c>
    </row>
    <row r="9" spans="1:57" x14ac:dyDescent="0.25">
      <c r="A9" t="s">
        <v>6</v>
      </c>
      <c r="G9">
        <v>1.2683E-2</v>
      </c>
      <c r="H9">
        <v>-7.5910000000000005E-2</v>
      </c>
      <c r="I9">
        <v>97.295900000000003</v>
      </c>
      <c r="J9">
        <v>0.117562</v>
      </c>
      <c r="K9">
        <v>0.225997</v>
      </c>
      <c r="L9">
        <v>7.2124999999999995E-2</v>
      </c>
      <c r="M9">
        <v>0.15873899999999999</v>
      </c>
      <c r="N9">
        <v>0.49384099999999997</v>
      </c>
      <c r="O9">
        <v>4.1411000000000003E-2</v>
      </c>
      <c r="P9">
        <v>3.5445999999999998E-2</v>
      </c>
      <c r="Q9">
        <v>9.5519000000000007E-2</v>
      </c>
      <c r="R9">
        <v>3.7540999999999998E-2</v>
      </c>
      <c r="S9">
        <v>0</v>
      </c>
      <c r="T9">
        <v>98.510800000000003</v>
      </c>
      <c r="U9">
        <v>52.255400000000002</v>
      </c>
      <c r="X9" s="3" t="s">
        <v>26</v>
      </c>
      <c r="Y9" s="4">
        <v>4.5213171874999993E-2</v>
      </c>
      <c r="Z9" s="4">
        <v>1.6242281249999997E-2</v>
      </c>
      <c r="AA9" s="4">
        <v>99.012034375000013</v>
      </c>
      <c r="AB9" s="4">
        <v>0.53477514062499998</v>
      </c>
      <c r="AC9" s="4">
        <v>4.7028421875000011E-2</v>
      </c>
      <c r="AD9" s="4">
        <v>1.9773375000000003E-2</v>
      </c>
      <c r="AE9" s="4">
        <v>0.10211284374999997</v>
      </c>
      <c r="AF9" s="4">
        <v>0.50783420312499994</v>
      </c>
      <c r="AG9" s="4">
        <v>8.8445468750000013E-3</v>
      </c>
      <c r="AH9" s="4">
        <v>2.019078125E-3</v>
      </c>
      <c r="AI9" s="4">
        <v>4.5499796875000005E-2</v>
      </c>
      <c r="AJ9" s="4">
        <v>2.1238859374999999E-2</v>
      </c>
      <c r="AK9" s="4">
        <v>100.36263750000001</v>
      </c>
    </row>
    <row r="10" spans="1:57" x14ac:dyDescent="0.25">
      <c r="A10" t="s">
        <v>28</v>
      </c>
      <c r="G10">
        <v>8.9610999999999996E-2</v>
      </c>
      <c r="H10">
        <v>-7.5920000000000001E-2</v>
      </c>
      <c r="I10">
        <v>98.417500000000004</v>
      </c>
      <c r="J10">
        <v>0.51071999999999995</v>
      </c>
      <c r="K10">
        <v>9.3923999999999994E-2</v>
      </c>
      <c r="L10">
        <v>-7.2109999999999994E-2</v>
      </c>
      <c r="M10">
        <v>4.6628000000000003E-2</v>
      </c>
      <c r="N10">
        <v>0.42460100000000001</v>
      </c>
      <c r="O10">
        <v>-0.11700000000000001</v>
      </c>
      <c r="P10">
        <v>1.6278000000000001E-2</v>
      </c>
      <c r="Q10">
        <v>-6.1650000000000003E-2</v>
      </c>
      <c r="R10">
        <v>3.7566000000000002E-2</v>
      </c>
      <c r="S10">
        <v>0</v>
      </c>
      <c r="T10">
        <v>99.310199999999995</v>
      </c>
      <c r="U10">
        <v>52.695700000000002</v>
      </c>
      <c r="X10" s="3" t="s">
        <v>59</v>
      </c>
      <c r="Y10" s="4">
        <v>0.15646095000000004</v>
      </c>
      <c r="Z10" s="4">
        <v>-1.6955033333333321E-2</v>
      </c>
      <c r="AA10" s="4">
        <v>98.525630000000007</v>
      </c>
      <c r="AB10" s="4">
        <v>0.62892521666666679</v>
      </c>
      <c r="AC10" s="4">
        <v>0.18536025000000003</v>
      </c>
      <c r="AD10" s="4">
        <v>1.1183483333333334E-2</v>
      </c>
      <c r="AE10" s="4">
        <v>0.11038481666666668</v>
      </c>
      <c r="AF10" s="4">
        <v>0.56886223333333341</v>
      </c>
      <c r="AG10" s="4">
        <v>-2.6604000000000003E-3</v>
      </c>
      <c r="AH10" s="4">
        <v>1.9873166666666661E-3</v>
      </c>
      <c r="AI10" s="4">
        <v>4.5619900000000019E-2</v>
      </c>
      <c r="AJ10" s="4">
        <v>2.9386000000000002E-2</v>
      </c>
      <c r="AK10" s="4">
        <v>100.24423666666669</v>
      </c>
    </row>
    <row r="11" spans="1:57" x14ac:dyDescent="0.25">
      <c r="G11">
        <v>0.16684099999999999</v>
      </c>
      <c r="H11">
        <v>0.39602399999999999</v>
      </c>
      <c r="I11">
        <v>98.136399999999995</v>
      </c>
      <c r="J11">
        <v>0.51017100000000004</v>
      </c>
      <c r="K11">
        <v>-3.8519999999999999E-2</v>
      </c>
      <c r="L11">
        <v>-3.6819999999999999E-2</v>
      </c>
      <c r="M11">
        <v>0.17708499999999999</v>
      </c>
      <c r="N11">
        <v>0.355597</v>
      </c>
      <c r="O11">
        <v>4.1001000000000003E-2</v>
      </c>
      <c r="P11">
        <v>-6.0670000000000002E-2</v>
      </c>
      <c r="Q11">
        <v>9.4909999999999994E-2</v>
      </c>
      <c r="R11">
        <v>3.6896999999999999E-2</v>
      </c>
      <c r="S11">
        <v>0</v>
      </c>
      <c r="T11">
        <v>99.778899999999993</v>
      </c>
      <c r="U11">
        <v>52.880299999999998</v>
      </c>
      <c r="X11" s="3" t="s">
        <v>60</v>
      </c>
      <c r="Y11" s="4">
        <v>0.16457353968253968</v>
      </c>
      <c r="Z11" s="4">
        <v>-1.2390047619047618E-2</v>
      </c>
      <c r="AA11" s="4">
        <v>98.294204761904794</v>
      </c>
      <c r="AB11" s="4">
        <v>0.79411309523809526</v>
      </c>
      <c r="AC11" s="4">
        <v>0.10312003174603172</v>
      </c>
      <c r="AD11" s="4">
        <v>3.1417682539682537E-2</v>
      </c>
      <c r="AE11" s="4">
        <v>0.15267495238095238</v>
      </c>
      <c r="AF11" s="4">
        <v>0.63640630158730171</v>
      </c>
      <c r="AG11" s="4">
        <v>2.2915015873015875E-2</v>
      </c>
      <c r="AH11" s="4">
        <v>9.9533333333333288E-4</v>
      </c>
      <c r="AI11" s="4">
        <v>5.2992555555555571E-2</v>
      </c>
      <c r="AJ11" s="4">
        <v>5.1013047619047597E-2</v>
      </c>
      <c r="AK11" s="4">
        <v>100.29204761904766</v>
      </c>
    </row>
    <row r="12" spans="1:57" x14ac:dyDescent="0.25">
      <c r="A12" t="s">
        <v>29</v>
      </c>
      <c r="G12">
        <v>8.9940999999999993E-2</v>
      </c>
      <c r="H12">
        <v>-7.603E-2</v>
      </c>
      <c r="I12">
        <v>99.938100000000006</v>
      </c>
      <c r="J12">
        <v>1.1648499999999999</v>
      </c>
      <c r="K12">
        <v>0.138624</v>
      </c>
      <c r="L12">
        <v>-1.8400000000000001E-3</v>
      </c>
      <c r="M12">
        <v>8.3365999999999996E-2</v>
      </c>
      <c r="N12">
        <v>0.42560300000000001</v>
      </c>
      <c r="O12">
        <v>-3.866E-2</v>
      </c>
      <c r="P12">
        <v>3.5062999999999997E-2</v>
      </c>
      <c r="Q12">
        <v>-4.0399999999999998E-2</v>
      </c>
      <c r="R12">
        <v>-8.9469999999999994E-2</v>
      </c>
      <c r="S12">
        <v>0</v>
      </c>
      <c r="T12">
        <v>101.629</v>
      </c>
      <c r="U12">
        <v>53.704300000000003</v>
      </c>
    </row>
    <row r="13" spans="1:57" x14ac:dyDescent="0.25">
      <c r="A13" t="s">
        <v>30</v>
      </c>
      <c r="G13">
        <v>1.2746E-2</v>
      </c>
      <c r="H13">
        <v>0.16033600000000001</v>
      </c>
      <c r="I13">
        <v>98.928200000000004</v>
      </c>
      <c r="J13">
        <v>0.313552</v>
      </c>
      <c r="K13">
        <v>0.13811200000000001</v>
      </c>
      <c r="L13">
        <v>1.7461999999999998E-2</v>
      </c>
      <c r="M13">
        <v>-9.5999999999999992E-3</v>
      </c>
      <c r="N13">
        <v>0.63258199999999998</v>
      </c>
      <c r="O13">
        <v>-3.805E-2</v>
      </c>
      <c r="P13">
        <v>7.3765999999999998E-2</v>
      </c>
      <c r="Q13">
        <v>5.3210000000000002E-3</v>
      </c>
      <c r="R13">
        <v>0.22545299999999999</v>
      </c>
      <c r="S13">
        <v>0</v>
      </c>
      <c r="T13">
        <v>100.46</v>
      </c>
      <c r="U13">
        <v>53.259399999999999</v>
      </c>
      <c r="X13" s="3" t="s">
        <v>23</v>
      </c>
      <c r="Y13" s="4"/>
      <c r="Z13" s="4"/>
      <c r="AA13" s="4"/>
      <c r="AB13" s="4"/>
      <c r="AC13" s="4"/>
      <c r="AD13" s="4"/>
      <c r="AE13" s="4"/>
      <c r="AF13" s="4"/>
      <c r="AG13" s="4"/>
      <c r="AH13" s="4"/>
      <c r="AI13" s="4"/>
      <c r="AJ13" s="4"/>
      <c r="AK13" s="4"/>
    </row>
    <row r="14" spans="1:57" x14ac:dyDescent="0.25">
      <c r="A14" t="s">
        <v>31</v>
      </c>
      <c r="G14">
        <v>1.2716E-2</v>
      </c>
      <c r="H14">
        <v>0.39473900000000001</v>
      </c>
      <c r="I14">
        <v>97.920500000000004</v>
      </c>
      <c r="J14">
        <v>1.2276899999999999</v>
      </c>
      <c r="K14">
        <v>5.0187000000000002E-2</v>
      </c>
      <c r="L14">
        <v>0.12210799999999999</v>
      </c>
      <c r="M14">
        <v>0.120099</v>
      </c>
      <c r="N14">
        <v>0.73877700000000002</v>
      </c>
      <c r="O14">
        <v>0.11865299999999999</v>
      </c>
      <c r="P14">
        <v>1.5553000000000001E-2</v>
      </c>
      <c r="Q14">
        <v>3.3660000000000001E-3</v>
      </c>
      <c r="R14">
        <v>9.7439999999999999E-2</v>
      </c>
      <c r="S14">
        <v>0</v>
      </c>
      <c r="T14">
        <v>100.822</v>
      </c>
      <c r="U14">
        <v>53.140799999999999</v>
      </c>
      <c r="X14" s="4"/>
      <c r="Y14" s="4" t="s">
        <v>75</v>
      </c>
      <c r="Z14" s="4" t="s">
        <v>86</v>
      </c>
      <c r="AA14" s="4"/>
      <c r="AB14" s="4" t="s">
        <v>76</v>
      </c>
      <c r="AC14" s="4" t="s">
        <v>77</v>
      </c>
      <c r="AD14" s="4" t="s">
        <v>78</v>
      </c>
      <c r="AE14" s="4" t="s">
        <v>79</v>
      </c>
      <c r="AF14" s="4" t="s">
        <v>80</v>
      </c>
      <c r="AG14" s="4" t="s">
        <v>81</v>
      </c>
      <c r="AH14" s="4" t="s">
        <v>82</v>
      </c>
      <c r="AI14" s="4" t="s">
        <v>83</v>
      </c>
      <c r="AJ14" s="4" t="s">
        <v>84</v>
      </c>
      <c r="AK14" s="4"/>
    </row>
    <row r="15" spans="1:57" x14ac:dyDescent="0.25">
      <c r="A15" t="s">
        <v>32</v>
      </c>
      <c r="G15">
        <v>-6.4670000000000005E-2</v>
      </c>
      <c r="H15">
        <v>-7.6069999999999999E-2</v>
      </c>
      <c r="I15">
        <v>97.962299999999999</v>
      </c>
      <c r="J15">
        <v>0.57420300000000002</v>
      </c>
      <c r="K15">
        <v>-8.2949999999999996E-2</v>
      </c>
      <c r="L15">
        <v>5.1638000000000003E-2</v>
      </c>
      <c r="M15">
        <v>0.10187599999999999</v>
      </c>
      <c r="N15">
        <v>0.390065</v>
      </c>
      <c r="O15">
        <v>0.19836200000000001</v>
      </c>
      <c r="P15">
        <v>5.4134000000000002E-2</v>
      </c>
      <c r="Q15">
        <v>0.11620999999999999</v>
      </c>
      <c r="R15">
        <v>0.22387099999999999</v>
      </c>
      <c r="S15">
        <v>0</v>
      </c>
      <c r="T15">
        <v>99.448899999999995</v>
      </c>
      <c r="U15">
        <v>52.584600000000002</v>
      </c>
      <c r="X15" s="3" t="s">
        <v>26</v>
      </c>
      <c r="Y15" s="4">
        <v>0.234433</v>
      </c>
      <c r="Z15" s="4">
        <v>0.116951</v>
      </c>
      <c r="AA15" s="4"/>
      <c r="AB15" s="4">
        <v>0.33865800000000001</v>
      </c>
      <c r="AC15" s="4">
        <v>7.3155999999999999E-2</v>
      </c>
      <c r="AD15" s="4">
        <v>9.2359999999999998E-2</v>
      </c>
      <c r="AE15" s="4">
        <v>5.6827999999999997E-2</v>
      </c>
      <c r="AF15" s="4">
        <v>6.0551000000000001E-2</v>
      </c>
      <c r="AG15" s="4">
        <v>0.14973</v>
      </c>
      <c r="AH15" s="4">
        <v>0.126808</v>
      </c>
      <c r="AI15" s="4">
        <v>7.5045000000000001E-2</v>
      </c>
      <c r="AJ15" s="4">
        <v>0.18259700000000001</v>
      </c>
      <c r="AK15" s="4"/>
    </row>
    <row r="16" spans="1:57" x14ac:dyDescent="0.25">
      <c r="A16" t="s">
        <v>33</v>
      </c>
      <c r="G16">
        <v>8.9652999999999997E-2</v>
      </c>
      <c r="H16">
        <v>-7.5939999999999994E-2</v>
      </c>
      <c r="I16">
        <v>98.390799999999999</v>
      </c>
      <c r="J16">
        <v>0.37934499999999999</v>
      </c>
      <c r="K16">
        <v>5.62E-3</v>
      </c>
      <c r="L16">
        <v>-7.2609999999999994E-2</v>
      </c>
      <c r="M16">
        <v>4.6424E-2</v>
      </c>
      <c r="N16">
        <v>0.59724100000000002</v>
      </c>
      <c r="O16">
        <v>0.27865499999999999</v>
      </c>
      <c r="P16">
        <v>3.5339000000000002E-2</v>
      </c>
      <c r="Q16">
        <v>5.3070000000000001E-3</v>
      </c>
      <c r="R16">
        <v>-2.5700000000000001E-2</v>
      </c>
      <c r="S16">
        <v>0</v>
      </c>
      <c r="T16">
        <v>99.6541</v>
      </c>
      <c r="U16">
        <v>52.804000000000002</v>
      </c>
      <c r="X16" s="3" t="s">
        <v>59</v>
      </c>
      <c r="Y16" s="4">
        <v>0.237789</v>
      </c>
      <c r="Z16" s="4">
        <v>0.116908</v>
      </c>
      <c r="AA16" s="4"/>
      <c r="AB16" s="4">
        <v>0.33991700000000002</v>
      </c>
      <c r="AC16" s="4">
        <v>7.3886999999999994E-2</v>
      </c>
      <c r="AD16" s="4">
        <v>9.3164999999999998E-2</v>
      </c>
      <c r="AE16" s="4">
        <v>5.7139000000000002E-2</v>
      </c>
      <c r="AF16" s="4">
        <v>6.1297999999999998E-2</v>
      </c>
      <c r="AG16" s="4">
        <v>0.15049599999999999</v>
      </c>
      <c r="AH16" s="4">
        <v>0.127388</v>
      </c>
      <c r="AI16" s="4">
        <v>7.5532000000000002E-2</v>
      </c>
      <c r="AJ16" s="4">
        <v>0.18396299999999999</v>
      </c>
      <c r="AK16" s="4"/>
    </row>
    <row r="17" spans="1:37" x14ac:dyDescent="0.25">
      <c r="A17" t="s">
        <v>34</v>
      </c>
      <c r="G17">
        <v>8.9829000000000006E-2</v>
      </c>
      <c r="H17">
        <v>0.159997</v>
      </c>
      <c r="I17">
        <v>97.877499999999998</v>
      </c>
      <c r="J17">
        <v>0.83771700000000004</v>
      </c>
      <c r="K17">
        <v>4.9931000000000003E-2</v>
      </c>
      <c r="L17">
        <v>-3.7319999999999999E-2</v>
      </c>
      <c r="M17">
        <v>0.17688799999999999</v>
      </c>
      <c r="N17">
        <v>0.42500199999999999</v>
      </c>
      <c r="O17">
        <v>4.0736000000000001E-2</v>
      </c>
      <c r="P17">
        <v>-3.2000000000000002E-3</v>
      </c>
      <c r="Q17">
        <v>4.9661999999999998E-2</v>
      </c>
      <c r="R17">
        <v>-8.9069999999999996E-2</v>
      </c>
      <c r="S17">
        <v>0</v>
      </c>
      <c r="T17">
        <v>99.577699999999993</v>
      </c>
      <c r="U17">
        <v>52.694600000000001</v>
      </c>
      <c r="X17" s="3" t="s">
        <v>60</v>
      </c>
      <c r="Y17" s="4">
        <v>0.23308899999999999</v>
      </c>
      <c r="Z17" s="4">
        <v>0.116963</v>
      </c>
      <c r="AA17" s="4"/>
      <c r="AB17" s="4">
        <v>0.33842299999999997</v>
      </c>
      <c r="AC17" s="4">
        <v>7.2905999999999999E-2</v>
      </c>
      <c r="AD17" s="4">
        <v>9.1939999999999994E-2</v>
      </c>
      <c r="AE17" s="4">
        <v>5.672E-2</v>
      </c>
      <c r="AF17" s="4">
        <v>6.0256999999999998E-2</v>
      </c>
      <c r="AG17" s="4">
        <v>0.149145</v>
      </c>
      <c r="AH17" s="4">
        <v>0.12656700000000001</v>
      </c>
      <c r="AI17" s="4">
        <v>7.4839000000000003E-2</v>
      </c>
      <c r="AJ17" s="4">
        <v>0.18210799999999999</v>
      </c>
      <c r="AK17" s="4"/>
    </row>
    <row r="18" spans="1:37" x14ac:dyDescent="0.25">
      <c r="A18" t="s">
        <v>35</v>
      </c>
      <c r="G18">
        <v>1.2711999999999999E-2</v>
      </c>
      <c r="H18">
        <v>-7.5969999999999996E-2</v>
      </c>
      <c r="I18">
        <v>100.721</v>
      </c>
      <c r="J18">
        <v>0.70706899999999995</v>
      </c>
      <c r="K18">
        <v>4.9769000000000001E-2</v>
      </c>
      <c r="L18">
        <v>1.7142000000000001E-2</v>
      </c>
      <c r="M18">
        <v>0.139734</v>
      </c>
      <c r="N18">
        <v>0.45908300000000002</v>
      </c>
      <c r="O18">
        <v>4.0980000000000003E-2</v>
      </c>
      <c r="P18">
        <v>-2.2290000000000001E-2</v>
      </c>
      <c r="Q18">
        <v>-1.7299999999999999E-2</v>
      </c>
      <c r="R18">
        <v>-8.8700000000000001E-2</v>
      </c>
      <c r="S18">
        <v>0</v>
      </c>
      <c r="T18">
        <v>101.943</v>
      </c>
      <c r="U18">
        <v>54.019500000000001</v>
      </c>
      <c r="X18" s="4"/>
      <c r="Y18" s="4"/>
      <c r="Z18" s="4"/>
      <c r="AA18" s="4"/>
      <c r="AB18" s="4"/>
      <c r="AC18" s="4"/>
      <c r="AD18" s="4"/>
      <c r="AE18" s="4"/>
      <c r="AF18" s="4"/>
      <c r="AG18" s="4"/>
      <c r="AH18" s="4"/>
      <c r="AI18" s="4"/>
      <c r="AJ18" s="4"/>
      <c r="AK18" s="4"/>
    </row>
    <row r="19" spans="1:37" x14ac:dyDescent="0.25">
      <c r="A19" t="s">
        <v>36</v>
      </c>
      <c r="G19">
        <v>9.0010000000000007E-2</v>
      </c>
      <c r="H19">
        <v>-7.6039999999999996E-2</v>
      </c>
      <c r="I19">
        <v>99.619299999999996</v>
      </c>
      <c r="J19">
        <v>0.70558500000000002</v>
      </c>
      <c r="K19">
        <v>5.7250000000000001E-3</v>
      </c>
      <c r="L19">
        <v>0.10584300000000001</v>
      </c>
      <c r="M19">
        <v>8.3280000000000007E-2</v>
      </c>
      <c r="N19">
        <v>0.52922100000000005</v>
      </c>
      <c r="O19">
        <v>0.119461</v>
      </c>
      <c r="P19">
        <v>3.5013000000000002E-2</v>
      </c>
      <c r="Q19">
        <v>0.116365</v>
      </c>
      <c r="R19">
        <v>9.8631999999999997E-2</v>
      </c>
      <c r="S19">
        <v>0</v>
      </c>
      <c r="T19">
        <v>101.432</v>
      </c>
      <c r="U19">
        <v>53.600999999999999</v>
      </c>
      <c r="X19" s="3" t="s">
        <v>85</v>
      </c>
      <c r="Y19" s="4">
        <v>1.34798</v>
      </c>
      <c r="Z19" s="4">
        <v>2.2914099999999999</v>
      </c>
      <c r="AA19" s="4"/>
      <c r="AB19" s="4">
        <v>1.2865</v>
      </c>
      <c r="AC19" s="4">
        <v>1.6583000000000001</v>
      </c>
      <c r="AD19" s="4">
        <v>1.46157</v>
      </c>
      <c r="AE19" s="4">
        <v>1.3992</v>
      </c>
      <c r="AF19" s="4">
        <v>1.88948</v>
      </c>
      <c r="AG19" s="4">
        <v>1.2912399999999999</v>
      </c>
      <c r="AH19" s="4">
        <v>1.20459</v>
      </c>
      <c r="AI19" s="4">
        <v>1.6680600000000001</v>
      </c>
      <c r="AJ19" s="4">
        <v>1.2725299999999999</v>
      </c>
      <c r="AK19" s="4"/>
    </row>
    <row r="20" spans="1:37" x14ac:dyDescent="0.25">
      <c r="A20" t="s">
        <v>37</v>
      </c>
      <c r="G20">
        <v>1.2714E-2</v>
      </c>
      <c r="H20">
        <v>-7.596E-2</v>
      </c>
      <c r="I20">
        <v>98.829499999999996</v>
      </c>
      <c r="J20">
        <v>0.51032</v>
      </c>
      <c r="K20">
        <v>9.3922000000000005E-2</v>
      </c>
      <c r="L20">
        <v>-3.6700000000000003E-2</v>
      </c>
      <c r="M20">
        <v>2.7696999999999999E-2</v>
      </c>
      <c r="N20">
        <v>0.45920699999999998</v>
      </c>
      <c r="O20">
        <v>0.19938</v>
      </c>
      <c r="P20">
        <v>1.6119999999999999E-2</v>
      </c>
      <c r="Q20">
        <v>-1.7239999999999998E-2</v>
      </c>
      <c r="R20">
        <v>-2.5819999999999999E-2</v>
      </c>
      <c r="S20">
        <v>0</v>
      </c>
      <c r="T20">
        <v>99.993200000000002</v>
      </c>
      <c r="U20">
        <v>52.992800000000003</v>
      </c>
      <c r="X20" s="4"/>
      <c r="Y20" s="4"/>
      <c r="Z20" s="4"/>
      <c r="AA20" s="4"/>
      <c r="AB20" s="4"/>
      <c r="AC20" s="4"/>
      <c r="AD20" s="4"/>
      <c r="AE20" s="4"/>
      <c r="AF20" s="4"/>
      <c r="AG20" s="4"/>
      <c r="AH20" s="4"/>
      <c r="AI20" s="4"/>
      <c r="AJ20" s="4"/>
      <c r="AK20" s="4"/>
    </row>
    <row r="21" spans="1:37" x14ac:dyDescent="0.25">
      <c r="A21" t="s">
        <v>38</v>
      </c>
      <c r="G21">
        <v>-6.4780000000000004E-2</v>
      </c>
      <c r="H21">
        <v>-7.6100000000000001E-2</v>
      </c>
      <c r="I21">
        <v>99.369500000000002</v>
      </c>
      <c r="J21">
        <v>1.0324599999999999</v>
      </c>
      <c r="K21">
        <v>-3.8670000000000003E-2</v>
      </c>
      <c r="L21">
        <v>0.12288499999999999</v>
      </c>
      <c r="M21">
        <v>0.138961</v>
      </c>
      <c r="N21">
        <v>0.56368799999999997</v>
      </c>
      <c r="O21">
        <v>0.11903900000000001</v>
      </c>
      <c r="P21">
        <v>-3.49E-3</v>
      </c>
      <c r="Q21">
        <v>0.11574</v>
      </c>
      <c r="R21">
        <v>3.5238999999999999E-2</v>
      </c>
      <c r="S21">
        <v>0</v>
      </c>
      <c r="T21">
        <v>101.315</v>
      </c>
      <c r="U21">
        <v>53.5002</v>
      </c>
      <c r="X21" s="4"/>
      <c r="Y21" s="3" t="s">
        <v>7</v>
      </c>
      <c r="Z21" s="3" t="s">
        <v>8</v>
      </c>
      <c r="AA21" s="4"/>
      <c r="AB21" s="3" t="s">
        <v>10</v>
      </c>
      <c r="AC21" s="3" t="s">
        <v>11</v>
      </c>
      <c r="AD21" s="3" t="s">
        <v>12</v>
      </c>
      <c r="AE21" s="3" t="s">
        <v>13</v>
      </c>
      <c r="AF21" s="3" t="s">
        <v>14</v>
      </c>
      <c r="AG21" s="3" t="s">
        <v>15</v>
      </c>
      <c r="AH21" s="3" t="s">
        <v>16</v>
      </c>
      <c r="AI21" s="3" t="s">
        <v>17</v>
      </c>
      <c r="AJ21" s="3" t="s">
        <v>18</v>
      </c>
      <c r="AK21" s="4"/>
    </row>
    <row r="22" spans="1:37" x14ac:dyDescent="0.25">
      <c r="A22" t="s">
        <v>39</v>
      </c>
      <c r="G22">
        <v>1.2756999999999999E-2</v>
      </c>
      <c r="H22">
        <v>0.16045400000000001</v>
      </c>
      <c r="I22">
        <v>100.285</v>
      </c>
      <c r="J22">
        <v>0.18294099999999999</v>
      </c>
      <c r="K22">
        <v>-8.269E-2</v>
      </c>
      <c r="L22">
        <v>-9.0000000000000006E-5</v>
      </c>
      <c r="M22">
        <v>6.5295000000000006E-2</v>
      </c>
      <c r="N22">
        <v>0.49283900000000003</v>
      </c>
      <c r="O22">
        <v>-3.7850000000000002E-2</v>
      </c>
      <c r="P22">
        <v>5.4662000000000002E-2</v>
      </c>
      <c r="Q22">
        <v>5.0562000000000003E-2</v>
      </c>
      <c r="R22">
        <v>0.16306699999999999</v>
      </c>
      <c r="S22">
        <v>0</v>
      </c>
      <c r="T22">
        <v>101.34699999999999</v>
      </c>
      <c r="U22">
        <v>53.816899999999997</v>
      </c>
      <c r="X22" s="3" t="s">
        <v>26</v>
      </c>
      <c r="Y22" s="4">
        <f>Y15*$Y$19</f>
        <v>0.31601099533999999</v>
      </c>
      <c r="Z22" s="4">
        <f>Z15*$Z$19</f>
        <v>0.26798269090999999</v>
      </c>
      <c r="AA22" s="4"/>
      <c r="AB22" s="4">
        <f>AB15*$AB$19</f>
        <v>0.43568351700000002</v>
      </c>
      <c r="AC22" s="4">
        <f>AC15*$AC$19</f>
        <v>0.12131459480000001</v>
      </c>
      <c r="AD22" s="4">
        <f>AD15*$AD$19</f>
        <v>0.1349906052</v>
      </c>
      <c r="AE22" s="4">
        <f>AE15*$AE$19</f>
        <v>7.9513737599999995E-2</v>
      </c>
      <c r="AF22" s="4">
        <f>AF15*$AF$19</f>
        <v>0.11440990348000001</v>
      </c>
      <c r="AG22" s="4">
        <f>AG15*$AG$19</f>
        <v>0.1933373652</v>
      </c>
      <c r="AH22" s="4">
        <f>AH15*$AH$19</f>
        <v>0.15275164872000002</v>
      </c>
      <c r="AI22" s="4">
        <f>AI15*$AI$19</f>
        <v>0.1251795627</v>
      </c>
      <c r="AJ22" s="4">
        <f>AJ15*$AJ$19</f>
        <v>0.23236016040999999</v>
      </c>
      <c r="AK22" s="4"/>
    </row>
    <row r="23" spans="1:37" x14ac:dyDescent="0.25">
      <c r="A23" t="s">
        <v>40</v>
      </c>
      <c r="G23">
        <v>8.9970999999999995E-2</v>
      </c>
      <c r="H23">
        <v>0.15978800000000001</v>
      </c>
      <c r="I23">
        <v>98.257800000000003</v>
      </c>
      <c r="J23">
        <v>0.574739</v>
      </c>
      <c r="K23">
        <v>5.0027000000000002E-2</v>
      </c>
      <c r="L23">
        <v>1.6101000000000001E-2</v>
      </c>
      <c r="M23">
        <v>0.19527800000000001</v>
      </c>
      <c r="N23">
        <v>0.46002199999999999</v>
      </c>
      <c r="O23">
        <v>0.19864499999999999</v>
      </c>
      <c r="P23">
        <v>-3.32E-3</v>
      </c>
      <c r="Q23">
        <v>0.18374099999999999</v>
      </c>
      <c r="R23">
        <v>9.8712999999999995E-2</v>
      </c>
      <c r="S23">
        <v>0</v>
      </c>
      <c r="T23">
        <v>100.282</v>
      </c>
      <c r="U23">
        <v>53.006599999999999</v>
      </c>
      <c r="X23" s="3" t="s">
        <v>59</v>
      </c>
      <c r="Y23" s="4">
        <f>Y16*$Y$19</f>
        <v>0.32053481621999996</v>
      </c>
      <c r="Z23" s="4">
        <f>Z16*$Z$19</f>
        <v>0.26788416028000001</v>
      </c>
      <c r="AA23" s="4"/>
      <c r="AB23" s="4">
        <f t="shared" ref="AB23:AB24" si="0">AB16*$AB$19</f>
        <v>0.43730322050000003</v>
      </c>
      <c r="AC23" s="4">
        <f>AC16*$AC$19</f>
        <v>0.12252681209999999</v>
      </c>
      <c r="AD23" s="4">
        <f>AD16*$AD$19</f>
        <v>0.13616716905000001</v>
      </c>
      <c r="AE23" s="4">
        <f>AE16*$AE$19</f>
        <v>7.9948888800000006E-2</v>
      </c>
      <c r="AF23" s="4">
        <f>AF16*$AF$19</f>
        <v>0.11582134504</v>
      </c>
      <c r="AG23" s="4">
        <f>AG16*$AG$19</f>
        <v>0.19432645503999998</v>
      </c>
      <c r="AH23" s="4">
        <f>AH16*$AH$19</f>
        <v>0.15345031092</v>
      </c>
      <c r="AI23" s="4">
        <f>AI16*$AI$19</f>
        <v>0.12599190792000001</v>
      </c>
      <c r="AJ23" s="4">
        <f>AJ16*$AJ$19</f>
        <v>0.23409843638999997</v>
      </c>
      <c r="AK23" s="4"/>
    </row>
    <row r="24" spans="1:37" x14ac:dyDescent="0.25">
      <c r="A24" t="s">
        <v>4</v>
      </c>
      <c r="G24">
        <v>-6.4240000000000005E-2</v>
      </c>
      <c r="H24">
        <v>0.16034300000000001</v>
      </c>
      <c r="I24">
        <v>98.373800000000003</v>
      </c>
      <c r="J24">
        <v>0.51049999999999995</v>
      </c>
      <c r="K24">
        <v>9.3776999999999999E-2</v>
      </c>
      <c r="L24">
        <v>-5.4309999999999997E-2</v>
      </c>
      <c r="M24">
        <v>8.3849999999999994E-2</v>
      </c>
      <c r="N24">
        <v>0.32069300000000001</v>
      </c>
      <c r="O24">
        <v>-0.11713</v>
      </c>
      <c r="P24">
        <v>-3.0100000000000001E-3</v>
      </c>
      <c r="Q24">
        <v>0.16256200000000001</v>
      </c>
      <c r="R24">
        <v>3.7220999999999997E-2</v>
      </c>
      <c r="S24">
        <v>0</v>
      </c>
      <c r="T24">
        <v>99.504000000000005</v>
      </c>
      <c r="U24">
        <v>52.819499999999998</v>
      </c>
      <c r="X24" s="3" t="s">
        <v>60</v>
      </c>
      <c r="Y24" s="4">
        <f>Y17*$Y$19</f>
        <v>0.31419931021999997</v>
      </c>
      <c r="Z24" s="4">
        <f t="shared" ref="Z24" si="1">Z17*$Z$19</f>
        <v>0.26801018782999997</v>
      </c>
      <c r="AA24" s="4"/>
      <c r="AB24" s="4">
        <f t="shared" si="0"/>
        <v>0.43538118949999993</v>
      </c>
      <c r="AC24" s="4">
        <f t="shared" ref="AC24" si="2">AC17*$AC$19</f>
        <v>0.12090001980000001</v>
      </c>
      <c r="AD24" s="4">
        <f t="shared" ref="AD24" si="3">AD17*$AD$19</f>
        <v>0.1343767458</v>
      </c>
      <c r="AE24" s="4">
        <f t="shared" ref="AE24" si="4">AE17*$AE$19</f>
        <v>7.9362623999999993E-2</v>
      </c>
      <c r="AF24" s="4">
        <f t="shared" ref="AF24" si="5">AF17*$AF$19</f>
        <v>0.11385439636</v>
      </c>
      <c r="AG24" s="4">
        <f t="shared" ref="AG24" si="6">AG17*$AG$19</f>
        <v>0.19258198979999999</v>
      </c>
      <c r="AH24" s="4">
        <f>AH17*$AH$19</f>
        <v>0.15246134253000002</v>
      </c>
      <c r="AI24" s="4">
        <f t="shared" ref="AI24" si="7">AI17*$AI$19</f>
        <v>0.12483594234000001</v>
      </c>
      <c r="AJ24" s="4">
        <f t="shared" ref="AJ24" si="8">AJ17*$AJ$19</f>
        <v>0.23173789323999999</v>
      </c>
      <c r="AK24" s="4"/>
    </row>
    <row r="25" spans="1:37" x14ac:dyDescent="0.25">
      <c r="A25" t="s">
        <v>41</v>
      </c>
      <c r="G25">
        <v>0.16722600000000001</v>
      </c>
      <c r="H25">
        <v>-7.6039999999999996E-2</v>
      </c>
      <c r="I25">
        <v>99.118200000000002</v>
      </c>
      <c r="J25">
        <v>1.1648400000000001</v>
      </c>
      <c r="K25">
        <v>0.138844</v>
      </c>
      <c r="L25">
        <v>1.6062E-2</v>
      </c>
      <c r="M25">
        <v>0.10195799999999999</v>
      </c>
      <c r="N25">
        <v>0.28714000000000001</v>
      </c>
      <c r="O25">
        <v>-0.11784</v>
      </c>
      <c r="P25">
        <v>-2.249E-2</v>
      </c>
      <c r="Q25">
        <v>0.161297</v>
      </c>
      <c r="R25">
        <v>-8.9520000000000002E-2</v>
      </c>
      <c r="S25">
        <v>0</v>
      </c>
      <c r="T25">
        <v>100.85</v>
      </c>
      <c r="U25">
        <v>53.2866</v>
      </c>
      <c r="X25" s="4"/>
      <c r="Y25" s="4"/>
      <c r="Z25" s="4"/>
      <c r="AA25" s="4"/>
      <c r="AB25" s="4"/>
      <c r="AC25" s="4"/>
      <c r="AD25" s="4"/>
      <c r="AE25" s="4"/>
      <c r="AF25" s="4"/>
      <c r="AG25" s="4"/>
      <c r="AH25" s="4"/>
      <c r="AI25" s="4"/>
      <c r="AJ25" s="4"/>
      <c r="AK25" s="4"/>
    </row>
    <row r="26" spans="1:37" x14ac:dyDescent="0.25">
      <c r="A26" t="s">
        <v>42</v>
      </c>
      <c r="G26">
        <v>1.272E-2</v>
      </c>
      <c r="H26">
        <v>-7.5859999999999997E-2</v>
      </c>
      <c r="I26">
        <v>98.469300000000004</v>
      </c>
      <c r="J26">
        <v>0.24931900000000001</v>
      </c>
      <c r="K26">
        <v>5.4739999999999997E-3</v>
      </c>
      <c r="L26">
        <v>9.1020000000000004E-2</v>
      </c>
      <c r="M26">
        <v>8.4277000000000005E-2</v>
      </c>
      <c r="N26">
        <v>0.38891100000000001</v>
      </c>
      <c r="O26">
        <v>-0.11667</v>
      </c>
      <c r="P26">
        <v>-2.7699999999999999E-3</v>
      </c>
      <c r="Q26">
        <v>2.8752E-2</v>
      </c>
      <c r="R26">
        <v>-0.15021000000000001</v>
      </c>
      <c r="S26">
        <v>0</v>
      </c>
      <c r="T26">
        <v>98.984300000000005</v>
      </c>
      <c r="U26">
        <v>52.648499999999999</v>
      </c>
      <c r="X26" s="4"/>
      <c r="Y26" s="3" t="s">
        <v>7</v>
      </c>
      <c r="Z26" s="3" t="s">
        <v>8</v>
      </c>
      <c r="AA26" s="3" t="s">
        <v>9</v>
      </c>
      <c r="AB26" s="3" t="s">
        <v>10</v>
      </c>
      <c r="AC26" s="3" t="s">
        <v>11</v>
      </c>
      <c r="AD26" s="3" t="s">
        <v>12</v>
      </c>
      <c r="AE26" s="3" t="s">
        <v>13</v>
      </c>
      <c r="AF26" s="3" t="s">
        <v>14</v>
      </c>
      <c r="AG26" s="3" t="s">
        <v>15</v>
      </c>
      <c r="AH26" s="3" t="s">
        <v>16</v>
      </c>
      <c r="AI26" s="3" t="s">
        <v>17</v>
      </c>
      <c r="AJ26" s="3" t="s">
        <v>18</v>
      </c>
      <c r="AK26" s="3" t="s">
        <v>20</v>
      </c>
    </row>
    <row r="27" spans="1:37" x14ac:dyDescent="0.25">
      <c r="G27">
        <v>0.16669</v>
      </c>
      <c r="H27">
        <v>-7.596E-2</v>
      </c>
      <c r="I27">
        <v>98.696899999999999</v>
      </c>
      <c r="J27">
        <v>0.51025200000000004</v>
      </c>
      <c r="K27">
        <v>4.9938999999999997E-2</v>
      </c>
      <c r="L27">
        <v>3.5281E-2</v>
      </c>
      <c r="M27">
        <v>0.13977400000000001</v>
      </c>
      <c r="N27">
        <v>0.49416300000000002</v>
      </c>
      <c r="O27">
        <v>-3.814E-2</v>
      </c>
      <c r="P27">
        <v>1.6108000000000001E-2</v>
      </c>
      <c r="Q27">
        <v>7.2535000000000002E-2</v>
      </c>
      <c r="R27">
        <v>3.6956000000000003E-2</v>
      </c>
      <c r="S27">
        <v>0</v>
      </c>
      <c r="T27">
        <v>100.105</v>
      </c>
      <c r="U27">
        <v>53.011499999999998</v>
      </c>
      <c r="X27" s="3" t="s">
        <v>26</v>
      </c>
      <c r="Y27" s="4" t="str">
        <f>IF(Y9&lt;Y22,"Below Detection",Y9)</f>
        <v>Below Detection</v>
      </c>
      <c r="Z27" s="4" t="str">
        <f>IF(Z9&lt;Z22,"Below Detection",Z9)</f>
        <v>Below Detection</v>
      </c>
      <c r="AA27" s="4">
        <v>99.012034375000013</v>
      </c>
      <c r="AB27" s="4">
        <f t="shared" ref="AB27:AJ27" si="9">IF(AB9&lt;AB22,"Below Detection",AB9)</f>
        <v>0.53477514062499998</v>
      </c>
      <c r="AC27" s="4" t="str">
        <f t="shared" si="9"/>
        <v>Below Detection</v>
      </c>
      <c r="AD27" s="4" t="str">
        <f t="shared" si="9"/>
        <v>Below Detection</v>
      </c>
      <c r="AE27" s="4">
        <f t="shared" si="9"/>
        <v>0.10211284374999997</v>
      </c>
      <c r="AF27" s="4">
        <f t="shared" si="9"/>
        <v>0.50783420312499994</v>
      </c>
      <c r="AG27" s="4" t="str">
        <f t="shared" si="9"/>
        <v>Below Detection</v>
      </c>
      <c r="AH27" s="4" t="str">
        <f t="shared" si="9"/>
        <v>Below Detection</v>
      </c>
      <c r="AI27" s="4" t="str">
        <f t="shared" si="9"/>
        <v>Below Detection</v>
      </c>
      <c r="AJ27" s="4" t="str">
        <f t="shared" si="9"/>
        <v>Below Detection</v>
      </c>
      <c r="AK27" s="4">
        <f>SUM(Y27:AJ27)</f>
        <v>100.15675656250002</v>
      </c>
    </row>
    <row r="28" spans="1:37" x14ac:dyDescent="0.25">
      <c r="G28">
        <v>0.16695599999999999</v>
      </c>
      <c r="H28">
        <v>0.15992700000000001</v>
      </c>
      <c r="I28">
        <v>97.511700000000005</v>
      </c>
      <c r="J28">
        <v>1.0344599999999999</v>
      </c>
      <c r="K28">
        <v>9.4330999999999998E-2</v>
      </c>
      <c r="L28">
        <v>0.142266</v>
      </c>
      <c r="M28">
        <v>6.4795000000000005E-2</v>
      </c>
      <c r="N28">
        <v>0.63345200000000002</v>
      </c>
      <c r="O28">
        <v>-0.11763</v>
      </c>
      <c r="P28">
        <v>1.5956999999999999E-2</v>
      </c>
      <c r="Q28">
        <v>2.7116999999999999E-2</v>
      </c>
      <c r="R28">
        <v>-0.15192</v>
      </c>
      <c r="S28">
        <v>0</v>
      </c>
      <c r="T28">
        <v>99.581400000000002</v>
      </c>
      <c r="U28">
        <v>52.649000000000001</v>
      </c>
      <c r="X28" s="3" t="s">
        <v>59</v>
      </c>
      <c r="Y28" s="4" t="str">
        <f t="shared" ref="Y28:Z29" si="10">IF(Y10&lt;Y23,"Below Detection",Y10)</f>
        <v>Below Detection</v>
      </c>
      <c r="Z28" s="4" t="str">
        <f t="shared" si="10"/>
        <v>Below Detection</v>
      </c>
      <c r="AA28" s="4">
        <v>98.525630000000007</v>
      </c>
      <c r="AB28" s="4">
        <f t="shared" ref="AB28:AF29" si="11">IF(AB10&lt;AB23,"Below Detection",AB10)</f>
        <v>0.62892521666666679</v>
      </c>
      <c r="AC28" s="4">
        <f t="shared" si="11"/>
        <v>0.18536025000000003</v>
      </c>
      <c r="AD28" s="4" t="str">
        <f t="shared" si="11"/>
        <v>Below Detection</v>
      </c>
      <c r="AE28" s="4">
        <f t="shared" si="11"/>
        <v>0.11038481666666668</v>
      </c>
      <c r="AF28" s="4">
        <f t="shared" si="11"/>
        <v>0.56886223333333341</v>
      </c>
      <c r="AG28" s="4" t="str">
        <f>IF(AG10&lt;AG23,"Below Detection",AG10)</f>
        <v>Below Detection</v>
      </c>
      <c r="AH28" s="4" t="str">
        <f t="shared" ref="AH28:AJ29" si="12">IF(AH10&lt;AH23,"Below Detection",AH10)</f>
        <v>Below Detection</v>
      </c>
      <c r="AI28" s="4" t="str">
        <f t="shared" si="12"/>
        <v>Below Detection</v>
      </c>
      <c r="AJ28" s="4" t="str">
        <f t="shared" si="12"/>
        <v>Below Detection</v>
      </c>
      <c r="AK28" s="4">
        <f t="shared" ref="AK28:AK29" si="13">SUM(Y28:AJ28)</f>
        <v>100.01916251666668</v>
      </c>
    </row>
    <row r="29" spans="1:37" x14ac:dyDescent="0.25">
      <c r="G29">
        <v>1.272E-2</v>
      </c>
      <c r="H29">
        <v>0.16057299999999999</v>
      </c>
      <c r="I29">
        <v>99.831400000000002</v>
      </c>
      <c r="J29">
        <v>5.2252E-2</v>
      </c>
      <c r="K29">
        <v>9.3618000000000007E-2</v>
      </c>
      <c r="L29">
        <v>1.857E-2</v>
      </c>
      <c r="M29">
        <v>0.14030999999999999</v>
      </c>
      <c r="N29">
        <v>0.73484400000000005</v>
      </c>
      <c r="O29">
        <v>-3.7560000000000003E-2</v>
      </c>
      <c r="P29">
        <v>3.5587000000000001E-2</v>
      </c>
      <c r="Q29">
        <v>-6.1249999999999999E-2</v>
      </c>
      <c r="R29">
        <v>0.10080500000000001</v>
      </c>
      <c r="S29">
        <v>0</v>
      </c>
      <c r="T29">
        <v>101.08199999999999</v>
      </c>
      <c r="U29">
        <v>53.696199999999997</v>
      </c>
      <c r="X29" s="3" t="s">
        <v>60</v>
      </c>
      <c r="Y29" s="4" t="str">
        <f t="shared" si="10"/>
        <v>Below Detection</v>
      </c>
      <c r="Z29" s="4" t="str">
        <f t="shared" si="10"/>
        <v>Below Detection</v>
      </c>
      <c r="AA29" s="4">
        <v>98.294204761904794</v>
      </c>
      <c r="AB29" s="4">
        <f t="shared" si="11"/>
        <v>0.79411309523809526</v>
      </c>
      <c r="AC29" s="4" t="str">
        <f t="shared" si="11"/>
        <v>Below Detection</v>
      </c>
      <c r="AD29" s="4" t="str">
        <f t="shared" si="11"/>
        <v>Below Detection</v>
      </c>
      <c r="AE29" s="4">
        <f t="shared" si="11"/>
        <v>0.15267495238095238</v>
      </c>
      <c r="AF29" s="4">
        <f t="shared" si="11"/>
        <v>0.63640630158730171</v>
      </c>
      <c r="AG29" s="4" t="str">
        <f t="shared" ref="AG29" si="14">IF(AG11&lt;AG24,"Below Detection",AG11)</f>
        <v>Below Detection</v>
      </c>
      <c r="AH29" s="4" t="str">
        <f t="shared" si="12"/>
        <v>Below Detection</v>
      </c>
      <c r="AI29" s="4" t="str">
        <f t="shared" si="12"/>
        <v>Below Detection</v>
      </c>
      <c r="AJ29" s="4" t="str">
        <f t="shared" si="12"/>
        <v>Below Detection</v>
      </c>
      <c r="AK29" s="4">
        <f t="shared" si="13"/>
        <v>99.877399111111131</v>
      </c>
    </row>
    <row r="30" spans="1:37" x14ac:dyDescent="0.25">
      <c r="G30">
        <v>1.2743000000000001E-2</v>
      </c>
      <c r="H30">
        <v>-7.5850000000000001E-2</v>
      </c>
      <c r="I30">
        <v>100.79600000000001</v>
      </c>
      <c r="J30">
        <v>0.118016</v>
      </c>
      <c r="K30">
        <v>4.9519000000000001E-2</v>
      </c>
      <c r="L30">
        <v>-1.7139999999999999E-2</v>
      </c>
      <c r="M30">
        <v>4.6875E-2</v>
      </c>
      <c r="N30">
        <v>0.63065599999999999</v>
      </c>
      <c r="O30">
        <v>-3.7379999999999997E-2</v>
      </c>
      <c r="P30">
        <v>-6.0380000000000003E-2</v>
      </c>
      <c r="Q30">
        <v>9.6160999999999996E-2</v>
      </c>
      <c r="R30">
        <v>-2.452E-2</v>
      </c>
      <c r="S30">
        <v>0</v>
      </c>
      <c r="T30">
        <v>101.53400000000001</v>
      </c>
      <c r="U30">
        <v>54.006700000000002</v>
      </c>
      <c r="X30" s="3"/>
      <c r="Y30" s="4"/>
      <c r="Z30" s="4"/>
      <c r="AA30" s="4"/>
      <c r="AB30" s="4"/>
      <c r="AC30" s="4"/>
      <c r="AD30" s="4"/>
      <c r="AE30" s="4"/>
      <c r="AF30" s="4"/>
      <c r="AG30" s="4"/>
      <c r="AH30" s="4"/>
      <c r="AI30" s="4"/>
      <c r="AJ30" s="4"/>
      <c r="AK30" s="4"/>
    </row>
    <row r="31" spans="1:37" x14ac:dyDescent="0.25">
      <c r="G31">
        <v>1.2709E-2</v>
      </c>
      <c r="H31">
        <v>-7.5969999999999996E-2</v>
      </c>
      <c r="I31">
        <v>98.7256</v>
      </c>
      <c r="J31">
        <v>0.83843900000000005</v>
      </c>
      <c r="K31">
        <v>5.5799999999999999E-3</v>
      </c>
      <c r="L31">
        <v>7.1082000000000006E-2</v>
      </c>
      <c r="M31">
        <v>0.158388</v>
      </c>
      <c r="N31">
        <v>0.45890599999999998</v>
      </c>
      <c r="O31">
        <v>-0.1174</v>
      </c>
      <c r="P31">
        <v>-2.23E-2</v>
      </c>
      <c r="Q31">
        <v>4.9971000000000002E-2</v>
      </c>
      <c r="R31">
        <v>-0.1515</v>
      </c>
      <c r="S31">
        <v>0</v>
      </c>
      <c r="T31">
        <v>99.953500000000005</v>
      </c>
      <c r="U31">
        <v>52.968699999999998</v>
      </c>
      <c r="X31" s="3"/>
      <c r="Y31" s="4"/>
      <c r="Z31" s="4"/>
      <c r="AA31" s="4"/>
      <c r="AB31" s="4"/>
      <c r="AC31" s="4"/>
      <c r="AD31" s="4"/>
      <c r="AE31" s="4"/>
      <c r="AF31" s="4"/>
      <c r="AG31" s="4"/>
      <c r="AH31" s="4"/>
      <c r="AI31" s="4"/>
      <c r="AJ31" s="4"/>
      <c r="AK31" s="4"/>
    </row>
    <row r="32" spans="1:37" x14ac:dyDescent="0.25">
      <c r="G32">
        <v>-6.4189999999999997E-2</v>
      </c>
      <c r="H32">
        <v>-7.5929999999999997E-2</v>
      </c>
      <c r="I32">
        <v>99.791499999999999</v>
      </c>
      <c r="J32">
        <v>0.510791</v>
      </c>
      <c r="K32">
        <v>9.3682000000000001E-2</v>
      </c>
      <c r="L32">
        <v>1.7822999999999999E-2</v>
      </c>
      <c r="M32">
        <v>0.17736499999999999</v>
      </c>
      <c r="N32">
        <v>0.56237700000000002</v>
      </c>
      <c r="O32">
        <v>-0.11704000000000001</v>
      </c>
      <c r="P32">
        <v>-4.1369999999999997E-2</v>
      </c>
      <c r="Q32">
        <v>2.8015999999999999E-2</v>
      </c>
      <c r="R32">
        <v>-2.5399999999999999E-2</v>
      </c>
      <c r="S32">
        <v>0</v>
      </c>
      <c r="T32">
        <v>100.858</v>
      </c>
      <c r="U32">
        <v>53.530900000000003</v>
      </c>
      <c r="X32" s="3"/>
      <c r="Y32" s="4"/>
      <c r="Z32" s="4"/>
      <c r="AA32" s="4"/>
      <c r="AB32" s="4"/>
      <c r="AC32" s="4"/>
      <c r="AD32" s="4"/>
      <c r="AE32" s="4"/>
      <c r="AF32" s="4"/>
      <c r="AG32" s="4"/>
      <c r="AH32" s="4"/>
      <c r="AI32" s="4"/>
      <c r="AJ32" s="4"/>
      <c r="AK32" s="4"/>
    </row>
    <row r="33" spans="7:37" x14ac:dyDescent="0.25">
      <c r="G33">
        <v>1.2737E-2</v>
      </c>
      <c r="H33">
        <v>-7.596E-2</v>
      </c>
      <c r="I33">
        <v>98.314499999999995</v>
      </c>
      <c r="J33">
        <v>0.51045799999999997</v>
      </c>
      <c r="K33">
        <v>-3.8589999999999999E-2</v>
      </c>
      <c r="L33">
        <v>1.7319999999999999E-2</v>
      </c>
      <c r="M33">
        <v>0.158469</v>
      </c>
      <c r="N33">
        <v>0.216861</v>
      </c>
      <c r="O33">
        <v>4.1064999999999997E-2</v>
      </c>
      <c r="P33">
        <v>-4.1450000000000001E-2</v>
      </c>
      <c r="Q33">
        <v>7.2568999999999995E-2</v>
      </c>
      <c r="R33">
        <v>-2.579E-2</v>
      </c>
      <c r="S33">
        <v>0</v>
      </c>
      <c r="T33">
        <v>99.162199999999999</v>
      </c>
      <c r="U33">
        <v>52.596699999999998</v>
      </c>
      <c r="X33" s="3"/>
      <c r="Y33" s="4"/>
      <c r="Z33" s="4"/>
      <c r="AA33" s="4"/>
      <c r="AB33" s="4"/>
      <c r="AC33" s="4"/>
      <c r="AD33" s="4"/>
      <c r="AE33" s="4"/>
      <c r="AF33" s="4"/>
      <c r="AG33" s="4"/>
      <c r="AH33" s="4"/>
      <c r="AI33" s="4"/>
      <c r="AJ33" s="4"/>
      <c r="AK33" s="4"/>
    </row>
    <row r="34" spans="7:37" x14ac:dyDescent="0.25">
      <c r="G34">
        <v>0.16580800000000001</v>
      </c>
      <c r="H34">
        <v>-7.5819999999999999E-2</v>
      </c>
      <c r="I34">
        <v>100.69799999999999</v>
      </c>
      <c r="J34">
        <v>0.31505699999999998</v>
      </c>
      <c r="K34">
        <v>0.137736</v>
      </c>
      <c r="L34">
        <v>-5.2859999999999997E-2</v>
      </c>
      <c r="M34">
        <v>9.5750000000000002E-3</v>
      </c>
      <c r="N34">
        <v>0.700434</v>
      </c>
      <c r="O34">
        <v>-0.11648</v>
      </c>
      <c r="P34">
        <v>-2.1899999999999999E-2</v>
      </c>
      <c r="Q34">
        <v>-1.5949999999999999E-2</v>
      </c>
      <c r="R34">
        <v>-0.14992</v>
      </c>
      <c r="S34">
        <v>0</v>
      </c>
      <c r="T34">
        <v>101.593</v>
      </c>
      <c r="U34">
        <v>54.000799999999998</v>
      </c>
      <c r="X34" s="3"/>
      <c r="Y34" s="4"/>
      <c r="Z34" s="4"/>
      <c r="AA34" s="4"/>
      <c r="AB34" s="4"/>
      <c r="AC34" s="4"/>
      <c r="AD34" s="4"/>
      <c r="AE34" s="4"/>
      <c r="AF34" s="4"/>
      <c r="AG34" s="4"/>
      <c r="AH34" s="4"/>
      <c r="AI34" s="4"/>
      <c r="AJ34" s="4"/>
      <c r="AK34" s="4"/>
    </row>
    <row r="35" spans="7:37" x14ac:dyDescent="0.25">
      <c r="G35">
        <v>1.2707E-2</v>
      </c>
      <c r="H35">
        <v>0.16012100000000001</v>
      </c>
      <c r="I35">
        <v>99.774199999999993</v>
      </c>
      <c r="J35">
        <v>0.444859</v>
      </c>
      <c r="K35">
        <v>5.5729999999999998E-3</v>
      </c>
      <c r="L35">
        <v>5.3287000000000001E-2</v>
      </c>
      <c r="M35">
        <v>0.139741</v>
      </c>
      <c r="N35">
        <v>0.52798900000000004</v>
      </c>
      <c r="O35">
        <v>4.1036000000000003E-2</v>
      </c>
      <c r="P35">
        <v>1.6098999999999999E-2</v>
      </c>
      <c r="Q35">
        <v>0.18470700000000001</v>
      </c>
      <c r="R35">
        <v>-2.5850000000000001E-2</v>
      </c>
      <c r="S35">
        <v>0</v>
      </c>
      <c r="T35">
        <v>101.334</v>
      </c>
      <c r="U35">
        <v>53.717199999999998</v>
      </c>
      <c r="X35" s="3"/>
      <c r="Y35" s="4"/>
      <c r="Z35" s="4"/>
      <c r="AA35" s="4"/>
      <c r="AB35" s="4"/>
      <c r="AC35" s="4"/>
      <c r="AD35" s="4"/>
      <c r="AE35" s="4"/>
      <c r="AF35" s="4"/>
      <c r="AG35" s="4"/>
      <c r="AH35" s="4"/>
      <c r="AI35" s="4"/>
      <c r="AJ35" s="4"/>
      <c r="AK35" s="4"/>
    </row>
    <row r="36" spans="7:37" x14ac:dyDescent="0.25">
      <c r="G36">
        <v>-6.454E-2</v>
      </c>
      <c r="H36">
        <v>-7.603E-2</v>
      </c>
      <c r="I36">
        <v>97.205399999999997</v>
      </c>
      <c r="J36">
        <v>0.57451300000000005</v>
      </c>
      <c r="K36">
        <v>5.6160000000000003E-3</v>
      </c>
      <c r="L36">
        <v>-5.5739999999999998E-2</v>
      </c>
      <c r="M36">
        <v>0.120769</v>
      </c>
      <c r="N36">
        <v>0.59793099999999999</v>
      </c>
      <c r="O36">
        <v>0.19866700000000001</v>
      </c>
      <c r="P36">
        <v>-3.2699999999999999E-3</v>
      </c>
      <c r="Q36">
        <v>-8.5190000000000002E-2</v>
      </c>
      <c r="R36">
        <v>0.224388</v>
      </c>
      <c r="S36">
        <v>0</v>
      </c>
      <c r="T36">
        <v>98.642499999999998</v>
      </c>
      <c r="U36">
        <v>52.195799999999998</v>
      </c>
      <c r="X36" s="3"/>
      <c r="Y36" s="4"/>
      <c r="Z36" s="4"/>
      <c r="AA36" s="4"/>
      <c r="AB36" s="4"/>
      <c r="AC36" s="4"/>
      <c r="AD36" s="4"/>
      <c r="AE36" s="4"/>
      <c r="AF36" s="4"/>
      <c r="AG36" s="4"/>
      <c r="AH36" s="4"/>
      <c r="AI36" s="4"/>
      <c r="AJ36" s="4"/>
      <c r="AK36" s="4"/>
    </row>
    <row r="37" spans="7:37" x14ac:dyDescent="0.25">
      <c r="G37">
        <v>-6.4159999999999995E-2</v>
      </c>
      <c r="H37">
        <v>0.160444</v>
      </c>
      <c r="I37">
        <v>97.614500000000007</v>
      </c>
      <c r="J37">
        <v>0.44536100000000001</v>
      </c>
      <c r="K37">
        <v>5.4840000000000002E-3</v>
      </c>
      <c r="L37">
        <v>5.3920000000000003E-2</v>
      </c>
      <c r="M37">
        <v>9.1940000000000008E-3</v>
      </c>
      <c r="N37">
        <v>0.63094799999999995</v>
      </c>
      <c r="O37">
        <v>4.1356999999999998E-2</v>
      </c>
      <c r="P37">
        <v>-2.215E-2</v>
      </c>
      <c r="Q37">
        <v>5.6049999999999997E-3</v>
      </c>
      <c r="R37">
        <v>-8.8109999999999994E-2</v>
      </c>
      <c r="S37">
        <v>0</v>
      </c>
      <c r="T37">
        <v>98.792400000000001</v>
      </c>
      <c r="U37">
        <v>52.467399999999998</v>
      </c>
      <c r="X37" s="3"/>
      <c r="Y37" s="4"/>
      <c r="Z37" s="4"/>
      <c r="AA37" s="4"/>
      <c r="AB37" s="4"/>
      <c r="AC37" s="4"/>
      <c r="AD37" s="4"/>
      <c r="AE37" s="4"/>
      <c r="AF37" s="4"/>
      <c r="AG37" s="4"/>
      <c r="AH37" s="4"/>
      <c r="AI37" s="4"/>
      <c r="AJ37" s="4"/>
      <c r="AK37" s="4"/>
    </row>
    <row r="38" spans="7:37" x14ac:dyDescent="0.25">
      <c r="G38">
        <v>8.9405999999999999E-2</v>
      </c>
      <c r="H38">
        <v>-7.5870000000000007E-2</v>
      </c>
      <c r="I38">
        <v>99.321899999999999</v>
      </c>
      <c r="J38">
        <v>0.24899499999999999</v>
      </c>
      <c r="K38">
        <v>4.9627999999999999E-2</v>
      </c>
      <c r="L38">
        <v>3.6613E-2</v>
      </c>
      <c r="M38">
        <v>0.102906</v>
      </c>
      <c r="N38">
        <v>0.63112699999999999</v>
      </c>
      <c r="O38">
        <v>-0.11677</v>
      </c>
      <c r="P38">
        <v>5.4796999999999998E-2</v>
      </c>
      <c r="Q38">
        <v>-3.882E-2</v>
      </c>
      <c r="R38">
        <v>-2.479E-2</v>
      </c>
      <c r="S38">
        <v>0</v>
      </c>
      <c r="T38">
        <v>100.279</v>
      </c>
      <c r="U38">
        <v>53.2515</v>
      </c>
      <c r="X38" s="3"/>
      <c r="Y38" s="4"/>
      <c r="Z38" s="4"/>
      <c r="AA38" s="4"/>
      <c r="AB38" s="4"/>
      <c r="AC38" s="4"/>
      <c r="AD38" s="4"/>
      <c r="AE38" s="4"/>
      <c r="AF38" s="4"/>
      <c r="AG38" s="4"/>
      <c r="AH38" s="4"/>
      <c r="AI38" s="4"/>
      <c r="AJ38" s="4"/>
      <c r="AK38" s="4"/>
    </row>
    <row r="39" spans="7:37" x14ac:dyDescent="0.25">
      <c r="G39">
        <v>0.167236</v>
      </c>
      <c r="H39">
        <v>0.15995300000000001</v>
      </c>
      <c r="I39">
        <v>99.698800000000006</v>
      </c>
      <c r="J39">
        <v>0.90219300000000002</v>
      </c>
      <c r="K39">
        <v>5.7949999999999998E-3</v>
      </c>
      <c r="L39">
        <v>3.4242000000000002E-2</v>
      </c>
      <c r="M39">
        <v>2.7393000000000001E-2</v>
      </c>
      <c r="N39">
        <v>0.59880999999999995</v>
      </c>
      <c r="O39">
        <v>-0.11773</v>
      </c>
      <c r="P39">
        <v>1.5916E-2</v>
      </c>
      <c r="Q39">
        <v>0.116623</v>
      </c>
      <c r="R39">
        <v>9.8909999999999998E-2</v>
      </c>
      <c r="S39">
        <v>0</v>
      </c>
      <c r="T39">
        <v>101.708</v>
      </c>
      <c r="U39">
        <v>53.777700000000003</v>
      </c>
      <c r="X39" s="4"/>
      <c r="Y39" s="4"/>
      <c r="Z39" s="4"/>
      <c r="AA39" s="4"/>
      <c r="AB39" s="4"/>
      <c r="AC39" s="4"/>
      <c r="AD39" s="4"/>
      <c r="AE39" s="4"/>
      <c r="AF39" s="4"/>
      <c r="AG39" s="4"/>
      <c r="AH39" s="4"/>
      <c r="AI39" s="4"/>
      <c r="AJ39" s="4"/>
      <c r="AK39" s="4"/>
    </row>
    <row r="40" spans="7:37" x14ac:dyDescent="0.25">
      <c r="G40">
        <v>8.9619000000000004E-2</v>
      </c>
      <c r="H40">
        <v>-7.5920000000000001E-2</v>
      </c>
      <c r="I40">
        <v>98.773700000000005</v>
      </c>
      <c r="J40">
        <v>0.445191</v>
      </c>
      <c r="K40">
        <v>4.9771999999999997E-2</v>
      </c>
      <c r="L40">
        <v>1.7957000000000001E-2</v>
      </c>
      <c r="M40">
        <v>0.121375</v>
      </c>
      <c r="N40">
        <v>0.459011</v>
      </c>
      <c r="O40">
        <v>-0.11703</v>
      </c>
      <c r="P40">
        <v>-2.214E-2</v>
      </c>
      <c r="Q40">
        <v>-6.1670000000000003E-2</v>
      </c>
      <c r="R40">
        <v>3.7526999999999998E-2</v>
      </c>
      <c r="S40">
        <v>0</v>
      </c>
      <c r="T40">
        <v>99.717399999999998</v>
      </c>
      <c r="U40">
        <v>52.912700000000001</v>
      </c>
      <c r="X40" s="4"/>
      <c r="Y40" s="4"/>
      <c r="Z40" s="4"/>
      <c r="AA40" s="4"/>
      <c r="AB40" s="4"/>
      <c r="AC40" s="4"/>
      <c r="AD40" s="4"/>
      <c r="AE40" s="4"/>
      <c r="AF40" s="4"/>
      <c r="AG40" s="4"/>
      <c r="AH40" s="4"/>
      <c r="AI40" s="4"/>
      <c r="AJ40" s="4"/>
      <c r="AK40" s="4"/>
    </row>
    <row r="41" spans="7:37" x14ac:dyDescent="0.25">
      <c r="G41">
        <v>1.2723E-2</v>
      </c>
      <c r="H41">
        <v>-7.5829999999999995E-2</v>
      </c>
      <c r="I41">
        <v>100.883</v>
      </c>
      <c r="J41">
        <v>0.18384</v>
      </c>
      <c r="K41">
        <v>5.4489999999999999E-3</v>
      </c>
      <c r="L41">
        <v>-3.4860000000000002E-2</v>
      </c>
      <c r="M41">
        <v>6.5696000000000004E-2</v>
      </c>
      <c r="N41">
        <v>0.45767400000000003</v>
      </c>
      <c r="O41">
        <v>-3.7249999999999998E-2</v>
      </c>
      <c r="P41">
        <v>-2.7000000000000001E-3</v>
      </c>
      <c r="Q41">
        <v>-1.5959999999999998E-2</v>
      </c>
      <c r="R41">
        <v>-0.14996000000000001</v>
      </c>
      <c r="S41">
        <v>0</v>
      </c>
      <c r="T41">
        <v>101.292</v>
      </c>
      <c r="U41">
        <v>53.906700000000001</v>
      </c>
      <c r="X41" s="4"/>
      <c r="Y41" s="4"/>
      <c r="Z41" s="4"/>
      <c r="AA41" s="4"/>
      <c r="AB41" s="4"/>
      <c r="AC41" s="4"/>
      <c r="AD41" s="4"/>
      <c r="AE41" s="4"/>
      <c r="AF41" s="4"/>
      <c r="AG41" s="4"/>
      <c r="AH41" s="4"/>
      <c r="AI41" s="4"/>
      <c r="AJ41" s="4"/>
      <c r="AK41" s="4"/>
    </row>
    <row r="42" spans="7:37" x14ac:dyDescent="0.25">
      <c r="G42">
        <v>1.273E-2</v>
      </c>
      <c r="H42">
        <v>-7.5929999999999997E-2</v>
      </c>
      <c r="I42">
        <v>99.485200000000006</v>
      </c>
      <c r="J42">
        <v>0.37943900000000003</v>
      </c>
      <c r="K42">
        <v>0.137962</v>
      </c>
      <c r="L42">
        <v>1.7794000000000001E-2</v>
      </c>
      <c r="M42">
        <v>6.5261E-2</v>
      </c>
      <c r="N42">
        <v>0.56294900000000003</v>
      </c>
      <c r="O42">
        <v>-3.7900000000000003E-2</v>
      </c>
      <c r="P42">
        <v>3.5437000000000003E-2</v>
      </c>
      <c r="Q42">
        <v>-0.10667</v>
      </c>
      <c r="R42">
        <v>0.10019</v>
      </c>
      <c r="S42">
        <v>0</v>
      </c>
      <c r="T42">
        <v>100.577</v>
      </c>
      <c r="U42">
        <v>53.348100000000002</v>
      </c>
      <c r="X42" s="4"/>
      <c r="Y42" s="4"/>
      <c r="Z42" s="4"/>
      <c r="AA42" s="4"/>
      <c r="AB42" s="4"/>
      <c r="AC42" s="4"/>
      <c r="AD42" s="4"/>
      <c r="AE42" s="4"/>
      <c r="AF42" s="4"/>
      <c r="AG42" s="4"/>
      <c r="AH42" s="4"/>
      <c r="AI42" s="4"/>
      <c r="AJ42" s="4"/>
      <c r="AK42" s="4"/>
    </row>
    <row r="43" spans="7:37" x14ac:dyDescent="0.25">
      <c r="G43">
        <v>1.2706E-2</v>
      </c>
      <c r="H43">
        <v>-7.5950000000000004E-2</v>
      </c>
      <c r="I43">
        <v>99.365300000000005</v>
      </c>
      <c r="J43">
        <v>0.51056800000000002</v>
      </c>
      <c r="K43">
        <v>4.9717999999999998E-2</v>
      </c>
      <c r="L43">
        <v>7.1369000000000002E-2</v>
      </c>
      <c r="M43">
        <v>0.102427</v>
      </c>
      <c r="N43">
        <v>0.52807400000000004</v>
      </c>
      <c r="O43">
        <v>0.12027500000000001</v>
      </c>
      <c r="P43">
        <v>-2.2249999999999999E-2</v>
      </c>
      <c r="Q43">
        <v>2.768E-2</v>
      </c>
      <c r="R43">
        <v>-8.8539999999999994E-2</v>
      </c>
      <c r="S43">
        <v>0</v>
      </c>
      <c r="T43">
        <v>100.601</v>
      </c>
      <c r="U43">
        <v>53.328699999999998</v>
      </c>
      <c r="X43" s="4"/>
      <c r="Y43" s="4"/>
      <c r="Z43" s="4"/>
      <c r="AA43" s="4"/>
      <c r="AB43" s="4"/>
      <c r="AC43" s="4"/>
      <c r="AD43" s="4"/>
      <c r="AE43" s="4"/>
      <c r="AF43" s="4"/>
      <c r="AG43" s="4"/>
      <c r="AH43" s="4"/>
      <c r="AI43" s="4"/>
      <c r="AJ43" s="4"/>
      <c r="AK43" s="4"/>
    </row>
    <row r="44" spans="7:37" x14ac:dyDescent="0.25">
      <c r="G44">
        <v>1.2692E-2</v>
      </c>
      <c r="H44">
        <v>0.16025900000000001</v>
      </c>
      <c r="I44">
        <v>99.497200000000007</v>
      </c>
      <c r="J44">
        <v>0.44527099999999997</v>
      </c>
      <c r="K44">
        <v>5.5279999999999999E-3</v>
      </c>
      <c r="L44">
        <v>-3.6999999999999999E-4</v>
      </c>
      <c r="M44">
        <v>0.121207</v>
      </c>
      <c r="N44">
        <v>0.63127800000000001</v>
      </c>
      <c r="O44">
        <v>0.199653</v>
      </c>
      <c r="P44">
        <v>-3.0100000000000001E-3</v>
      </c>
      <c r="Q44">
        <v>2.7868E-2</v>
      </c>
      <c r="R44">
        <v>-0.15112</v>
      </c>
      <c r="S44">
        <v>0</v>
      </c>
      <c r="T44">
        <v>100.947</v>
      </c>
      <c r="U44">
        <v>53.539200000000001</v>
      </c>
      <c r="X44" s="4"/>
      <c r="Y44" s="4"/>
      <c r="Z44" s="4"/>
      <c r="AA44" s="4"/>
      <c r="AB44" s="4"/>
      <c r="AC44" s="4"/>
      <c r="AD44" s="4"/>
      <c r="AE44" s="4"/>
      <c r="AF44" s="4"/>
      <c r="AG44" s="4"/>
      <c r="AH44" s="4"/>
      <c r="AI44" s="4"/>
      <c r="AJ44" s="4"/>
      <c r="AK44" s="4"/>
    </row>
    <row r="45" spans="7:37" x14ac:dyDescent="0.25">
      <c r="G45">
        <v>9.0028999999999998E-2</v>
      </c>
      <c r="H45">
        <v>0.159751</v>
      </c>
      <c r="I45">
        <v>99.261899999999997</v>
      </c>
      <c r="J45">
        <v>0.83664799999999995</v>
      </c>
      <c r="K45">
        <v>5.7369999999999999E-3</v>
      </c>
      <c r="L45">
        <v>0.105743</v>
      </c>
      <c r="M45">
        <v>8.3225999999999994E-2</v>
      </c>
      <c r="N45">
        <v>0.63331499999999996</v>
      </c>
      <c r="O45">
        <v>4.0339E-2</v>
      </c>
      <c r="P45">
        <v>-3.3500000000000001E-3</v>
      </c>
      <c r="Q45">
        <v>0.22836300000000001</v>
      </c>
      <c r="R45">
        <v>3.5832000000000003E-2</v>
      </c>
      <c r="S45">
        <v>0</v>
      </c>
      <c r="T45">
        <v>101.47799999999999</v>
      </c>
      <c r="U45">
        <v>53.628700000000002</v>
      </c>
      <c r="X45" s="4"/>
      <c r="Y45" s="4"/>
      <c r="Z45" s="4"/>
      <c r="AA45" s="4"/>
      <c r="AB45" s="4"/>
      <c r="AC45" s="4"/>
      <c r="AD45" s="4"/>
      <c r="AE45" s="4"/>
      <c r="AF45" s="4"/>
      <c r="AG45" s="4"/>
      <c r="AH45" s="4"/>
      <c r="AI45" s="4"/>
      <c r="AJ45" s="4"/>
      <c r="AK45" s="4"/>
    </row>
    <row r="46" spans="7:37" x14ac:dyDescent="0.25">
      <c r="G46">
        <v>0.244614</v>
      </c>
      <c r="H46">
        <v>-7.6039999999999996E-2</v>
      </c>
      <c r="I46">
        <v>97.659300000000002</v>
      </c>
      <c r="J46">
        <v>0.70519600000000005</v>
      </c>
      <c r="K46">
        <v>9.4684000000000004E-2</v>
      </c>
      <c r="L46">
        <v>1.5989E-2</v>
      </c>
      <c r="M46">
        <v>8.3313999999999999E-2</v>
      </c>
      <c r="N46">
        <v>0.32203399999999999</v>
      </c>
      <c r="O46">
        <v>4.0369000000000002E-2</v>
      </c>
      <c r="P46">
        <v>3.5029999999999999E-2</v>
      </c>
      <c r="Q46">
        <v>4.9190999999999999E-2</v>
      </c>
      <c r="R46">
        <v>0.224157</v>
      </c>
      <c r="S46">
        <v>0</v>
      </c>
      <c r="T46">
        <v>99.397900000000007</v>
      </c>
      <c r="U46">
        <v>52.488500000000002</v>
      </c>
      <c r="X46" s="4"/>
      <c r="Y46" s="4"/>
      <c r="Z46" s="4"/>
      <c r="AA46" s="4"/>
      <c r="AB46" s="4"/>
      <c r="AC46" s="4"/>
      <c r="AD46" s="4"/>
      <c r="AE46" s="4"/>
      <c r="AF46" s="4"/>
      <c r="AG46" s="4"/>
      <c r="AH46" s="4"/>
      <c r="AI46" s="4"/>
      <c r="AJ46" s="4"/>
      <c r="AK46" s="4"/>
    </row>
    <row r="47" spans="7:37" x14ac:dyDescent="0.25">
      <c r="G47">
        <v>1.2713E-2</v>
      </c>
      <c r="H47">
        <v>-7.596E-2</v>
      </c>
      <c r="I47">
        <v>99.501599999999996</v>
      </c>
      <c r="J47">
        <v>0.90410199999999996</v>
      </c>
      <c r="K47">
        <v>5.5849999999999997E-3</v>
      </c>
      <c r="L47">
        <v>-8.3000000000000001E-4</v>
      </c>
      <c r="M47">
        <v>2.7646E-2</v>
      </c>
      <c r="N47">
        <v>0.77009799999999995</v>
      </c>
      <c r="O47">
        <v>4.0995999999999998E-2</v>
      </c>
      <c r="P47">
        <v>-6.0650000000000003E-2</v>
      </c>
      <c r="Q47">
        <v>2.7552E-2</v>
      </c>
      <c r="R47">
        <v>-0.21421999999999999</v>
      </c>
      <c r="S47">
        <v>0</v>
      </c>
      <c r="T47">
        <v>100.93899999999999</v>
      </c>
      <c r="U47">
        <v>53.489899999999999</v>
      </c>
      <c r="X47" s="4"/>
      <c r="Y47" s="4"/>
      <c r="Z47" s="4"/>
      <c r="AA47" s="4"/>
      <c r="AB47" s="4"/>
      <c r="AC47" s="4"/>
      <c r="AD47" s="4"/>
      <c r="AE47" s="4"/>
      <c r="AF47" s="4"/>
      <c r="AG47" s="4"/>
      <c r="AH47" s="4"/>
      <c r="AI47" s="4"/>
      <c r="AJ47" s="4"/>
      <c r="AK47" s="4"/>
    </row>
    <row r="48" spans="7:37" x14ac:dyDescent="0.25">
      <c r="G48">
        <v>1.2703000000000001E-2</v>
      </c>
      <c r="H48">
        <v>-7.5939999999999994E-2</v>
      </c>
      <c r="I48">
        <v>99.806799999999996</v>
      </c>
      <c r="J48">
        <v>0.51088599999999995</v>
      </c>
      <c r="K48">
        <v>-3.8589999999999999E-2</v>
      </c>
      <c r="L48">
        <v>-5.4330000000000003E-2</v>
      </c>
      <c r="M48">
        <v>8.3850999999999995E-2</v>
      </c>
      <c r="N48">
        <v>0.28573100000000001</v>
      </c>
      <c r="O48">
        <v>0.120451</v>
      </c>
      <c r="P48">
        <v>3.5375999999999998E-2</v>
      </c>
      <c r="Q48">
        <v>0.117662</v>
      </c>
      <c r="R48">
        <v>-0.15114</v>
      </c>
      <c r="S48">
        <v>0</v>
      </c>
      <c r="T48">
        <v>100.654</v>
      </c>
      <c r="U48">
        <v>53.402200000000001</v>
      </c>
      <c r="X48" s="4"/>
      <c r="Y48" s="4"/>
      <c r="Z48" s="4"/>
      <c r="AA48" s="4"/>
      <c r="AB48" s="4"/>
      <c r="AC48" s="4"/>
      <c r="AD48" s="4"/>
      <c r="AE48" s="4"/>
      <c r="AF48" s="4"/>
      <c r="AG48" s="4"/>
      <c r="AH48" s="4"/>
      <c r="AI48" s="4"/>
      <c r="AJ48" s="4"/>
      <c r="AK48" s="4"/>
    </row>
    <row r="49" spans="7:37" x14ac:dyDescent="0.25">
      <c r="G49">
        <v>8.9647000000000004E-2</v>
      </c>
      <c r="H49">
        <v>-7.5939999999999994E-2</v>
      </c>
      <c r="I49">
        <v>100.108</v>
      </c>
      <c r="J49">
        <v>0.44500600000000001</v>
      </c>
      <c r="K49">
        <v>5.6179999999999997E-3</v>
      </c>
      <c r="L49">
        <v>1.7561E-2</v>
      </c>
      <c r="M49">
        <v>0.12120499999999999</v>
      </c>
      <c r="N49">
        <v>0.66636499999999999</v>
      </c>
      <c r="O49">
        <v>0.120368</v>
      </c>
      <c r="P49">
        <v>-2.2210000000000001E-2</v>
      </c>
      <c r="Q49">
        <v>-6.191E-2</v>
      </c>
      <c r="R49">
        <v>-2.5579999999999999E-2</v>
      </c>
      <c r="S49">
        <v>0</v>
      </c>
      <c r="T49">
        <v>101.38800000000001</v>
      </c>
      <c r="U49">
        <v>53.743000000000002</v>
      </c>
      <c r="X49" s="4"/>
      <c r="Y49" s="4"/>
      <c r="Z49" s="4"/>
      <c r="AA49" s="4"/>
      <c r="AB49" s="4"/>
      <c r="AC49" s="4"/>
      <c r="AD49" s="4"/>
      <c r="AE49" s="4"/>
      <c r="AF49" s="4"/>
      <c r="AG49" s="4"/>
      <c r="AH49" s="4"/>
      <c r="AI49" s="4"/>
      <c r="AJ49" s="4"/>
      <c r="AK49" s="4"/>
    </row>
    <row r="50" spans="7:37" x14ac:dyDescent="0.25">
      <c r="G50">
        <v>1.2723E-2</v>
      </c>
      <c r="H50">
        <v>0.15999099999999999</v>
      </c>
      <c r="I50">
        <v>97.811000000000007</v>
      </c>
      <c r="J50">
        <v>0.83786400000000005</v>
      </c>
      <c r="K50">
        <v>5.6259999999999999E-3</v>
      </c>
      <c r="L50">
        <v>0.12452199999999999</v>
      </c>
      <c r="M50">
        <v>0.19553200000000001</v>
      </c>
      <c r="N50">
        <v>0.182509</v>
      </c>
      <c r="O50">
        <v>-0.1176</v>
      </c>
      <c r="P50">
        <v>-2.239E-2</v>
      </c>
      <c r="Q50">
        <v>0.11690300000000001</v>
      </c>
      <c r="R50">
        <v>-8.9109999999999995E-2</v>
      </c>
      <c r="S50">
        <v>0</v>
      </c>
      <c r="T50">
        <v>99.217500000000001</v>
      </c>
      <c r="U50">
        <v>52.551900000000003</v>
      </c>
      <c r="X50" s="4"/>
      <c r="Y50" s="4"/>
      <c r="Z50" s="4"/>
      <c r="AA50" s="4"/>
      <c r="AB50" s="4"/>
      <c r="AC50" s="4"/>
      <c r="AD50" s="4"/>
      <c r="AE50" s="4"/>
      <c r="AF50" s="4"/>
      <c r="AG50" s="4"/>
      <c r="AH50" s="4"/>
      <c r="AI50" s="4"/>
      <c r="AJ50" s="4"/>
      <c r="AK50" s="4"/>
    </row>
    <row r="51" spans="7:37" x14ac:dyDescent="0.25">
      <c r="G51">
        <v>1.2758E-2</v>
      </c>
      <c r="H51">
        <v>-7.6009999999999994E-2</v>
      </c>
      <c r="I51">
        <v>100.127</v>
      </c>
      <c r="J51">
        <v>0.64061900000000005</v>
      </c>
      <c r="K51">
        <v>5.6509999999999998E-3</v>
      </c>
      <c r="L51">
        <v>1.6719000000000001E-2</v>
      </c>
      <c r="M51">
        <v>0.17696400000000001</v>
      </c>
      <c r="N51">
        <v>0.14799100000000001</v>
      </c>
      <c r="O51">
        <v>-0.11758</v>
      </c>
      <c r="P51">
        <v>-3.1800000000000001E-3</v>
      </c>
      <c r="Q51">
        <v>7.2140999999999997E-2</v>
      </c>
      <c r="R51">
        <v>0.16204099999999999</v>
      </c>
      <c r="S51">
        <v>0</v>
      </c>
      <c r="T51">
        <v>101.16500000000001</v>
      </c>
      <c r="U51">
        <v>53.591799999999999</v>
      </c>
      <c r="X51" s="4"/>
      <c r="Y51" s="4"/>
      <c r="Z51" s="4"/>
      <c r="AA51" s="4"/>
      <c r="AB51" s="4"/>
      <c r="AC51" s="4"/>
      <c r="AD51" s="4"/>
      <c r="AE51" s="4"/>
      <c r="AF51" s="4"/>
      <c r="AG51" s="4"/>
      <c r="AH51" s="4"/>
      <c r="AI51" s="4"/>
      <c r="AJ51" s="4"/>
      <c r="AK51" s="4"/>
    </row>
    <row r="52" spans="7:37" x14ac:dyDescent="0.25">
      <c r="G52">
        <v>1.2704E-2</v>
      </c>
      <c r="H52">
        <v>-7.5969999999999996E-2</v>
      </c>
      <c r="I52">
        <v>99.985299999999995</v>
      </c>
      <c r="J52">
        <v>0.51031599999999999</v>
      </c>
      <c r="K52">
        <v>4.9754E-2</v>
      </c>
      <c r="L52">
        <v>5.3272E-2</v>
      </c>
      <c r="M52">
        <v>0.21453800000000001</v>
      </c>
      <c r="N52">
        <v>0.35530499999999998</v>
      </c>
      <c r="O52">
        <v>-0.11733</v>
      </c>
      <c r="P52">
        <v>5.4472E-2</v>
      </c>
      <c r="Q52">
        <v>9.5005000000000006E-2</v>
      </c>
      <c r="R52">
        <v>3.6923999999999998E-2</v>
      </c>
      <c r="S52">
        <v>0</v>
      </c>
      <c r="T52">
        <v>101.17400000000001</v>
      </c>
      <c r="U52">
        <v>53.617100000000001</v>
      </c>
      <c r="X52" s="4"/>
      <c r="Y52" s="4"/>
      <c r="Z52" s="4"/>
      <c r="AA52" s="4"/>
      <c r="AB52" s="4"/>
      <c r="AC52" s="4"/>
      <c r="AD52" s="4"/>
      <c r="AE52" s="4"/>
      <c r="AF52" s="4"/>
      <c r="AG52" s="4"/>
      <c r="AH52" s="4"/>
      <c r="AI52" s="4"/>
      <c r="AJ52" s="4"/>
      <c r="AK52" s="4"/>
    </row>
    <row r="53" spans="7:37" x14ac:dyDescent="0.25">
      <c r="G53">
        <v>1.2710000000000001E-2</v>
      </c>
      <c r="H53">
        <v>0.16036500000000001</v>
      </c>
      <c r="I53">
        <v>98.267099999999999</v>
      </c>
      <c r="J53">
        <v>0.24854699999999999</v>
      </c>
      <c r="K53">
        <v>0.13789100000000001</v>
      </c>
      <c r="L53">
        <v>3.5923999999999998E-2</v>
      </c>
      <c r="M53">
        <v>0.10265299999999999</v>
      </c>
      <c r="N53">
        <v>0.56277900000000003</v>
      </c>
      <c r="O53">
        <v>4.1349999999999998E-2</v>
      </c>
      <c r="P53">
        <v>3.5442000000000001E-2</v>
      </c>
      <c r="Q53">
        <v>5.6420000000000003E-3</v>
      </c>
      <c r="R53">
        <v>3.7462000000000002E-2</v>
      </c>
      <c r="S53">
        <v>0</v>
      </c>
      <c r="T53">
        <v>99.647900000000007</v>
      </c>
      <c r="U53">
        <v>52.869100000000003</v>
      </c>
      <c r="X53" s="4"/>
      <c r="Y53" s="4"/>
      <c r="Z53" s="4"/>
      <c r="AA53" s="4"/>
      <c r="AB53" s="4"/>
      <c r="AC53" s="4"/>
      <c r="AD53" s="4"/>
      <c r="AE53" s="4"/>
      <c r="AF53" s="4"/>
      <c r="AG53" s="4"/>
      <c r="AH53" s="4"/>
      <c r="AI53" s="4"/>
      <c r="AJ53" s="4"/>
      <c r="AK53" s="4"/>
    </row>
    <row r="54" spans="7:37" x14ac:dyDescent="0.25">
      <c r="G54">
        <v>1.2756E-2</v>
      </c>
      <c r="H54">
        <v>0.16032399999999999</v>
      </c>
      <c r="I54">
        <v>100.277</v>
      </c>
      <c r="J54">
        <v>0.44461099999999998</v>
      </c>
      <c r="K54">
        <v>5.6039999999999996E-3</v>
      </c>
      <c r="L54">
        <v>1.7433000000000001E-2</v>
      </c>
      <c r="M54">
        <v>8.3812999999999999E-2</v>
      </c>
      <c r="N54">
        <v>0.631907</v>
      </c>
      <c r="O54">
        <v>-0.11724</v>
      </c>
      <c r="P54">
        <v>1.6156E-2</v>
      </c>
      <c r="Q54">
        <v>2.7765999999999999E-2</v>
      </c>
      <c r="R54">
        <v>0.16265399999999999</v>
      </c>
      <c r="S54">
        <v>0</v>
      </c>
      <c r="T54">
        <v>101.723</v>
      </c>
      <c r="U54">
        <v>53.948399999999999</v>
      </c>
    </row>
    <row r="55" spans="7:37" x14ac:dyDescent="0.25">
      <c r="G55">
        <v>0.16645399999999999</v>
      </c>
      <c r="H55">
        <v>0.160331</v>
      </c>
      <c r="I55">
        <v>99.847200000000001</v>
      </c>
      <c r="J55">
        <v>0.31414500000000001</v>
      </c>
      <c r="K55">
        <v>-8.2699999999999996E-2</v>
      </c>
      <c r="L55">
        <v>0.107859</v>
      </c>
      <c r="M55">
        <v>8.3894999999999997E-2</v>
      </c>
      <c r="N55">
        <v>0.66596699999999998</v>
      </c>
      <c r="O55">
        <v>0.19970199999999999</v>
      </c>
      <c r="P55">
        <v>-2.2169999999999999E-2</v>
      </c>
      <c r="Q55">
        <v>-6.1780000000000002E-2</v>
      </c>
      <c r="R55">
        <v>-8.8190000000000004E-2</v>
      </c>
      <c r="S55">
        <v>0</v>
      </c>
      <c r="T55">
        <v>101.291</v>
      </c>
      <c r="U55">
        <v>53.715299999999999</v>
      </c>
    </row>
    <row r="56" spans="7:37" x14ac:dyDescent="0.25">
      <c r="G56">
        <v>-6.4350000000000004E-2</v>
      </c>
      <c r="H56">
        <v>-7.5980000000000006E-2</v>
      </c>
      <c r="I56">
        <v>100.815</v>
      </c>
      <c r="J56">
        <v>0.641069</v>
      </c>
      <c r="K56">
        <v>4.9742000000000001E-2</v>
      </c>
      <c r="L56">
        <v>5.3088999999999997E-2</v>
      </c>
      <c r="M56">
        <v>0.139769</v>
      </c>
      <c r="N56">
        <v>0.32076700000000002</v>
      </c>
      <c r="O56">
        <v>-0.11742</v>
      </c>
      <c r="P56">
        <v>-2.23E-2</v>
      </c>
      <c r="Q56">
        <v>-6.2230000000000001E-2</v>
      </c>
      <c r="R56">
        <v>9.9618999999999999E-2</v>
      </c>
      <c r="S56">
        <v>0</v>
      </c>
      <c r="T56">
        <v>101.777</v>
      </c>
      <c r="U56">
        <v>53.9681</v>
      </c>
    </row>
    <row r="57" spans="7:37" x14ac:dyDescent="0.25">
      <c r="G57">
        <v>-6.4119999999999996E-2</v>
      </c>
      <c r="H57">
        <v>-7.5899999999999995E-2</v>
      </c>
      <c r="I57">
        <v>99.712900000000005</v>
      </c>
      <c r="J57">
        <v>0.11756900000000001</v>
      </c>
      <c r="K57">
        <v>0.13770499999999999</v>
      </c>
      <c r="L57">
        <v>-1.789E-2</v>
      </c>
      <c r="M57">
        <v>-2.8119999999999999E-2</v>
      </c>
      <c r="N57">
        <v>0.63148199999999999</v>
      </c>
      <c r="O57">
        <v>0.120659</v>
      </c>
      <c r="P57">
        <v>1.6303000000000002E-2</v>
      </c>
      <c r="Q57">
        <v>5.0687000000000003E-2</v>
      </c>
      <c r="R57">
        <v>0.100463</v>
      </c>
      <c r="S57">
        <v>0</v>
      </c>
      <c r="T57">
        <v>100.702</v>
      </c>
      <c r="U57">
        <v>53.481000000000002</v>
      </c>
    </row>
    <row r="58" spans="7:37" x14ac:dyDescent="0.25">
      <c r="G58">
        <v>8.9856000000000005E-2</v>
      </c>
      <c r="H58">
        <v>-7.5980000000000006E-2</v>
      </c>
      <c r="I58">
        <v>98.261700000000005</v>
      </c>
      <c r="J58">
        <v>0.57536900000000002</v>
      </c>
      <c r="K58">
        <v>4.9945000000000003E-2</v>
      </c>
      <c r="L58">
        <v>-8.7000000000000001E-4</v>
      </c>
      <c r="M58">
        <v>8.3700999999999998E-2</v>
      </c>
      <c r="N58">
        <v>0.35577900000000001</v>
      </c>
      <c r="O58">
        <v>-0.11736000000000001</v>
      </c>
      <c r="P58">
        <v>-2.23E-2</v>
      </c>
      <c r="Q58">
        <v>2.7557999999999999E-2</v>
      </c>
      <c r="R58">
        <v>0.162408</v>
      </c>
      <c r="S58">
        <v>0</v>
      </c>
      <c r="T58">
        <v>99.389799999999994</v>
      </c>
      <c r="U58">
        <v>52.666200000000003</v>
      </c>
    </row>
    <row r="59" spans="7:37" x14ac:dyDescent="0.25">
      <c r="G59">
        <v>1.2751999999999999E-2</v>
      </c>
      <c r="H59">
        <v>-7.596E-2</v>
      </c>
      <c r="I59">
        <v>97.549099999999996</v>
      </c>
      <c r="J59">
        <v>0.37910500000000003</v>
      </c>
      <c r="K59">
        <v>4.9785999999999997E-2</v>
      </c>
      <c r="L59">
        <v>5.3398000000000001E-2</v>
      </c>
      <c r="M59">
        <v>0.102476</v>
      </c>
      <c r="N59">
        <v>0.562944</v>
      </c>
      <c r="O59">
        <v>-3.8080000000000003E-2</v>
      </c>
      <c r="P59">
        <v>-2.2239999999999999E-2</v>
      </c>
      <c r="Q59">
        <v>-1.7149999999999999E-2</v>
      </c>
      <c r="R59">
        <v>0.162629</v>
      </c>
      <c r="S59">
        <v>0</v>
      </c>
      <c r="T59">
        <v>98.718800000000002</v>
      </c>
      <c r="U59">
        <v>52.3431</v>
      </c>
    </row>
    <row r="60" spans="7:37" x14ac:dyDescent="0.25">
      <c r="G60">
        <v>-6.4390000000000003E-2</v>
      </c>
      <c r="H60">
        <v>-7.5990000000000002E-2</v>
      </c>
      <c r="I60">
        <v>97.770200000000003</v>
      </c>
      <c r="J60">
        <v>0.51019099999999995</v>
      </c>
      <c r="K60">
        <v>4.9678E-2</v>
      </c>
      <c r="L60">
        <v>0.14290700000000001</v>
      </c>
      <c r="M60">
        <v>0.17699599999999999</v>
      </c>
      <c r="N60">
        <v>0.49348399999999998</v>
      </c>
      <c r="O60">
        <v>4.0849999999999997E-2</v>
      </c>
      <c r="P60">
        <v>5.4385000000000003E-2</v>
      </c>
      <c r="Q60">
        <v>7.2244000000000003E-2</v>
      </c>
      <c r="R60">
        <v>-2.614E-2</v>
      </c>
      <c r="S60">
        <v>0</v>
      </c>
      <c r="T60">
        <v>99.144400000000005</v>
      </c>
      <c r="U60">
        <v>52.513100000000001</v>
      </c>
    </row>
    <row r="61" spans="7:37" x14ac:dyDescent="0.25">
      <c r="G61">
        <v>1.2722000000000001E-2</v>
      </c>
      <c r="H61">
        <v>0.16048000000000001</v>
      </c>
      <c r="I61">
        <v>98.344300000000004</v>
      </c>
      <c r="J61">
        <v>0.44547199999999998</v>
      </c>
      <c r="K61">
        <v>5.522E-3</v>
      </c>
      <c r="L61">
        <v>-0.10789</v>
      </c>
      <c r="M61">
        <v>4.6650999999999998E-2</v>
      </c>
      <c r="N61">
        <v>0.73464200000000002</v>
      </c>
      <c r="O61">
        <v>4.1485000000000001E-2</v>
      </c>
      <c r="P61">
        <v>-2.8999999999999998E-3</v>
      </c>
      <c r="Q61">
        <v>2.8236000000000001E-2</v>
      </c>
      <c r="R61">
        <v>-8.7929999999999994E-2</v>
      </c>
      <c r="S61">
        <v>0</v>
      </c>
      <c r="T61">
        <v>99.620800000000003</v>
      </c>
      <c r="U61">
        <v>52.896799999999999</v>
      </c>
    </row>
    <row r="62" spans="7:37" x14ac:dyDescent="0.25">
      <c r="G62">
        <v>-6.4380000000000007E-2</v>
      </c>
      <c r="H62">
        <v>0.63130699999999995</v>
      </c>
      <c r="I62">
        <v>99.438500000000005</v>
      </c>
      <c r="J62">
        <v>0.77241599999999999</v>
      </c>
      <c r="K62">
        <v>5.5510000000000004E-3</v>
      </c>
      <c r="L62">
        <v>-1.9019999999999999E-2</v>
      </c>
      <c r="M62">
        <v>0.120935</v>
      </c>
      <c r="N62">
        <v>0.59729200000000005</v>
      </c>
      <c r="O62">
        <v>-3.8289999999999998E-2</v>
      </c>
      <c r="P62">
        <v>-4.1500000000000002E-2</v>
      </c>
      <c r="Q62">
        <v>0.206842</v>
      </c>
      <c r="R62">
        <v>-8.8859999999999995E-2</v>
      </c>
      <c r="S62">
        <v>0</v>
      </c>
      <c r="T62">
        <v>101.521</v>
      </c>
      <c r="U62">
        <v>53.8292</v>
      </c>
    </row>
    <row r="63" spans="7:37" x14ac:dyDescent="0.25">
      <c r="G63">
        <v>0.166903</v>
      </c>
      <c r="H63">
        <v>-7.5980000000000006E-2</v>
      </c>
      <c r="I63">
        <v>98.552400000000006</v>
      </c>
      <c r="J63">
        <v>0.444268</v>
      </c>
      <c r="K63">
        <v>0.13859199999999999</v>
      </c>
      <c r="L63">
        <v>7.0913000000000004E-2</v>
      </c>
      <c r="M63">
        <v>0.158299</v>
      </c>
      <c r="N63">
        <v>0.56423800000000002</v>
      </c>
      <c r="O63">
        <v>4.0848000000000002E-2</v>
      </c>
      <c r="P63">
        <v>-6.0690000000000001E-2</v>
      </c>
      <c r="Q63">
        <v>2.7417E-2</v>
      </c>
      <c r="R63">
        <v>0.16222</v>
      </c>
      <c r="S63">
        <v>0</v>
      </c>
      <c r="T63">
        <v>100.18899999999999</v>
      </c>
      <c r="U63">
        <v>53.018099999999997</v>
      </c>
    </row>
    <row r="64" spans="7:37" x14ac:dyDescent="0.25">
      <c r="G64">
        <v>8.9587E-2</v>
      </c>
      <c r="H64">
        <v>-7.5899999999999995E-2</v>
      </c>
      <c r="I64">
        <v>100.014</v>
      </c>
      <c r="J64">
        <v>0.44532500000000003</v>
      </c>
      <c r="K64">
        <v>5.6100000000000004E-3</v>
      </c>
      <c r="L64">
        <v>3.6045000000000001E-2</v>
      </c>
      <c r="M64">
        <v>-2.8129999999999999E-2</v>
      </c>
      <c r="N64">
        <v>0.66603699999999999</v>
      </c>
      <c r="O64">
        <v>-3.7760000000000002E-2</v>
      </c>
      <c r="P64">
        <v>-2.9199999999999999E-3</v>
      </c>
      <c r="Q64">
        <v>-1.6719999999999999E-2</v>
      </c>
      <c r="R64">
        <v>-2.5190000000000001E-2</v>
      </c>
      <c r="S64">
        <v>0</v>
      </c>
      <c r="T64">
        <v>101.07</v>
      </c>
      <c r="U64">
        <v>53.642200000000003</v>
      </c>
    </row>
    <row r="65" spans="1:21" x14ac:dyDescent="0.25">
      <c r="G65">
        <v>8.9858999999999994E-2</v>
      </c>
      <c r="H65">
        <v>0.16014900000000001</v>
      </c>
      <c r="I65">
        <v>98.3108</v>
      </c>
      <c r="J65">
        <v>0.44430700000000001</v>
      </c>
      <c r="K65">
        <v>4.9944000000000002E-2</v>
      </c>
      <c r="L65">
        <v>-0.12703</v>
      </c>
      <c r="M65">
        <v>0.102314</v>
      </c>
      <c r="N65">
        <v>0.25195400000000001</v>
      </c>
      <c r="O65">
        <v>4.0897000000000003E-2</v>
      </c>
      <c r="P65">
        <v>-3.13E-3</v>
      </c>
      <c r="Q65">
        <v>0.22944800000000001</v>
      </c>
      <c r="R65">
        <v>0.162274</v>
      </c>
      <c r="S65">
        <v>0</v>
      </c>
      <c r="T65">
        <v>99.711799999999997</v>
      </c>
      <c r="U65">
        <v>52.832599999999999</v>
      </c>
    </row>
    <row r="66" spans="1:21" x14ac:dyDescent="0.25">
      <c r="G66">
        <v>-6.4360000000000001E-2</v>
      </c>
      <c r="H66">
        <v>-7.5969999999999996E-2</v>
      </c>
      <c r="I66">
        <v>99.458600000000004</v>
      </c>
      <c r="J66">
        <v>0.70711000000000002</v>
      </c>
      <c r="K66">
        <v>0.18215000000000001</v>
      </c>
      <c r="L66">
        <v>-9.6000000000000002E-4</v>
      </c>
      <c r="M66">
        <v>-9.7300000000000008E-3</v>
      </c>
      <c r="N66">
        <v>0.39015</v>
      </c>
      <c r="O66">
        <v>0.199292</v>
      </c>
      <c r="P66">
        <v>1.6071999999999999E-2</v>
      </c>
      <c r="Q66">
        <v>2.7458E-2</v>
      </c>
      <c r="R66">
        <v>-0.15154999999999999</v>
      </c>
      <c r="S66">
        <v>0</v>
      </c>
      <c r="T66">
        <v>100.678</v>
      </c>
      <c r="U66">
        <v>53.345799999999997</v>
      </c>
    </row>
    <row r="67" spans="1:21" x14ac:dyDescent="0.25">
      <c r="G67">
        <v>1.2749999999999999E-2</v>
      </c>
      <c r="H67">
        <v>-7.5999999999999998E-2</v>
      </c>
      <c r="I67">
        <v>97.760800000000003</v>
      </c>
      <c r="J67">
        <v>0.50952799999999998</v>
      </c>
      <c r="K67">
        <v>5.6429999999999996E-3</v>
      </c>
      <c r="L67">
        <v>-3.7220000000000003E-2</v>
      </c>
      <c r="M67">
        <v>0.21435100000000001</v>
      </c>
      <c r="N67">
        <v>0.49399500000000002</v>
      </c>
      <c r="O67">
        <v>-3.8379999999999997E-2</v>
      </c>
      <c r="P67">
        <v>-2.2360000000000001E-2</v>
      </c>
      <c r="Q67">
        <v>2.733E-2</v>
      </c>
      <c r="R67">
        <v>0.22486600000000001</v>
      </c>
      <c r="S67">
        <v>0</v>
      </c>
      <c r="T67">
        <v>99.075299999999999</v>
      </c>
      <c r="U67">
        <v>52.469200000000001</v>
      </c>
    </row>
    <row r="68" spans="1:21" x14ac:dyDescent="0.25">
      <c r="G68">
        <v>-6.4380000000000007E-2</v>
      </c>
      <c r="H68">
        <v>-7.5980000000000006E-2</v>
      </c>
      <c r="I68">
        <v>98.739400000000003</v>
      </c>
      <c r="J68">
        <v>0.50990500000000005</v>
      </c>
      <c r="K68">
        <v>0.13809199999999999</v>
      </c>
      <c r="L68">
        <v>3.4977000000000001E-2</v>
      </c>
      <c r="M68">
        <v>4.6268999999999998E-2</v>
      </c>
      <c r="N68">
        <v>0.59792000000000001</v>
      </c>
      <c r="O68">
        <v>4.0876999999999997E-2</v>
      </c>
      <c r="P68">
        <v>-2.232E-2</v>
      </c>
      <c r="Q68">
        <v>0.117128</v>
      </c>
      <c r="R68">
        <v>9.9488999999999994E-2</v>
      </c>
      <c r="S68">
        <v>0</v>
      </c>
      <c r="T68">
        <v>100.161</v>
      </c>
      <c r="U68">
        <v>53.073900000000002</v>
      </c>
    </row>
    <row r="70" spans="1:21" x14ac:dyDescent="0.25">
      <c r="F70" t="s">
        <v>22</v>
      </c>
      <c r="G70">
        <f>AVERAGE(G5:G68)</f>
        <v>4.5213171874999993E-2</v>
      </c>
      <c r="H70">
        <f t="shared" ref="H70:U70" si="15">AVERAGE(H5:H68)</f>
        <v>1.6242281249999997E-2</v>
      </c>
      <c r="I70">
        <f t="shared" si="15"/>
        <v>99.012034375000013</v>
      </c>
      <c r="J70">
        <f t="shared" si="15"/>
        <v>0.53477514062499998</v>
      </c>
      <c r="K70">
        <f t="shared" si="15"/>
        <v>4.7028421875000011E-2</v>
      </c>
      <c r="L70">
        <f t="shared" si="15"/>
        <v>1.9773375000000003E-2</v>
      </c>
      <c r="M70">
        <f t="shared" si="15"/>
        <v>0.10211284374999997</v>
      </c>
      <c r="N70">
        <f t="shared" si="15"/>
        <v>0.50783420312499994</v>
      </c>
      <c r="O70">
        <f t="shared" si="15"/>
        <v>8.8445468750000013E-3</v>
      </c>
      <c r="P70">
        <f t="shared" si="15"/>
        <v>2.019078125E-3</v>
      </c>
      <c r="Q70">
        <f t="shared" si="15"/>
        <v>4.5499796875000005E-2</v>
      </c>
      <c r="R70">
        <f t="shared" si="15"/>
        <v>2.1238859374999999E-2</v>
      </c>
      <c r="S70">
        <f t="shared" si="15"/>
        <v>0</v>
      </c>
      <c r="T70">
        <f t="shared" si="15"/>
        <v>100.36263750000001</v>
      </c>
      <c r="U70">
        <f t="shared" si="15"/>
        <v>53.188975000000021</v>
      </c>
    </row>
    <row r="71" spans="1:21" x14ac:dyDescent="0.25">
      <c r="F71" t="s">
        <v>43</v>
      </c>
      <c r="G71">
        <f>STDEV(G5:G68)/SQRT((COUNT(G5:G68)))</f>
        <v>1.01257444750686E-2</v>
      </c>
      <c r="H71">
        <f t="shared" ref="H71:U71" si="16">STDEV(H5:H68)/SQRT((COUNT(H5:H68)))</f>
        <v>1.8662858235917741E-2</v>
      </c>
      <c r="I71">
        <f t="shared" si="16"/>
        <v>0.12360840707531244</v>
      </c>
      <c r="J71">
        <f t="shared" si="16"/>
        <v>3.2974318369068584E-2</v>
      </c>
      <c r="K71">
        <f t="shared" si="16"/>
        <v>8.1038954690761302E-3</v>
      </c>
      <c r="L71">
        <f t="shared" si="16"/>
        <v>7.4025749068977456E-3</v>
      </c>
      <c r="M71">
        <f t="shared" si="16"/>
        <v>7.4373236961303019E-3</v>
      </c>
      <c r="N71">
        <f t="shared" si="16"/>
        <v>1.803701336848899E-2</v>
      </c>
      <c r="O71">
        <f t="shared" si="16"/>
        <v>1.3834597151604644E-2</v>
      </c>
      <c r="P71">
        <f t="shared" si="16"/>
        <v>3.9452581127905973E-3</v>
      </c>
      <c r="Q71">
        <f t="shared" si="16"/>
        <v>9.6116930476194753E-3</v>
      </c>
      <c r="R71">
        <f t="shared" si="16"/>
        <v>1.5094971761766413E-2</v>
      </c>
      <c r="S71">
        <f t="shared" si="16"/>
        <v>0</v>
      </c>
      <c r="T71">
        <f t="shared" si="16"/>
        <v>0.11847467500926763</v>
      </c>
      <c r="U71">
        <f t="shared" si="16"/>
        <v>6.4052290223976432E-2</v>
      </c>
    </row>
    <row r="74" spans="1:21" x14ac:dyDescent="0.25">
      <c r="A74" s="1" t="s">
        <v>59</v>
      </c>
      <c r="G74" s="1" t="s">
        <v>7</v>
      </c>
      <c r="H74" s="1" t="s">
        <v>8</v>
      </c>
      <c r="I74" s="1" t="s">
        <v>9</v>
      </c>
      <c r="J74" s="1" t="s">
        <v>10</v>
      </c>
      <c r="K74" s="1" t="s">
        <v>11</v>
      </c>
      <c r="L74" s="1" t="s">
        <v>12</v>
      </c>
      <c r="M74" s="1" t="s">
        <v>13</v>
      </c>
      <c r="N74" s="1" t="s">
        <v>14</v>
      </c>
      <c r="O74" s="1" t="s">
        <v>15</v>
      </c>
      <c r="P74" s="1" t="s">
        <v>16</v>
      </c>
      <c r="Q74" s="1" t="s">
        <v>17</v>
      </c>
      <c r="R74" s="1" t="s">
        <v>18</v>
      </c>
      <c r="S74" s="1" t="s">
        <v>19</v>
      </c>
      <c r="T74" s="1" t="s">
        <v>20</v>
      </c>
      <c r="U74" s="1" t="s">
        <v>21</v>
      </c>
    </row>
    <row r="75" spans="1:21" x14ac:dyDescent="0.25">
      <c r="A75" t="s">
        <v>0</v>
      </c>
      <c r="G75">
        <v>0.166932</v>
      </c>
      <c r="H75">
        <v>-7.5980000000000006E-2</v>
      </c>
      <c r="I75">
        <v>97.235699999999994</v>
      </c>
      <c r="J75">
        <v>0.83736200000000005</v>
      </c>
      <c r="K75">
        <v>0.22752800000000001</v>
      </c>
      <c r="L75">
        <v>3.456E-2</v>
      </c>
      <c r="M75">
        <v>6.4861000000000002E-2</v>
      </c>
      <c r="N75">
        <v>0.599387</v>
      </c>
      <c r="O75">
        <v>-0.11744</v>
      </c>
      <c r="P75">
        <v>-2.2339999999999999E-2</v>
      </c>
      <c r="Q75">
        <v>2.7493E-2</v>
      </c>
      <c r="R75">
        <v>3.653E-2</v>
      </c>
      <c r="S75">
        <v>0</v>
      </c>
      <c r="T75">
        <v>99.014600000000002</v>
      </c>
      <c r="U75">
        <v>52.362000000000002</v>
      </c>
    </row>
    <row r="76" spans="1:21" x14ac:dyDescent="0.25">
      <c r="A76" t="s">
        <v>1</v>
      </c>
      <c r="G76">
        <v>8.9445999999999998E-2</v>
      </c>
      <c r="H76">
        <v>0.160464</v>
      </c>
      <c r="I76">
        <v>98.1935</v>
      </c>
      <c r="J76">
        <v>0.37998399999999999</v>
      </c>
      <c r="K76">
        <v>0.22639200000000001</v>
      </c>
      <c r="L76">
        <v>1.8217000000000001E-2</v>
      </c>
      <c r="M76">
        <v>0.140176</v>
      </c>
      <c r="N76">
        <v>0.83989599999999998</v>
      </c>
      <c r="O76">
        <v>-0.11676</v>
      </c>
      <c r="P76">
        <v>-2.205E-2</v>
      </c>
      <c r="Q76">
        <v>-8.3720000000000003E-2</v>
      </c>
      <c r="R76">
        <v>-2.496E-2</v>
      </c>
      <c r="S76">
        <v>0</v>
      </c>
      <c r="T76">
        <v>99.8005</v>
      </c>
      <c r="U76">
        <v>52.955100000000002</v>
      </c>
    </row>
    <row r="77" spans="1:21" x14ac:dyDescent="0.25">
      <c r="A77" t="s">
        <v>25</v>
      </c>
      <c r="G77">
        <v>0.16669800000000001</v>
      </c>
      <c r="H77">
        <v>-7.5980000000000006E-2</v>
      </c>
      <c r="I77">
        <v>99.191800000000001</v>
      </c>
      <c r="J77">
        <v>0.64112899999999995</v>
      </c>
      <c r="K77">
        <v>0.53744000000000003</v>
      </c>
      <c r="L77">
        <v>-1.1999999999999999E-3</v>
      </c>
      <c r="M77">
        <v>8.3571999999999994E-2</v>
      </c>
      <c r="N77">
        <v>0.35730699999999999</v>
      </c>
      <c r="O77">
        <v>0.11999</v>
      </c>
      <c r="P77">
        <v>-3.14E-3</v>
      </c>
      <c r="Q77">
        <v>7.2487999999999997E-2</v>
      </c>
      <c r="R77">
        <v>-2.6100000000000002E-2</v>
      </c>
      <c r="S77">
        <v>0</v>
      </c>
      <c r="T77">
        <v>101.06399999999999</v>
      </c>
      <c r="U77">
        <v>53.424599999999998</v>
      </c>
    </row>
    <row r="78" spans="1:21" x14ac:dyDescent="0.25">
      <c r="A78" t="s">
        <v>2</v>
      </c>
      <c r="G78">
        <v>0.16680700000000001</v>
      </c>
      <c r="H78">
        <v>-7.5990000000000002E-2</v>
      </c>
      <c r="I78">
        <v>98.202399999999997</v>
      </c>
      <c r="J78">
        <v>0.77224099999999996</v>
      </c>
      <c r="K78">
        <v>0.22737099999999999</v>
      </c>
      <c r="L78">
        <v>-1.932E-2</v>
      </c>
      <c r="M78">
        <v>0.102203</v>
      </c>
      <c r="N78">
        <v>0.495056</v>
      </c>
      <c r="O78">
        <v>0.119924</v>
      </c>
      <c r="P78">
        <v>-3.1700000000000001E-3</v>
      </c>
      <c r="Q78">
        <v>2.7498999999999999E-2</v>
      </c>
      <c r="R78">
        <v>-8.8980000000000004E-2</v>
      </c>
      <c r="S78">
        <v>0</v>
      </c>
      <c r="T78">
        <v>99.926100000000005</v>
      </c>
      <c r="U78">
        <v>52.8367</v>
      </c>
    </row>
    <row r="79" spans="1:21" x14ac:dyDescent="0.25">
      <c r="A79" t="s">
        <v>6</v>
      </c>
      <c r="G79">
        <v>0.396287</v>
      </c>
      <c r="H79">
        <v>0.16028100000000001</v>
      </c>
      <c r="I79">
        <v>98.928399999999996</v>
      </c>
      <c r="J79">
        <v>0.248672</v>
      </c>
      <c r="K79">
        <v>0.40443899999999999</v>
      </c>
      <c r="L79">
        <v>5.4045999999999997E-2</v>
      </c>
      <c r="M79">
        <v>0.14005699999999999</v>
      </c>
      <c r="N79">
        <v>0.56518900000000005</v>
      </c>
      <c r="O79">
        <v>-3.773E-2</v>
      </c>
      <c r="P79">
        <v>-2.9099999999999998E-3</v>
      </c>
      <c r="Q79">
        <v>5.9829999999999996E-3</v>
      </c>
      <c r="R79">
        <v>3.7655000000000001E-2</v>
      </c>
      <c r="S79">
        <v>0</v>
      </c>
      <c r="T79">
        <v>100.9</v>
      </c>
      <c r="U79">
        <v>53.419400000000003</v>
      </c>
    </row>
    <row r="80" spans="1:21" x14ac:dyDescent="0.25">
      <c r="A80" t="s">
        <v>44</v>
      </c>
      <c r="G80">
        <v>0.32049499999999997</v>
      </c>
      <c r="H80">
        <v>-7.5969999999999996E-2</v>
      </c>
      <c r="I80">
        <v>97.542100000000005</v>
      </c>
      <c r="J80">
        <v>0.641096</v>
      </c>
      <c r="K80">
        <v>0.58250000000000002</v>
      </c>
      <c r="L80">
        <v>3.4786999999999998E-2</v>
      </c>
      <c r="M80">
        <v>0.139575</v>
      </c>
      <c r="N80">
        <v>0.63615999999999995</v>
      </c>
      <c r="O80">
        <v>0.119994</v>
      </c>
      <c r="P80">
        <v>-4.1480000000000003E-2</v>
      </c>
      <c r="Q80">
        <v>-1.728E-2</v>
      </c>
      <c r="R80">
        <v>-2.606E-2</v>
      </c>
      <c r="S80">
        <v>0</v>
      </c>
      <c r="T80">
        <v>99.855900000000005</v>
      </c>
      <c r="U80">
        <v>52.719700000000003</v>
      </c>
    </row>
    <row r="81" spans="1:21" x14ac:dyDescent="0.25">
      <c r="G81">
        <v>0.24495600000000001</v>
      </c>
      <c r="H81">
        <v>-7.6130000000000003E-2</v>
      </c>
      <c r="I81">
        <v>96.894099999999995</v>
      </c>
      <c r="J81">
        <v>1.3583400000000001</v>
      </c>
      <c r="K81">
        <v>1.16411</v>
      </c>
      <c r="L81">
        <v>0.103862</v>
      </c>
      <c r="M81">
        <v>0.23177300000000001</v>
      </c>
      <c r="N81">
        <v>0.81631799999999999</v>
      </c>
      <c r="O81">
        <v>-3.9440000000000003E-2</v>
      </c>
      <c r="P81">
        <v>1.5498E-2</v>
      </c>
      <c r="Q81">
        <v>0.13786899999999999</v>
      </c>
      <c r="R81">
        <v>9.7319000000000003E-2</v>
      </c>
      <c r="S81">
        <v>0</v>
      </c>
      <c r="T81">
        <v>100.949</v>
      </c>
      <c r="U81">
        <v>52.940899999999999</v>
      </c>
    </row>
    <row r="82" spans="1:21" x14ac:dyDescent="0.25">
      <c r="A82" t="s">
        <v>45</v>
      </c>
      <c r="G82">
        <v>1.2711999999999999E-2</v>
      </c>
      <c r="H82">
        <v>-7.5910000000000005E-2</v>
      </c>
      <c r="I82">
        <v>99.2714</v>
      </c>
      <c r="J82">
        <v>0.31429000000000001</v>
      </c>
      <c r="K82">
        <v>0.138048</v>
      </c>
      <c r="L82">
        <v>-3.6049999999999999E-2</v>
      </c>
      <c r="M82">
        <v>0.10266500000000001</v>
      </c>
      <c r="N82">
        <v>0.35519200000000001</v>
      </c>
      <c r="O82">
        <v>-3.7780000000000001E-2</v>
      </c>
      <c r="P82">
        <v>1.6272999999999999E-2</v>
      </c>
      <c r="Q82">
        <v>0.18576400000000001</v>
      </c>
      <c r="R82">
        <v>-2.5219999999999999E-2</v>
      </c>
      <c r="S82">
        <v>0</v>
      </c>
      <c r="T82">
        <v>100.221</v>
      </c>
      <c r="U82">
        <v>53.2027</v>
      </c>
    </row>
    <row r="83" spans="1:21" x14ac:dyDescent="0.25">
      <c r="A83" t="s">
        <v>46</v>
      </c>
      <c r="G83">
        <v>0.243281</v>
      </c>
      <c r="H83">
        <v>-7.5920000000000001E-2</v>
      </c>
      <c r="I83">
        <v>98.468800000000002</v>
      </c>
      <c r="J83">
        <v>0.379519</v>
      </c>
      <c r="K83">
        <v>0.22714100000000001</v>
      </c>
      <c r="L83">
        <v>1.7509E-2</v>
      </c>
      <c r="M83">
        <v>0.139848</v>
      </c>
      <c r="N83">
        <v>0.59874799999999995</v>
      </c>
      <c r="O83">
        <v>0.120388</v>
      </c>
      <c r="P83">
        <v>-4.138E-2</v>
      </c>
      <c r="Q83">
        <v>2.8094000000000001E-2</v>
      </c>
      <c r="R83">
        <v>-2.554E-2</v>
      </c>
      <c r="S83">
        <v>0</v>
      </c>
      <c r="T83">
        <v>100.081</v>
      </c>
      <c r="U83">
        <v>52.989400000000003</v>
      </c>
    </row>
    <row r="84" spans="1:21" x14ac:dyDescent="0.25">
      <c r="A84" t="s">
        <v>47</v>
      </c>
      <c r="G84">
        <v>8.9903999999999998E-2</v>
      </c>
      <c r="H84">
        <v>-7.6020000000000004E-2</v>
      </c>
      <c r="I84">
        <v>98.858099999999993</v>
      </c>
      <c r="J84">
        <v>0.90210100000000004</v>
      </c>
      <c r="K84">
        <v>0.40491500000000002</v>
      </c>
      <c r="L84">
        <v>1.6053999999999999E-2</v>
      </c>
      <c r="M84">
        <v>6.4686999999999995E-2</v>
      </c>
      <c r="N84">
        <v>0.77412899999999996</v>
      </c>
      <c r="O84">
        <v>-3.8629999999999998E-2</v>
      </c>
      <c r="P84">
        <v>1.5897999999999999E-2</v>
      </c>
      <c r="Q84">
        <v>2.7104E-2</v>
      </c>
      <c r="R84">
        <v>9.8821999999999993E-2</v>
      </c>
      <c r="S84">
        <v>0</v>
      </c>
      <c r="T84">
        <v>101.137</v>
      </c>
      <c r="U84">
        <v>53.404800000000002</v>
      </c>
    </row>
    <row r="85" spans="1:21" x14ac:dyDescent="0.25">
      <c r="A85" t="s">
        <v>48</v>
      </c>
      <c r="G85">
        <v>1.2761E-2</v>
      </c>
      <c r="H85">
        <v>0.15967600000000001</v>
      </c>
      <c r="I85">
        <v>97.867500000000007</v>
      </c>
      <c r="J85">
        <v>1.0315399999999999</v>
      </c>
      <c r="K85">
        <v>0.13919200000000001</v>
      </c>
      <c r="L85">
        <v>-5.6710000000000003E-2</v>
      </c>
      <c r="M85">
        <v>8.3859999999999994E-3</v>
      </c>
      <c r="N85">
        <v>0.32196900000000001</v>
      </c>
      <c r="O85">
        <v>3.9920999999999998E-2</v>
      </c>
      <c r="P85">
        <v>1.5688000000000001E-2</v>
      </c>
      <c r="Q85">
        <v>0.183339</v>
      </c>
      <c r="R85">
        <v>0.223355</v>
      </c>
      <c r="S85">
        <v>0</v>
      </c>
      <c r="T85">
        <v>99.946600000000004</v>
      </c>
      <c r="U85">
        <v>52.768500000000003</v>
      </c>
    </row>
    <row r="86" spans="1:21" x14ac:dyDescent="0.25">
      <c r="A86" t="s">
        <v>49</v>
      </c>
      <c r="G86">
        <v>0.31987199999999999</v>
      </c>
      <c r="H86">
        <v>-7.5899999999999995E-2</v>
      </c>
      <c r="I86">
        <v>99.733999999999995</v>
      </c>
      <c r="J86">
        <v>0.24859899999999999</v>
      </c>
      <c r="K86">
        <v>0.182952</v>
      </c>
      <c r="L86">
        <v>-7.1919999999999998E-2</v>
      </c>
      <c r="M86">
        <v>4.6642000000000003E-2</v>
      </c>
      <c r="N86">
        <v>0.46006799999999998</v>
      </c>
      <c r="O86">
        <v>4.1463E-2</v>
      </c>
      <c r="P86">
        <v>-2.2100000000000002E-2</v>
      </c>
      <c r="Q86">
        <v>-1.6469999999999999E-2</v>
      </c>
      <c r="R86">
        <v>0.100469</v>
      </c>
      <c r="S86">
        <v>0</v>
      </c>
      <c r="T86">
        <v>100.94799999999999</v>
      </c>
      <c r="U86">
        <v>53.510800000000003</v>
      </c>
    </row>
    <row r="87" spans="1:21" x14ac:dyDescent="0.25">
      <c r="A87" t="s">
        <v>50</v>
      </c>
      <c r="G87">
        <v>1.2733E-2</v>
      </c>
      <c r="H87">
        <v>0.160408</v>
      </c>
      <c r="I87">
        <v>100.321</v>
      </c>
      <c r="J87">
        <v>0.51063000000000003</v>
      </c>
      <c r="K87">
        <v>0.13818</v>
      </c>
      <c r="L87">
        <v>-3.2000000000000003E-4</v>
      </c>
      <c r="M87">
        <v>2.7872999999999998E-2</v>
      </c>
      <c r="N87">
        <v>0.56285300000000005</v>
      </c>
      <c r="O87">
        <v>-0.11705</v>
      </c>
      <c r="P87">
        <v>5.4653E-2</v>
      </c>
      <c r="Q87">
        <v>-6.1609999999999998E-2</v>
      </c>
      <c r="R87">
        <v>3.7394999999999998E-2</v>
      </c>
      <c r="S87">
        <v>0</v>
      </c>
      <c r="T87">
        <v>101.64700000000001</v>
      </c>
      <c r="U87">
        <v>53.929200000000002</v>
      </c>
    </row>
    <row r="88" spans="1:21" x14ac:dyDescent="0.25">
      <c r="A88" t="s">
        <v>51</v>
      </c>
      <c r="G88">
        <v>0.16619400000000001</v>
      </c>
      <c r="H88">
        <v>-7.5899999999999995E-2</v>
      </c>
      <c r="I88">
        <v>98.968199999999996</v>
      </c>
      <c r="J88">
        <v>0.379938</v>
      </c>
      <c r="K88">
        <v>0.182447</v>
      </c>
      <c r="L88">
        <v>-5.3960000000000001E-2</v>
      </c>
      <c r="M88">
        <v>0.196074</v>
      </c>
      <c r="N88">
        <v>0.70156600000000002</v>
      </c>
      <c r="O88">
        <v>-3.7740000000000003E-2</v>
      </c>
      <c r="P88">
        <v>-2.2120000000000001E-2</v>
      </c>
      <c r="Q88">
        <v>0.16330800000000001</v>
      </c>
      <c r="R88">
        <v>-8.7959999999999997E-2</v>
      </c>
      <c r="S88">
        <v>0</v>
      </c>
      <c r="T88">
        <v>100.48</v>
      </c>
      <c r="U88">
        <v>53.268099999999997</v>
      </c>
    </row>
    <row r="89" spans="1:21" x14ac:dyDescent="0.25">
      <c r="A89" t="s">
        <v>52</v>
      </c>
      <c r="G89">
        <v>0.166551</v>
      </c>
      <c r="H89">
        <v>-7.5939999999999994E-2</v>
      </c>
      <c r="I89">
        <v>98.375</v>
      </c>
      <c r="J89">
        <v>0.51053599999999999</v>
      </c>
      <c r="K89">
        <v>0.13852800000000001</v>
      </c>
      <c r="L89">
        <v>0.107279</v>
      </c>
      <c r="M89">
        <v>8.3755999999999997E-2</v>
      </c>
      <c r="N89">
        <v>0.49428699999999998</v>
      </c>
      <c r="O89">
        <v>-0.11720999999999999</v>
      </c>
      <c r="P89">
        <v>5.4515000000000001E-2</v>
      </c>
      <c r="Q89">
        <v>0.16272200000000001</v>
      </c>
      <c r="R89">
        <v>-2.571E-2</v>
      </c>
      <c r="S89">
        <v>0</v>
      </c>
      <c r="T89">
        <v>99.874300000000005</v>
      </c>
      <c r="U89">
        <v>52.8934</v>
      </c>
    </row>
    <row r="90" spans="1:21" x14ac:dyDescent="0.25">
      <c r="A90" t="s">
        <v>53</v>
      </c>
      <c r="G90">
        <v>8.9365E-2</v>
      </c>
      <c r="H90">
        <v>-7.5880000000000003E-2</v>
      </c>
      <c r="I90">
        <v>99.405100000000004</v>
      </c>
      <c r="J90">
        <v>0.31456800000000001</v>
      </c>
      <c r="K90">
        <v>0.27035799999999999</v>
      </c>
      <c r="L90">
        <v>3.6339000000000003E-2</v>
      </c>
      <c r="M90">
        <v>8.4127999999999994E-2</v>
      </c>
      <c r="N90">
        <v>0.73597299999999999</v>
      </c>
      <c r="O90">
        <v>-3.7580000000000002E-2</v>
      </c>
      <c r="P90">
        <v>3.5562000000000003E-2</v>
      </c>
      <c r="Q90">
        <v>-3.875E-2</v>
      </c>
      <c r="R90">
        <v>-8.7690000000000004E-2</v>
      </c>
      <c r="S90">
        <v>0</v>
      </c>
      <c r="T90">
        <v>100.732</v>
      </c>
      <c r="U90">
        <v>53.443100000000001</v>
      </c>
    </row>
    <row r="91" spans="1:21" x14ac:dyDescent="0.25">
      <c r="A91" t="s">
        <v>54</v>
      </c>
      <c r="G91">
        <v>8.9774999999999994E-2</v>
      </c>
      <c r="H91">
        <v>-7.5990000000000002E-2</v>
      </c>
      <c r="I91">
        <v>97.864999999999995</v>
      </c>
      <c r="J91">
        <v>0.50983400000000001</v>
      </c>
      <c r="K91">
        <v>0.27147199999999999</v>
      </c>
      <c r="L91">
        <v>0.124585</v>
      </c>
      <c r="M91">
        <v>0.15828</v>
      </c>
      <c r="N91">
        <v>0.52975799999999995</v>
      </c>
      <c r="O91">
        <v>4.0784000000000001E-2</v>
      </c>
      <c r="P91">
        <v>1.6021000000000001E-2</v>
      </c>
      <c r="Q91">
        <v>-6.2260000000000003E-2</v>
      </c>
      <c r="R91">
        <v>9.9335999999999994E-2</v>
      </c>
      <c r="S91">
        <v>0</v>
      </c>
      <c r="T91">
        <v>99.566599999999994</v>
      </c>
      <c r="U91">
        <v>52.663800000000002</v>
      </c>
    </row>
    <row r="92" spans="1:21" x14ac:dyDescent="0.25">
      <c r="A92" t="s">
        <v>55</v>
      </c>
      <c r="G92">
        <v>9.0388999999999997E-2</v>
      </c>
      <c r="H92">
        <v>-7.6200000000000004E-2</v>
      </c>
      <c r="I92">
        <v>96.939300000000003</v>
      </c>
      <c r="J92">
        <v>1.6852799999999999</v>
      </c>
      <c r="K92">
        <v>0.22872700000000001</v>
      </c>
      <c r="L92">
        <v>1.3448999999999999E-2</v>
      </c>
      <c r="M92">
        <v>0.19425300000000001</v>
      </c>
      <c r="N92">
        <v>0.74066399999999999</v>
      </c>
      <c r="O92">
        <v>0.118147</v>
      </c>
      <c r="P92">
        <v>7.2756000000000001E-2</v>
      </c>
      <c r="Q92">
        <v>7.0083000000000006E-2</v>
      </c>
      <c r="R92">
        <v>-2.8740000000000002E-2</v>
      </c>
      <c r="S92">
        <v>0</v>
      </c>
      <c r="T92">
        <v>100.048</v>
      </c>
      <c r="U92">
        <v>52.542700000000004</v>
      </c>
    </row>
    <row r="93" spans="1:21" x14ac:dyDescent="0.25">
      <c r="A93" t="s">
        <v>56</v>
      </c>
      <c r="G93">
        <v>1.272E-2</v>
      </c>
      <c r="H93">
        <v>-7.5889999999999999E-2</v>
      </c>
      <c r="I93">
        <v>100.075</v>
      </c>
      <c r="J93">
        <v>0.31431999999999999</v>
      </c>
      <c r="K93">
        <v>4.9736000000000002E-2</v>
      </c>
      <c r="L93">
        <v>-7.1629999999999999E-2</v>
      </c>
      <c r="M93">
        <v>0.121488</v>
      </c>
      <c r="N93">
        <v>0.56199600000000005</v>
      </c>
      <c r="O93">
        <v>-0.11687</v>
      </c>
      <c r="P93">
        <v>5.4736E-2</v>
      </c>
      <c r="Q93">
        <v>2.8576000000000001E-2</v>
      </c>
      <c r="R93">
        <v>3.7749999999999999E-2</v>
      </c>
      <c r="S93">
        <v>0</v>
      </c>
      <c r="T93">
        <v>100.992</v>
      </c>
      <c r="U93">
        <v>53.626100000000001</v>
      </c>
    </row>
    <row r="94" spans="1:21" x14ac:dyDescent="0.25">
      <c r="A94" t="s">
        <v>4</v>
      </c>
      <c r="G94">
        <v>8.9482000000000006E-2</v>
      </c>
      <c r="H94">
        <v>-7.5889999999999999E-2</v>
      </c>
      <c r="I94">
        <v>98.408100000000005</v>
      </c>
      <c r="J94">
        <v>0.44555099999999997</v>
      </c>
      <c r="K94">
        <v>0.27065299999999998</v>
      </c>
      <c r="L94">
        <v>7.2012000000000007E-2</v>
      </c>
      <c r="M94">
        <v>6.5297999999999995E-2</v>
      </c>
      <c r="N94">
        <v>0.59799199999999997</v>
      </c>
      <c r="O94">
        <v>-0.11691</v>
      </c>
      <c r="P94">
        <v>-2.2110000000000001E-2</v>
      </c>
      <c r="Q94">
        <v>9.5848000000000003E-2</v>
      </c>
      <c r="R94">
        <v>-8.7940000000000004E-2</v>
      </c>
      <c r="S94">
        <v>0</v>
      </c>
      <c r="T94">
        <v>99.742099999999994</v>
      </c>
      <c r="U94">
        <v>52.908499999999997</v>
      </c>
    </row>
    <row r="95" spans="1:21" x14ac:dyDescent="0.25">
      <c r="A95" t="s">
        <v>57</v>
      </c>
      <c r="G95">
        <v>0.24288699999999999</v>
      </c>
      <c r="H95">
        <v>-7.5870000000000007E-2</v>
      </c>
      <c r="I95">
        <v>98.299099999999996</v>
      </c>
      <c r="J95">
        <v>0.51134500000000005</v>
      </c>
      <c r="K95">
        <v>5.77E-3</v>
      </c>
      <c r="L95">
        <v>-7.1809999999999999E-2</v>
      </c>
      <c r="M95">
        <v>0.121462</v>
      </c>
      <c r="N95">
        <v>0.59706300000000001</v>
      </c>
      <c r="O95">
        <v>-3.7629999999999997E-2</v>
      </c>
      <c r="P95">
        <v>-2.206E-2</v>
      </c>
      <c r="Q95">
        <v>-3.8830000000000003E-2</v>
      </c>
      <c r="R95">
        <v>-0.15057999999999999</v>
      </c>
      <c r="S95">
        <v>0</v>
      </c>
      <c r="T95">
        <v>99.380799999999994</v>
      </c>
      <c r="U95">
        <v>52.720199999999998</v>
      </c>
    </row>
    <row r="96" spans="1:21" x14ac:dyDescent="0.25">
      <c r="A96" t="s">
        <v>58</v>
      </c>
      <c r="G96">
        <v>0.47598099999999999</v>
      </c>
      <c r="H96">
        <v>-7.6020000000000004E-2</v>
      </c>
      <c r="I96">
        <v>99.554900000000004</v>
      </c>
      <c r="J96">
        <v>0.70508999999999999</v>
      </c>
      <c r="K96">
        <v>0.18418200000000001</v>
      </c>
      <c r="L96">
        <v>-1.97E-3</v>
      </c>
      <c r="M96">
        <v>0.158</v>
      </c>
      <c r="N96">
        <v>0.600935</v>
      </c>
      <c r="O96">
        <v>-3.866E-2</v>
      </c>
      <c r="P96">
        <v>1.5878E-2</v>
      </c>
      <c r="Q96">
        <v>4.6369999999999996E-3</v>
      </c>
      <c r="R96">
        <v>0.286964</v>
      </c>
      <c r="S96">
        <v>0</v>
      </c>
      <c r="T96">
        <v>101.87</v>
      </c>
      <c r="U96">
        <v>53.714799999999997</v>
      </c>
    </row>
    <row r="97" spans="7:21" x14ac:dyDescent="0.25">
      <c r="G97">
        <v>0.16680300000000001</v>
      </c>
      <c r="H97">
        <v>-7.596E-2</v>
      </c>
      <c r="I97">
        <v>98.6357</v>
      </c>
      <c r="J97">
        <v>0.50991799999999998</v>
      </c>
      <c r="K97">
        <v>0.18302599999999999</v>
      </c>
      <c r="L97">
        <v>0.106931</v>
      </c>
      <c r="M97">
        <v>0.13971900000000001</v>
      </c>
      <c r="N97">
        <v>0.59890600000000005</v>
      </c>
      <c r="O97">
        <v>-0.11734</v>
      </c>
      <c r="P97">
        <v>-2.2280000000000001E-2</v>
      </c>
      <c r="Q97">
        <v>-3.9600000000000003E-2</v>
      </c>
      <c r="R97">
        <v>0.16238</v>
      </c>
      <c r="S97">
        <v>0</v>
      </c>
      <c r="T97">
        <v>100.248</v>
      </c>
      <c r="U97">
        <v>53.061100000000003</v>
      </c>
    </row>
    <row r="98" spans="7:21" x14ac:dyDescent="0.25">
      <c r="G98">
        <v>8.9843000000000006E-2</v>
      </c>
      <c r="H98">
        <v>-7.5990000000000002E-2</v>
      </c>
      <c r="I98">
        <v>97.311000000000007</v>
      </c>
      <c r="J98">
        <v>0.50967600000000002</v>
      </c>
      <c r="K98">
        <v>9.4367999999999994E-2</v>
      </c>
      <c r="L98">
        <v>-1.4400000000000001E-3</v>
      </c>
      <c r="M98">
        <v>0.120825</v>
      </c>
      <c r="N98">
        <v>0.63303799999999999</v>
      </c>
      <c r="O98">
        <v>0.119826</v>
      </c>
      <c r="P98">
        <v>-3.2000000000000002E-3</v>
      </c>
      <c r="Q98">
        <v>0.13964799999999999</v>
      </c>
      <c r="R98">
        <v>9.9183999999999994E-2</v>
      </c>
      <c r="S98">
        <v>0</v>
      </c>
      <c r="T98">
        <v>99.036799999999999</v>
      </c>
      <c r="U98">
        <v>52.3919</v>
      </c>
    </row>
    <row r="99" spans="7:21" x14ac:dyDescent="0.25">
      <c r="G99">
        <v>9.0151999999999996E-2</v>
      </c>
      <c r="H99">
        <v>-7.6090000000000005E-2</v>
      </c>
      <c r="I99">
        <v>96.976100000000002</v>
      </c>
      <c r="J99">
        <v>1.2938400000000001</v>
      </c>
      <c r="K99">
        <v>0.317023</v>
      </c>
      <c r="L99">
        <v>-5.6989999999999999E-2</v>
      </c>
      <c r="M99">
        <v>6.4267000000000005E-2</v>
      </c>
      <c r="N99">
        <v>0.74003200000000002</v>
      </c>
      <c r="O99">
        <v>3.9849999999999997E-2</v>
      </c>
      <c r="P99">
        <v>3.4795E-2</v>
      </c>
      <c r="Q99">
        <v>0.16070799999999999</v>
      </c>
      <c r="R99">
        <v>3.5062000000000003E-2</v>
      </c>
      <c r="S99">
        <v>0</v>
      </c>
      <c r="T99">
        <v>99.618700000000004</v>
      </c>
      <c r="U99">
        <v>52.476399999999998</v>
      </c>
    </row>
    <row r="100" spans="7:21" x14ac:dyDescent="0.25">
      <c r="G100">
        <v>8.9482000000000006E-2</v>
      </c>
      <c r="H100">
        <v>0.16037499999999999</v>
      </c>
      <c r="I100">
        <v>97.959800000000001</v>
      </c>
      <c r="J100">
        <v>0.38000099999999998</v>
      </c>
      <c r="K100">
        <v>4.9812000000000002E-2</v>
      </c>
      <c r="L100">
        <v>-7.2029999999999997E-2</v>
      </c>
      <c r="M100">
        <v>0.15882199999999999</v>
      </c>
      <c r="N100">
        <v>0.38955299999999998</v>
      </c>
      <c r="O100">
        <v>-3.7719999999999997E-2</v>
      </c>
      <c r="P100">
        <v>5.4698999999999998E-2</v>
      </c>
      <c r="Q100">
        <v>5.0990000000000001E-2</v>
      </c>
      <c r="R100">
        <v>-8.7919999999999998E-2</v>
      </c>
      <c r="S100">
        <v>0</v>
      </c>
      <c r="T100">
        <v>99.095799999999997</v>
      </c>
      <c r="U100">
        <v>52.596600000000002</v>
      </c>
    </row>
    <row r="101" spans="7:21" x14ac:dyDescent="0.25">
      <c r="G101">
        <v>8.9765999999999999E-2</v>
      </c>
      <c r="H101">
        <v>-7.5950000000000004E-2</v>
      </c>
      <c r="I101">
        <v>98.884200000000007</v>
      </c>
      <c r="J101">
        <v>0.37905699999999998</v>
      </c>
      <c r="K101">
        <v>0.13852800000000001</v>
      </c>
      <c r="L101">
        <v>-6.8000000000000005E-4</v>
      </c>
      <c r="M101">
        <v>0.12116399999999999</v>
      </c>
      <c r="N101">
        <v>0.459731</v>
      </c>
      <c r="O101">
        <v>-0.11726</v>
      </c>
      <c r="P101">
        <v>-2.223E-2</v>
      </c>
      <c r="Q101">
        <v>2.7986E-2</v>
      </c>
      <c r="R101">
        <v>0.22542200000000001</v>
      </c>
      <c r="S101">
        <v>0</v>
      </c>
      <c r="T101">
        <v>100.11</v>
      </c>
      <c r="U101">
        <v>53.062600000000003</v>
      </c>
    </row>
    <row r="102" spans="7:21" x14ac:dyDescent="0.25">
      <c r="G102">
        <v>0.24401700000000001</v>
      </c>
      <c r="H102">
        <v>0.39539099999999999</v>
      </c>
      <c r="I102">
        <v>97.565200000000004</v>
      </c>
      <c r="J102">
        <v>0.640679</v>
      </c>
      <c r="K102">
        <v>5.8760000000000001E-3</v>
      </c>
      <c r="L102">
        <v>3.4426999999999999E-2</v>
      </c>
      <c r="M102">
        <v>0.102141</v>
      </c>
      <c r="N102">
        <v>0.84125399999999995</v>
      </c>
      <c r="O102">
        <v>4.0667000000000002E-2</v>
      </c>
      <c r="P102">
        <v>7.3494000000000004E-2</v>
      </c>
      <c r="Q102">
        <v>0.11713999999999999</v>
      </c>
      <c r="R102">
        <v>3.6360000000000003E-2</v>
      </c>
      <c r="S102">
        <v>0</v>
      </c>
      <c r="T102">
        <v>100.09699999999999</v>
      </c>
      <c r="U102">
        <v>52.903500000000001</v>
      </c>
    </row>
    <row r="103" spans="7:21" x14ac:dyDescent="0.25">
      <c r="G103">
        <v>1.2743000000000001E-2</v>
      </c>
      <c r="H103">
        <v>-7.5990000000000002E-2</v>
      </c>
      <c r="I103">
        <v>99.786799999999999</v>
      </c>
      <c r="J103">
        <v>0.90291200000000005</v>
      </c>
      <c r="K103">
        <v>0.138567</v>
      </c>
      <c r="L103">
        <v>-1.34E-3</v>
      </c>
      <c r="M103">
        <v>4.6210000000000001E-2</v>
      </c>
      <c r="N103">
        <v>0.70228199999999996</v>
      </c>
      <c r="O103">
        <v>-0.11745</v>
      </c>
      <c r="P103">
        <v>-4.1540000000000001E-2</v>
      </c>
      <c r="Q103">
        <v>-1.737E-2</v>
      </c>
      <c r="R103">
        <v>3.6562999999999998E-2</v>
      </c>
      <c r="S103">
        <v>0</v>
      </c>
      <c r="T103">
        <v>101.372</v>
      </c>
      <c r="U103">
        <v>53.670699999999997</v>
      </c>
    </row>
    <row r="104" spans="7:21" x14ac:dyDescent="0.25">
      <c r="G104">
        <v>8.9469000000000007E-2</v>
      </c>
      <c r="H104">
        <v>-7.5880000000000003E-2</v>
      </c>
      <c r="I104">
        <v>100.113</v>
      </c>
      <c r="J104">
        <v>0.445691</v>
      </c>
      <c r="K104">
        <v>5.6540000000000002E-3</v>
      </c>
      <c r="L104">
        <v>-1.7760000000000001E-2</v>
      </c>
      <c r="M104">
        <v>0.14018600000000001</v>
      </c>
      <c r="N104">
        <v>0.66553700000000005</v>
      </c>
      <c r="O104">
        <v>-0.11679</v>
      </c>
      <c r="P104">
        <v>-2.8600000000000001E-3</v>
      </c>
      <c r="Q104">
        <v>-3.8789999999999998E-2</v>
      </c>
      <c r="R104">
        <v>-8.7770000000000001E-2</v>
      </c>
      <c r="S104">
        <v>0</v>
      </c>
      <c r="T104">
        <v>101.12</v>
      </c>
      <c r="U104">
        <v>53.685600000000001</v>
      </c>
    </row>
    <row r="105" spans="7:21" x14ac:dyDescent="0.25">
      <c r="G105">
        <v>8.9847999999999997E-2</v>
      </c>
      <c r="H105">
        <v>-7.5999999999999998E-2</v>
      </c>
      <c r="I105">
        <v>99.418599999999998</v>
      </c>
      <c r="J105">
        <v>0.70630099999999996</v>
      </c>
      <c r="K105">
        <v>0.13870099999999999</v>
      </c>
      <c r="L105">
        <v>5.2289000000000002E-2</v>
      </c>
      <c r="M105">
        <v>4.6099000000000001E-2</v>
      </c>
      <c r="N105">
        <v>0.73727699999999996</v>
      </c>
      <c r="O105">
        <v>0.198875</v>
      </c>
      <c r="P105">
        <v>-2.24E-2</v>
      </c>
      <c r="Q105">
        <v>4.9731999999999998E-2</v>
      </c>
      <c r="R105">
        <v>-2.6429999999999999E-2</v>
      </c>
      <c r="S105">
        <v>0</v>
      </c>
      <c r="T105">
        <v>101.313</v>
      </c>
      <c r="U105">
        <v>53.572099999999999</v>
      </c>
    </row>
    <row r="106" spans="7:21" x14ac:dyDescent="0.25">
      <c r="G106">
        <v>8.9646000000000003E-2</v>
      </c>
      <c r="H106">
        <v>-7.5929999999999997E-2</v>
      </c>
      <c r="I106">
        <v>99.856800000000007</v>
      </c>
      <c r="J106">
        <v>0.51056900000000005</v>
      </c>
      <c r="K106">
        <v>9.4143000000000004E-2</v>
      </c>
      <c r="L106">
        <v>-1.8440000000000002E-2</v>
      </c>
      <c r="M106">
        <v>0.139959</v>
      </c>
      <c r="N106">
        <v>0.35547200000000001</v>
      </c>
      <c r="O106">
        <v>-0.11713999999999999</v>
      </c>
      <c r="P106">
        <v>3.5401000000000002E-2</v>
      </c>
      <c r="Q106">
        <v>-1.678E-2</v>
      </c>
      <c r="R106">
        <v>3.7270999999999999E-2</v>
      </c>
      <c r="S106">
        <v>0</v>
      </c>
      <c r="T106">
        <v>100.89100000000001</v>
      </c>
      <c r="U106">
        <v>53.494399999999999</v>
      </c>
    </row>
    <row r="107" spans="7:21" x14ac:dyDescent="0.25">
      <c r="G107">
        <v>0.16661400000000001</v>
      </c>
      <c r="H107">
        <v>-7.596E-2</v>
      </c>
      <c r="I107">
        <v>97.322500000000005</v>
      </c>
      <c r="J107">
        <v>0.64172099999999999</v>
      </c>
      <c r="K107">
        <v>0.13857700000000001</v>
      </c>
      <c r="L107">
        <v>0.106946</v>
      </c>
      <c r="M107">
        <v>0.21434400000000001</v>
      </c>
      <c r="N107">
        <v>0.52901299999999996</v>
      </c>
      <c r="O107">
        <v>4.0975999999999999E-2</v>
      </c>
      <c r="P107">
        <v>-4.147E-2</v>
      </c>
      <c r="Q107">
        <v>5.0207000000000002E-2</v>
      </c>
      <c r="R107">
        <v>-0.15146999999999999</v>
      </c>
      <c r="S107">
        <v>0</v>
      </c>
      <c r="T107">
        <v>98.941999999999993</v>
      </c>
      <c r="U107">
        <v>52.363</v>
      </c>
    </row>
    <row r="108" spans="7:21" x14ac:dyDescent="0.25">
      <c r="G108">
        <v>0.39738699999999999</v>
      </c>
      <c r="H108">
        <v>0.16000400000000001</v>
      </c>
      <c r="I108">
        <v>98.506200000000007</v>
      </c>
      <c r="J108">
        <v>0.44455</v>
      </c>
      <c r="K108">
        <v>0.183419</v>
      </c>
      <c r="L108">
        <v>3.5102000000000001E-2</v>
      </c>
      <c r="M108">
        <v>0.233068</v>
      </c>
      <c r="N108">
        <v>0.80785600000000002</v>
      </c>
      <c r="O108">
        <v>-3.8159999999999999E-2</v>
      </c>
      <c r="P108">
        <v>-2.2270000000000002E-2</v>
      </c>
      <c r="Q108">
        <v>7.2736999999999996E-2</v>
      </c>
      <c r="R108">
        <v>9.9655999999999995E-2</v>
      </c>
      <c r="S108">
        <v>0</v>
      </c>
      <c r="T108">
        <v>100.88</v>
      </c>
      <c r="U108">
        <v>53.322000000000003</v>
      </c>
    </row>
    <row r="109" spans="7:21" x14ac:dyDescent="0.25">
      <c r="G109">
        <v>0.32141599999999998</v>
      </c>
      <c r="H109">
        <v>-7.603E-2</v>
      </c>
      <c r="I109">
        <v>98.523899999999998</v>
      </c>
      <c r="J109">
        <v>0.90256899999999995</v>
      </c>
      <c r="K109">
        <v>0.228129</v>
      </c>
      <c r="L109">
        <v>6.9886000000000004E-2</v>
      </c>
      <c r="M109">
        <v>0.17662900000000001</v>
      </c>
      <c r="N109">
        <v>0.35705599999999998</v>
      </c>
      <c r="O109">
        <v>4.0455999999999999E-2</v>
      </c>
      <c r="P109">
        <v>-3.3E-3</v>
      </c>
      <c r="Q109">
        <v>2.7067000000000001E-2</v>
      </c>
      <c r="R109">
        <v>-2.6710000000000001E-2</v>
      </c>
      <c r="S109">
        <v>0</v>
      </c>
      <c r="T109">
        <v>100.541</v>
      </c>
      <c r="U109">
        <v>53.056800000000003</v>
      </c>
    </row>
    <row r="110" spans="7:21" x14ac:dyDescent="0.25">
      <c r="G110">
        <v>1.2689000000000001E-2</v>
      </c>
      <c r="H110">
        <v>-7.5899999999999995E-2</v>
      </c>
      <c r="I110">
        <v>100.527</v>
      </c>
      <c r="J110">
        <v>0.445581</v>
      </c>
      <c r="K110">
        <v>0.314558</v>
      </c>
      <c r="L110">
        <v>-1.8089999999999998E-2</v>
      </c>
      <c r="M110">
        <v>6.5289E-2</v>
      </c>
      <c r="N110">
        <v>0.45944099999999999</v>
      </c>
      <c r="O110">
        <v>0.120655</v>
      </c>
      <c r="P110">
        <v>-2.2110000000000001E-2</v>
      </c>
      <c r="Q110">
        <v>-1.6539999999999999E-2</v>
      </c>
      <c r="R110">
        <v>-0.15079000000000001</v>
      </c>
      <c r="S110">
        <v>0</v>
      </c>
      <c r="T110">
        <v>101.66200000000001</v>
      </c>
      <c r="U110">
        <v>53.936</v>
      </c>
    </row>
    <row r="111" spans="7:21" x14ac:dyDescent="0.25">
      <c r="G111">
        <v>0.16705800000000001</v>
      </c>
      <c r="H111">
        <v>-7.6020000000000004E-2</v>
      </c>
      <c r="I111">
        <v>98.355099999999993</v>
      </c>
      <c r="J111">
        <v>0.64043399999999995</v>
      </c>
      <c r="K111">
        <v>0.18329799999999999</v>
      </c>
      <c r="L111">
        <v>-3.7699999999999997E-2</v>
      </c>
      <c r="M111">
        <v>0.102105</v>
      </c>
      <c r="N111">
        <v>0.21776100000000001</v>
      </c>
      <c r="O111">
        <v>0.119676</v>
      </c>
      <c r="P111">
        <v>7.3469999999999994E-2</v>
      </c>
      <c r="Q111">
        <v>7.2142999999999999E-2</v>
      </c>
      <c r="R111">
        <v>9.8958000000000004E-2</v>
      </c>
      <c r="S111">
        <v>0</v>
      </c>
      <c r="T111">
        <v>99.916300000000007</v>
      </c>
      <c r="U111">
        <v>52.805900000000001</v>
      </c>
    </row>
    <row r="112" spans="7:21" x14ac:dyDescent="0.25">
      <c r="G112">
        <v>1.269E-2</v>
      </c>
      <c r="H112">
        <v>-7.5999999999999998E-2</v>
      </c>
      <c r="I112">
        <v>98.348799999999997</v>
      </c>
      <c r="J112">
        <v>0.50963599999999998</v>
      </c>
      <c r="K112">
        <v>0.18279699999999999</v>
      </c>
      <c r="L112">
        <v>3.4424000000000003E-2</v>
      </c>
      <c r="M112">
        <v>0.17679700000000001</v>
      </c>
      <c r="N112">
        <v>0.77184600000000003</v>
      </c>
      <c r="O112">
        <v>0.119779</v>
      </c>
      <c r="P112">
        <v>-3.2200000000000002E-3</v>
      </c>
      <c r="Q112">
        <v>0.117155</v>
      </c>
      <c r="R112">
        <v>9.9106E-2</v>
      </c>
      <c r="S112">
        <v>0</v>
      </c>
      <c r="T112">
        <v>100.294</v>
      </c>
      <c r="U112">
        <v>53.043399999999998</v>
      </c>
    </row>
    <row r="113" spans="7:21" x14ac:dyDescent="0.25">
      <c r="G113">
        <v>0.16669999999999999</v>
      </c>
      <c r="H113">
        <v>-7.5950000000000004E-2</v>
      </c>
      <c r="I113">
        <v>100.37</v>
      </c>
      <c r="J113">
        <v>0.182587</v>
      </c>
      <c r="K113">
        <v>0.13863</v>
      </c>
      <c r="L113">
        <v>5.3297999999999998E-2</v>
      </c>
      <c r="M113">
        <v>4.6428999999999998E-2</v>
      </c>
      <c r="N113">
        <v>0.70239399999999996</v>
      </c>
      <c r="O113">
        <v>4.1073999999999999E-2</v>
      </c>
      <c r="P113">
        <v>3.5354999999999998E-2</v>
      </c>
      <c r="Q113">
        <v>-3.9440000000000003E-2</v>
      </c>
      <c r="R113">
        <v>0.28815800000000003</v>
      </c>
      <c r="S113">
        <v>0</v>
      </c>
      <c r="T113">
        <v>101.90900000000001</v>
      </c>
      <c r="U113">
        <v>53.971699999999998</v>
      </c>
    </row>
    <row r="114" spans="7:21" x14ac:dyDescent="0.25">
      <c r="G114">
        <v>1.2694E-2</v>
      </c>
      <c r="H114">
        <v>-7.5990000000000002E-2</v>
      </c>
      <c r="I114">
        <v>99.097700000000003</v>
      </c>
      <c r="J114">
        <v>0.64092499999999997</v>
      </c>
      <c r="K114">
        <v>0.18268200000000001</v>
      </c>
      <c r="L114">
        <v>5.2636000000000002E-2</v>
      </c>
      <c r="M114">
        <v>0.13958400000000001</v>
      </c>
      <c r="N114">
        <v>0.87555300000000003</v>
      </c>
      <c r="O114">
        <v>4.0788999999999999E-2</v>
      </c>
      <c r="P114">
        <v>-3.16E-3</v>
      </c>
      <c r="Q114">
        <v>-1.737E-2</v>
      </c>
      <c r="R114">
        <v>3.6575999999999997E-2</v>
      </c>
      <c r="S114">
        <v>0</v>
      </c>
      <c r="T114">
        <v>100.983</v>
      </c>
      <c r="U114">
        <v>53.430300000000003</v>
      </c>
    </row>
    <row r="115" spans="7:21" x14ac:dyDescent="0.25">
      <c r="G115">
        <v>1.2723999999999999E-2</v>
      </c>
      <c r="H115">
        <v>0.15984999999999999</v>
      </c>
      <c r="I115">
        <v>97.759699999999995</v>
      </c>
      <c r="J115">
        <v>0.77148899999999998</v>
      </c>
      <c r="K115">
        <v>-3.8580000000000003E-2</v>
      </c>
      <c r="L115">
        <v>-3.7870000000000001E-2</v>
      </c>
      <c r="M115">
        <v>0.21401300000000001</v>
      </c>
      <c r="N115">
        <v>0.21707199999999999</v>
      </c>
      <c r="O115">
        <v>4.0468999999999998E-2</v>
      </c>
      <c r="P115">
        <v>1.5880999999999999E-2</v>
      </c>
      <c r="Q115">
        <v>0.161774</v>
      </c>
      <c r="R115">
        <v>3.6019000000000002E-2</v>
      </c>
      <c r="S115">
        <v>0</v>
      </c>
      <c r="T115">
        <v>99.3125</v>
      </c>
      <c r="U115">
        <v>52.549300000000002</v>
      </c>
    </row>
    <row r="116" spans="7:21" x14ac:dyDescent="0.25">
      <c r="G116">
        <v>0.167904</v>
      </c>
      <c r="H116">
        <v>-7.6130000000000003E-2</v>
      </c>
      <c r="I116">
        <v>98.762900000000002</v>
      </c>
      <c r="J116">
        <v>1.2926</v>
      </c>
      <c r="K116">
        <v>0.22864599999999999</v>
      </c>
      <c r="L116">
        <v>6.8239999999999995E-2</v>
      </c>
      <c r="M116">
        <v>8.2834000000000005E-2</v>
      </c>
      <c r="N116">
        <v>0.705654</v>
      </c>
      <c r="O116">
        <v>-3.934E-2</v>
      </c>
      <c r="P116">
        <v>-3.5699999999999998E-3</v>
      </c>
      <c r="Q116">
        <v>-1.8790000000000001E-2</v>
      </c>
      <c r="R116">
        <v>0.222943</v>
      </c>
      <c r="S116">
        <v>0</v>
      </c>
      <c r="T116">
        <v>101.39400000000001</v>
      </c>
      <c r="U116">
        <v>53.385300000000001</v>
      </c>
    </row>
    <row r="117" spans="7:21" x14ac:dyDescent="0.25">
      <c r="G117">
        <v>0.16652500000000001</v>
      </c>
      <c r="H117">
        <v>-7.5929999999999997E-2</v>
      </c>
      <c r="I117">
        <v>97.663300000000007</v>
      </c>
      <c r="J117">
        <v>0.51053199999999999</v>
      </c>
      <c r="K117">
        <v>0.13852500000000001</v>
      </c>
      <c r="L117">
        <v>-5.9999999999999995E-4</v>
      </c>
      <c r="M117">
        <v>0.12116</v>
      </c>
      <c r="N117">
        <v>0.66739199999999999</v>
      </c>
      <c r="O117">
        <v>4.1156999999999999E-2</v>
      </c>
      <c r="P117">
        <v>-2.2200000000000001E-2</v>
      </c>
      <c r="Q117">
        <v>-1.687E-2</v>
      </c>
      <c r="R117">
        <v>-2.5610000000000001E-2</v>
      </c>
      <c r="S117">
        <v>0</v>
      </c>
      <c r="T117">
        <v>99.167400000000001</v>
      </c>
      <c r="U117">
        <v>52.523200000000003</v>
      </c>
    </row>
    <row r="118" spans="7:21" x14ac:dyDescent="0.25">
      <c r="G118">
        <v>1.2697E-2</v>
      </c>
      <c r="H118">
        <v>-7.5939999999999994E-2</v>
      </c>
      <c r="I118">
        <v>98.646100000000004</v>
      </c>
      <c r="J118">
        <v>0.64200400000000002</v>
      </c>
      <c r="K118">
        <v>5.6410000000000002E-3</v>
      </c>
      <c r="L118">
        <v>0.14321900000000001</v>
      </c>
      <c r="M118">
        <v>0.102437</v>
      </c>
      <c r="N118">
        <v>0.45858900000000002</v>
      </c>
      <c r="O118">
        <v>-0.11724</v>
      </c>
      <c r="P118">
        <v>3.5328999999999999E-2</v>
      </c>
      <c r="Q118">
        <v>0.1178</v>
      </c>
      <c r="R118">
        <v>-0.15128</v>
      </c>
      <c r="S118">
        <v>0</v>
      </c>
      <c r="T118">
        <v>99.819400000000002</v>
      </c>
      <c r="U118">
        <v>52.926299999999998</v>
      </c>
    </row>
    <row r="119" spans="7:21" x14ac:dyDescent="0.25">
      <c r="G119">
        <v>0.320629</v>
      </c>
      <c r="H119">
        <v>-7.5939999999999994E-2</v>
      </c>
      <c r="I119">
        <v>97.893799999999999</v>
      </c>
      <c r="J119">
        <v>0.37906899999999999</v>
      </c>
      <c r="K119">
        <v>0.13897799999999999</v>
      </c>
      <c r="L119">
        <v>1.7232999999999998E-2</v>
      </c>
      <c r="M119">
        <v>0.12108099999999999</v>
      </c>
      <c r="N119">
        <v>0.42577700000000002</v>
      </c>
      <c r="O119">
        <v>-3.8100000000000002E-2</v>
      </c>
      <c r="P119">
        <v>-4.1439999999999998E-2</v>
      </c>
      <c r="Q119">
        <v>9.5295000000000005E-2</v>
      </c>
      <c r="R119">
        <v>0.162553</v>
      </c>
      <c r="S119">
        <v>0</v>
      </c>
      <c r="T119">
        <v>99.398899999999998</v>
      </c>
      <c r="U119">
        <v>52.6126</v>
      </c>
    </row>
    <row r="120" spans="7:21" x14ac:dyDescent="0.25">
      <c r="G120">
        <v>0.47357100000000002</v>
      </c>
      <c r="H120">
        <v>0.16023599999999999</v>
      </c>
      <c r="I120">
        <v>97.507599999999996</v>
      </c>
      <c r="J120">
        <v>0.51085599999999998</v>
      </c>
      <c r="K120">
        <v>5.9940000000000002E-3</v>
      </c>
      <c r="L120">
        <v>1.7729999999999999E-2</v>
      </c>
      <c r="M120">
        <v>0.102557</v>
      </c>
      <c r="N120">
        <v>0.52921099999999999</v>
      </c>
      <c r="O120">
        <v>-3.7859999999999998E-2</v>
      </c>
      <c r="P120">
        <v>-4.1349999999999998E-2</v>
      </c>
      <c r="Q120">
        <v>7.3164999999999994E-2</v>
      </c>
      <c r="R120">
        <v>-8.813E-2</v>
      </c>
      <c r="S120">
        <v>0</v>
      </c>
      <c r="T120">
        <v>99.2136</v>
      </c>
      <c r="U120">
        <v>52.537199999999999</v>
      </c>
    </row>
    <row r="121" spans="7:21" x14ac:dyDescent="0.25">
      <c r="G121">
        <v>-6.4390000000000003E-2</v>
      </c>
      <c r="H121">
        <v>-7.5980000000000006E-2</v>
      </c>
      <c r="I121">
        <v>100.52200000000001</v>
      </c>
      <c r="J121">
        <v>0.77200999999999997</v>
      </c>
      <c r="K121">
        <v>-8.2830000000000001E-2</v>
      </c>
      <c r="L121">
        <v>-1.2099999999999999E-3</v>
      </c>
      <c r="M121">
        <v>2.7571999999999999E-2</v>
      </c>
      <c r="N121">
        <v>0.76971599999999996</v>
      </c>
      <c r="O121">
        <v>-3.8289999999999998E-2</v>
      </c>
      <c r="P121">
        <v>-4.1509999999999998E-2</v>
      </c>
      <c r="Q121">
        <v>2.7571999999999999E-2</v>
      </c>
      <c r="R121">
        <v>3.6651999999999997E-2</v>
      </c>
      <c r="S121">
        <v>0</v>
      </c>
      <c r="T121">
        <v>101.851</v>
      </c>
      <c r="U121">
        <v>53.9876</v>
      </c>
    </row>
    <row r="122" spans="7:21" x14ac:dyDescent="0.25">
      <c r="G122">
        <v>8.9639999999999997E-2</v>
      </c>
      <c r="H122">
        <v>0.16040399999999999</v>
      </c>
      <c r="I122">
        <v>98.242400000000004</v>
      </c>
      <c r="J122">
        <v>0.44516800000000001</v>
      </c>
      <c r="K122">
        <v>9.4132999999999994E-2</v>
      </c>
      <c r="L122">
        <v>-1.821E-2</v>
      </c>
      <c r="M122">
        <v>0.102633</v>
      </c>
      <c r="N122">
        <v>0.39004</v>
      </c>
      <c r="O122">
        <v>-0.11702</v>
      </c>
      <c r="P122">
        <v>-2.214E-2</v>
      </c>
      <c r="Q122">
        <v>2.8306999999999999E-2</v>
      </c>
      <c r="R122">
        <v>3.7462000000000002E-2</v>
      </c>
      <c r="S122">
        <v>0</v>
      </c>
      <c r="T122">
        <v>99.4328</v>
      </c>
      <c r="U122">
        <v>52.767400000000002</v>
      </c>
    </row>
    <row r="123" spans="7:21" x14ac:dyDescent="0.25">
      <c r="G123">
        <v>9.0267E-2</v>
      </c>
      <c r="H123">
        <v>-7.6109999999999997E-2</v>
      </c>
      <c r="I123">
        <v>97.2303</v>
      </c>
      <c r="J123">
        <v>0.90076999999999996</v>
      </c>
      <c r="K123">
        <v>5.8989999999999997E-3</v>
      </c>
      <c r="L123">
        <v>8.6535000000000001E-2</v>
      </c>
      <c r="M123">
        <v>4.5626E-2</v>
      </c>
      <c r="N123">
        <v>0.495228</v>
      </c>
      <c r="O123">
        <v>0.276895</v>
      </c>
      <c r="P123">
        <v>1.5643000000000001E-2</v>
      </c>
      <c r="Q123">
        <v>2.6231999999999998E-2</v>
      </c>
      <c r="R123">
        <v>0.160467</v>
      </c>
      <c r="S123">
        <v>0</v>
      </c>
      <c r="T123">
        <v>99.257800000000003</v>
      </c>
      <c r="U123">
        <v>52.348799999999997</v>
      </c>
    </row>
    <row r="124" spans="7:21" x14ac:dyDescent="0.25">
      <c r="G124">
        <v>1.2741000000000001E-2</v>
      </c>
      <c r="H124">
        <v>0.160024</v>
      </c>
      <c r="I124">
        <v>99.601200000000006</v>
      </c>
      <c r="J124">
        <v>0.57499699999999998</v>
      </c>
      <c r="K124">
        <v>5.0033000000000001E-2</v>
      </c>
      <c r="L124">
        <v>-7.3340000000000002E-2</v>
      </c>
      <c r="M124">
        <v>0.158196</v>
      </c>
      <c r="N124">
        <v>0.355686</v>
      </c>
      <c r="O124">
        <v>4.0668999999999997E-2</v>
      </c>
      <c r="P124">
        <v>1.5977000000000002E-2</v>
      </c>
      <c r="Q124">
        <v>0.11722299999999999</v>
      </c>
      <c r="R124">
        <v>0.161884</v>
      </c>
      <c r="S124">
        <v>0</v>
      </c>
      <c r="T124">
        <v>101.175</v>
      </c>
      <c r="U124">
        <v>53.568899999999999</v>
      </c>
    </row>
    <row r="125" spans="7:21" x14ac:dyDescent="0.25">
      <c r="G125">
        <v>0.16635900000000001</v>
      </c>
      <c r="H125">
        <v>-7.5910000000000005E-2</v>
      </c>
      <c r="I125">
        <v>99.3065</v>
      </c>
      <c r="J125">
        <v>0.57664800000000005</v>
      </c>
      <c r="K125">
        <v>0.138375</v>
      </c>
      <c r="L125">
        <v>-5.4129999999999998E-2</v>
      </c>
      <c r="M125">
        <v>2.7862999999999999E-2</v>
      </c>
      <c r="N125">
        <v>0.321017</v>
      </c>
      <c r="O125">
        <v>-3.7830000000000003E-2</v>
      </c>
      <c r="P125">
        <v>3.5436000000000002E-2</v>
      </c>
      <c r="Q125">
        <v>0.163082</v>
      </c>
      <c r="R125">
        <v>-0.15092</v>
      </c>
      <c r="S125">
        <v>0</v>
      </c>
      <c r="T125">
        <v>100.417</v>
      </c>
      <c r="U125">
        <v>53.243600000000001</v>
      </c>
    </row>
    <row r="126" spans="7:21" x14ac:dyDescent="0.25">
      <c r="G126">
        <v>0.47430499999999998</v>
      </c>
      <c r="H126">
        <v>-7.5950000000000004E-2</v>
      </c>
      <c r="I126">
        <v>98.372900000000001</v>
      </c>
      <c r="J126">
        <v>0.57577599999999995</v>
      </c>
      <c r="K126">
        <v>9.4815999999999998E-2</v>
      </c>
      <c r="L126">
        <v>5.3023000000000001E-2</v>
      </c>
      <c r="M126">
        <v>8.3653000000000005E-2</v>
      </c>
      <c r="N126">
        <v>0.59936199999999995</v>
      </c>
      <c r="O126">
        <v>4.0980999999999997E-2</v>
      </c>
      <c r="P126">
        <v>-3.0899999999999999E-3</v>
      </c>
      <c r="Q126">
        <v>7.2672E-2</v>
      </c>
      <c r="R126">
        <v>-2.588E-2</v>
      </c>
      <c r="S126">
        <v>0</v>
      </c>
      <c r="T126">
        <v>100.26300000000001</v>
      </c>
      <c r="U126">
        <v>52.991</v>
      </c>
    </row>
    <row r="127" spans="7:21" x14ac:dyDescent="0.25">
      <c r="G127">
        <v>8.9928999999999995E-2</v>
      </c>
      <c r="H127">
        <v>-7.6020000000000004E-2</v>
      </c>
      <c r="I127">
        <v>99.187799999999996</v>
      </c>
      <c r="J127">
        <v>0.50912400000000002</v>
      </c>
      <c r="K127">
        <v>0.22748599999999999</v>
      </c>
      <c r="L127">
        <v>-7.356E-2</v>
      </c>
      <c r="M127">
        <v>0.120836</v>
      </c>
      <c r="N127">
        <v>0.52998299999999998</v>
      </c>
      <c r="O127">
        <v>0.11966599999999999</v>
      </c>
      <c r="P127">
        <v>3.5143000000000001E-2</v>
      </c>
      <c r="Q127">
        <v>-6.2480000000000001E-2</v>
      </c>
      <c r="R127">
        <v>0.28729199999999999</v>
      </c>
      <c r="S127">
        <v>0</v>
      </c>
      <c r="T127">
        <v>100.895</v>
      </c>
      <c r="U127">
        <v>53.338700000000003</v>
      </c>
    </row>
    <row r="128" spans="7:21" x14ac:dyDescent="0.25">
      <c r="G128">
        <v>1.2737E-2</v>
      </c>
      <c r="H128">
        <v>0.160442</v>
      </c>
      <c r="I128">
        <v>98.264099999999999</v>
      </c>
      <c r="J128">
        <v>0.51104099999999997</v>
      </c>
      <c r="K128">
        <v>9.3934000000000004E-2</v>
      </c>
      <c r="L128">
        <v>-5.4059999999999997E-2</v>
      </c>
      <c r="M128">
        <v>6.5286999999999998E-2</v>
      </c>
      <c r="N128">
        <v>0.458787</v>
      </c>
      <c r="O128">
        <v>-3.7749999999999999E-2</v>
      </c>
      <c r="P128">
        <v>-4.1320000000000003E-2</v>
      </c>
      <c r="Q128">
        <v>5.0840000000000003E-2</v>
      </c>
      <c r="R128">
        <v>-8.8010000000000005E-2</v>
      </c>
      <c r="S128">
        <v>0</v>
      </c>
      <c r="T128">
        <v>99.396000000000001</v>
      </c>
      <c r="U128">
        <v>52.780799999999999</v>
      </c>
    </row>
    <row r="129" spans="1:21" x14ac:dyDescent="0.25">
      <c r="G129">
        <v>0.396791</v>
      </c>
      <c r="H129">
        <v>-7.5910000000000005E-2</v>
      </c>
      <c r="I129">
        <v>98.999700000000004</v>
      </c>
      <c r="J129">
        <v>0.445104</v>
      </c>
      <c r="K129">
        <v>0.13886799999999999</v>
      </c>
      <c r="L129">
        <v>7.1730000000000002E-2</v>
      </c>
      <c r="M129">
        <v>0.13997299999999999</v>
      </c>
      <c r="N129">
        <v>0.63351800000000003</v>
      </c>
      <c r="O129">
        <v>-0.11695</v>
      </c>
      <c r="P129">
        <v>-2.215E-2</v>
      </c>
      <c r="Q129">
        <v>-6.1609999999999998E-2</v>
      </c>
      <c r="R129">
        <v>3.7439E-2</v>
      </c>
      <c r="S129">
        <v>0</v>
      </c>
      <c r="T129">
        <v>100.587</v>
      </c>
      <c r="U129">
        <v>53.252200000000002</v>
      </c>
    </row>
    <row r="130" spans="1:21" x14ac:dyDescent="0.25">
      <c r="G130">
        <v>8.9746999999999993E-2</v>
      </c>
      <c r="H130">
        <v>0.16020599999999999</v>
      </c>
      <c r="I130">
        <v>97.749200000000002</v>
      </c>
      <c r="J130">
        <v>0.575766</v>
      </c>
      <c r="K130">
        <v>0.22705400000000001</v>
      </c>
      <c r="L130">
        <v>-8.4999999999999995E-4</v>
      </c>
      <c r="M130">
        <v>2.7688000000000001E-2</v>
      </c>
      <c r="N130">
        <v>0.28686899999999999</v>
      </c>
      <c r="O130">
        <v>-3.8150000000000003E-2</v>
      </c>
      <c r="P130">
        <v>1.6125E-2</v>
      </c>
      <c r="Q130">
        <v>7.2765999999999997E-2</v>
      </c>
      <c r="R130">
        <v>3.6946E-2</v>
      </c>
      <c r="S130">
        <v>0</v>
      </c>
      <c r="T130">
        <v>99.203400000000002</v>
      </c>
      <c r="U130">
        <v>52.564</v>
      </c>
    </row>
    <row r="131" spans="1:21" x14ac:dyDescent="0.25">
      <c r="G131">
        <v>8.9523000000000005E-2</v>
      </c>
      <c r="H131">
        <v>-7.5899999999999995E-2</v>
      </c>
      <c r="I131">
        <v>97.631699999999995</v>
      </c>
      <c r="J131">
        <v>0.64259200000000005</v>
      </c>
      <c r="K131">
        <v>-3.85E-2</v>
      </c>
      <c r="L131">
        <v>-1.796E-2</v>
      </c>
      <c r="M131">
        <v>2.7945000000000001E-2</v>
      </c>
      <c r="N131">
        <v>0.66544899999999996</v>
      </c>
      <c r="O131">
        <v>-3.7740000000000003E-2</v>
      </c>
      <c r="P131">
        <v>-4.1300000000000003E-2</v>
      </c>
      <c r="Q131">
        <v>-1.6490000000000001E-2</v>
      </c>
      <c r="R131">
        <v>-0.21351000000000001</v>
      </c>
      <c r="S131">
        <v>0</v>
      </c>
      <c r="T131">
        <v>98.615799999999993</v>
      </c>
      <c r="U131">
        <v>52.351599999999998</v>
      </c>
    </row>
    <row r="132" spans="1:21" x14ac:dyDescent="0.25">
      <c r="G132">
        <v>0.16695599999999999</v>
      </c>
      <c r="H132">
        <v>-7.5999999999999998E-2</v>
      </c>
      <c r="I132">
        <v>97.011700000000005</v>
      </c>
      <c r="J132">
        <v>0.96837799999999996</v>
      </c>
      <c r="K132">
        <v>0.227545</v>
      </c>
      <c r="L132">
        <v>-9.1319999999999998E-2</v>
      </c>
      <c r="M132">
        <v>6.4800999999999997E-2</v>
      </c>
      <c r="N132">
        <v>0.73828700000000003</v>
      </c>
      <c r="O132">
        <v>-3.8449999999999998E-2</v>
      </c>
      <c r="P132">
        <v>-4.1570000000000003E-2</v>
      </c>
      <c r="Q132">
        <v>7.2261000000000006E-2</v>
      </c>
      <c r="R132">
        <v>-2.6339999999999999E-2</v>
      </c>
      <c r="S132">
        <v>0</v>
      </c>
      <c r="T132">
        <v>98.976299999999995</v>
      </c>
      <c r="U132">
        <v>52.316600000000001</v>
      </c>
    </row>
    <row r="133" spans="1:21" x14ac:dyDescent="0.25">
      <c r="G133">
        <v>0.32139099999999998</v>
      </c>
      <c r="H133">
        <v>0.15976699999999999</v>
      </c>
      <c r="I133">
        <v>98.872200000000007</v>
      </c>
      <c r="J133">
        <v>0.83688300000000004</v>
      </c>
      <c r="K133">
        <v>0.31699500000000003</v>
      </c>
      <c r="L133">
        <v>0.17771100000000001</v>
      </c>
      <c r="M133">
        <v>8.3321999999999993E-2</v>
      </c>
      <c r="N133">
        <v>0.60074499999999997</v>
      </c>
      <c r="O133">
        <v>-3.8640000000000001E-2</v>
      </c>
      <c r="P133">
        <v>-3.2799999999999999E-3</v>
      </c>
      <c r="Q133">
        <v>7.195E-2</v>
      </c>
      <c r="R133">
        <v>3.6082000000000003E-2</v>
      </c>
      <c r="S133">
        <v>0</v>
      </c>
      <c r="T133">
        <v>101.435</v>
      </c>
      <c r="U133">
        <v>53.531500000000001</v>
      </c>
    </row>
    <row r="134" spans="1:21" x14ac:dyDescent="0.25">
      <c r="G134">
        <v>0.32236599999999999</v>
      </c>
      <c r="H134">
        <v>-7.6090000000000005E-2</v>
      </c>
      <c r="I134">
        <v>96.155799999999999</v>
      </c>
      <c r="J134">
        <v>0.96609400000000001</v>
      </c>
      <c r="K134">
        <v>0.22873399999999999</v>
      </c>
      <c r="L134">
        <v>-0.11058</v>
      </c>
      <c r="M134">
        <v>0.19491800000000001</v>
      </c>
      <c r="N134">
        <v>0.49684400000000001</v>
      </c>
      <c r="O134">
        <v>3.9954999999999997E-2</v>
      </c>
      <c r="P134">
        <v>3.4833000000000003E-2</v>
      </c>
      <c r="Q134">
        <v>0.16098499999999999</v>
      </c>
      <c r="R134">
        <v>0.22338</v>
      </c>
      <c r="S134">
        <v>0</v>
      </c>
      <c r="T134">
        <v>98.637200000000007</v>
      </c>
      <c r="U134">
        <v>51.937800000000003</v>
      </c>
    </row>
    <row r="136" spans="1:21" x14ac:dyDescent="0.25">
      <c r="F136" t="s">
        <v>22</v>
      </c>
      <c r="G136">
        <f>AVERAGE(G75:G134)</f>
        <v>0.15646095000000004</v>
      </c>
      <c r="H136">
        <f t="shared" ref="H136:U136" si="17">AVERAGE(H75:H134)</f>
        <v>-1.6955033333333321E-2</v>
      </c>
      <c r="I136">
        <f t="shared" si="17"/>
        <v>98.525630000000007</v>
      </c>
      <c r="J136">
        <f t="shared" si="17"/>
        <v>0.62892521666666679</v>
      </c>
      <c r="K136">
        <f t="shared" si="17"/>
        <v>0.18536025000000003</v>
      </c>
      <c r="L136">
        <f t="shared" si="17"/>
        <v>1.1183483333333334E-2</v>
      </c>
      <c r="M136">
        <f t="shared" si="17"/>
        <v>0.11038481666666668</v>
      </c>
      <c r="N136">
        <f t="shared" si="17"/>
        <v>0.56886223333333341</v>
      </c>
      <c r="O136">
        <f t="shared" si="17"/>
        <v>-2.6604000000000003E-3</v>
      </c>
      <c r="P136">
        <f t="shared" si="17"/>
        <v>1.9873166666666661E-3</v>
      </c>
      <c r="Q136">
        <f t="shared" si="17"/>
        <v>4.5619900000000019E-2</v>
      </c>
      <c r="R136">
        <f t="shared" si="17"/>
        <v>2.9386000000000002E-2</v>
      </c>
      <c r="S136">
        <f t="shared" si="17"/>
        <v>0</v>
      </c>
      <c r="T136">
        <f t="shared" si="17"/>
        <v>100.24423666666669</v>
      </c>
      <c r="U136">
        <f t="shared" si="17"/>
        <v>53.043381666666669</v>
      </c>
    </row>
    <row r="137" spans="1:21" x14ac:dyDescent="0.25">
      <c r="F137" t="s">
        <v>43</v>
      </c>
      <c r="G137">
        <f>STDEV(G75:G134)/SQRT((COUNT(G75:G134)))</f>
        <v>1.7207461409585859E-2</v>
      </c>
      <c r="H137">
        <f t="shared" ref="H137:U137" si="18">STDEV(H75:H134)/SQRT((COUNT(H75:H134)))</f>
        <v>1.4439520989479909E-2</v>
      </c>
      <c r="I137">
        <f t="shared" si="18"/>
        <v>0.13136021014601237</v>
      </c>
      <c r="J137">
        <f t="shared" si="18"/>
        <v>3.7287219232464669E-2</v>
      </c>
      <c r="K137">
        <f t="shared" si="18"/>
        <v>2.3285847672112506E-2</v>
      </c>
      <c r="L137">
        <f t="shared" si="18"/>
        <v>8.0454645048013175E-3</v>
      </c>
      <c r="M137">
        <f t="shared" si="18"/>
        <v>7.2065419438461144E-3</v>
      </c>
      <c r="N137">
        <f t="shared" si="18"/>
        <v>2.1231608985527433E-2</v>
      </c>
      <c r="O137">
        <f t="shared" si="18"/>
        <v>1.1927167882876791E-2</v>
      </c>
      <c r="P137">
        <f t="shared" si="18"/>
        <v>4.2661450232071157E-3</v>
      </c>
      <c r="Q137">
        <f t="shared" si="18"/>
        <v>9.3617007760734613E-3</v>
      </c>
      <c r="R137">
        <f t="shared" si="18"/>
        <v>1.5310927769348013E-2</v>
      </c>
      <c r="S137">
        <f t="shared" si="18"/>
        <v>0</v>
      </c>
      <c r="T137">
        <f t="shared" si="18"/>
        <v>0.11585647332903365</v>
      </c>
      <c r="U137">
        <f t="shared" si="18"/>
        <v>6.3129782091803269E-2</v>
      </c>
    </row>
    <row r="140" spans="1:21" x14ac:dyDescent="0.25">
      <c r="A140" s="1" t="s">
        <v>60</v>
      </c>
      <c r="G140" s="1" t="s">
        <v>7</v>
      </c>
      <c r="H140" s="1" t="s">
        <v>8</v>
      </c>
      <c r="I140" s="1" t="s">
        <v>9</v>
      </c>
      <c r="J140" s="1" t="s">
        <v>10</v>
      </c>
      <c r="K140" s="1" t="s">
        <v>11</v>
      </c>
      <c r="L140" s="1" t="s">
        <v>12</v>
      </c>
      <c r="M140" s="1" t="s">
        <v>13</v>
      </c>
      <c r="N140" s="1" t="s">
        <v>14</v>
      </c>
      <c r="O140" s="1" t="s">
        <v>15</v>
      </c>
      <c r="P140" s="1" t="s">
        <v>16</v>
      </c>
      <c r="Q140" s="1" t="s">
        <v>17</v>
      </c>
      <c r="R140" s="1" t="s">
        <v>18</v>
      </c>
      <c r="S140" s="1" t="s">
        <v>19</v>
      </c>
      <c r="T140" s="1" t="s">
        <v>20</v>
      </c>
      <c r="U140" s="1" t="s">
        <v>21</v>
      </c>
    </row>
    <row r="141" spans="1:21" x14ac:dyDescent="0.25">
      <c r="A141" t="s">
        <v>0</v>
      </c>
      <c r="G141">
        <v>0.32327899999999998</v>
      </c>
      <c r="H141">
        <v>0.394561</v>
      </c>
      <c r="I141">
        <v>98.837299999999999</v>
      </c>
      <c r="J141">
        <v>1.3580099999999999</v>
      </c>
      <c r="K141">
        <v>0.140152</v>
      </c>
      <c r="L141">
        <v>6.7826999999999998E-2</v>
      </c>
      <c r="M141">
        <v>0.13863600000000001</v>
      </c>
      <c r="N141">
        <v>0.46218799999999999</v>
      </c>
      <c r="O141">
        <v>3.9529000000000002E-2</v>
      </c>
      <c r="P141">
        <v>-2.2780000000000002E-2</v>
      </c>
      <c r="Q141">
        <v>3.594E-3</v>
      </c>
      <c r="R141">
        <v>0.15996199999999999</v>
      </c>
      <c r="S141">
        <v>0</v>
      </c>
      <c r="T141">
        <v>101.902</v>
      </c>
      <c r="U141">
        <v>53.620899999999999</v>
      </c>
    </row>
    <row r="142" spans="1:21" x14ac:dyDescent="0.25">
      <c r="A142" t="s">
        <v>1</v>
      </c>
      <c r="G142">
        <v>8.9948E-2</v>
      </c>
      <c r="H142">
        <v>0.160024</v>
      </c>
      <c r="I142">
        <v>98.348200000000006</v>
      </c>
      <c r="J142">
        <v>0.77133700000000005</v>
      </c>
      <c r="K142">
        <v>0.18334500000000001</v>
      </c>
      <c r="L142">
        <v>3.4228000000000001E-2</v>
      </c>
      <c r="M142">
        <v>0.158166</v>
      </c>
      <c r="N142">
        <v>0.49508600000000003</v>
      </c>
      <c r="O142">
        <v>-0.11756</v>
      </c>
      <c r="P142">
        <v>-2.239E-2</v>
      </c>
      <c r="Q142">
        <v>-6.2359999999999999E-2</v>
      </c>
      <c r="R142">
        <v>0.16182199999999999</v>
      </c>
      <c r="S142">
        <v>0</v>
      </c>
      <c r="T142">
        <v>100.2</v>
      </c>
      <c r="U142">
        <v>53.003599999999999</v>
      </c>
    </row>
    <row r="143" spans="1:21" x14ac:dyDescent="0.25">
      <c r="A143" t="s">
        <v>25</v>
      </c>
      <c r="G143">
        <v>1.2709E-2</v>
      </c>
      <c r="H143">
        <v>-7.5950000000000004E-2</v>
      </c>
      <c r="I143">
        <v>99.250500000000002</v>
      </c>
      <c r="J143">
        <v>0.77307000000000003</v>
      </c>
      <c r="K143">
        <v>0.22686799999999999</v>
      </c>
      <c r="L143">
        <v>-1.8769999999999998E-2</v>
      </c>
      <c r="M143">
        <v>4.6391000000000002E-2</v>
      </c>
      <c r="N143">
        <v>0.39030599999999999</v>
      </c>
      <c r="O143">
        <v>-3.807E-2</v>
      </c>
      <c r="P143">
        <v>-2.223E-2</v>
      </c>
      <c r="Q143">
        <v>7.3023000000000005E-2</v>
      </c>
      <c r="R143">
        <v>-0.15126999999999999</v>
      </c>
      <c r="S143">
        <v>0</v>
      </c>
      <c r="T143">
        <v>100.467</v>
      </c>
      <c r="U143">
        <v>53.256100000000004</v>
      </c>
    </row>
    <row r="144" spans="1:21" x14ac:dyDescent="0.25">
      <c r="A144" t="s">
        <v>2</v>
      </c>
      <c r="G144">
        <v>0.243641</v>
      </c>
      <c r="H144">
        <v>-7.5969999999999996E-2</v>
      </c>
      <c r="I144">
        <v>98.279899999999998</v>
      </c>
      <c r="J144">
        <v>0.57566200000000001</v>
      </c>
      <c r="K144">
        <v>5.0229999999999997E-2</v>
      </c>
      <c r="L144">
        <v>-1.2099999999999999E-3</v>
      </c>
      <c r="M144">
        <v>0.13964499999999999</v>
      </c>
      <c r="N144">
        <v>0.77141700000000002</v>
      </c>
      <c r="O144">
        <v>0.120014</v>
      </c>
      <c r="P144">
        <v>7.3599999999999999E-2</v>
      </c>
      <c r="Q144">
        <v>-1.7129999999999999E-2</v>
      </c>
      <c r="R144">
        <v>-2.606E-2</v>
      </c>
      <c r="S144">
        <v>0</v>
      </c>
      <c r="T144">
        <v>100.134</v>
      </c>
      <c r="U144">
        <v>52.938899999999997</v>
      </c>
    </row>
    <row r="145" spans="1:21" x14ac:dyDescent="0.25">
      <c r="A145" t="s">
        <v>6</v>
      </c>
      <c r="G145">
        <v>0.24473800000000001</v>
      </c>
      <c r="H145">
        <v>-7.6069999999999999E-2</v>
      </c>
      <c r="I145">
        <v>97.001000000000005</v>
      </c>
      <c r="J145">
        <v>1.16374</v>
      </c>
      <c r="K145">
        <v>0.228543</v>
      </c>
      <c r="L145">
        <v>-5.6489999999999999E-2</v>
      </c>
      <c r="M145">
        <v>0.139013</v>
      </c>
      <c r="N145">
        <v>0.53096900000000002</v>
      </c>
      <c r="O145">
        <v>0.119142</v>
      </c>
      <c r="P145">
        <v>-3.4299999999999999E-3</v>
      </c>
      <c r="Q145">
        <v>4.9162999999999998E-2</v>
      </c>
      <c r="R145">
        <v>-2.7289999999999998E-2</v>
      </c>
      <c r="S145">
        <v>0</v>
      </c>
      <c r="T145">
        <v>99.313000000000002</v>
      </c>
      <c r="U145">
        <v>52.341900000000003</v>
      </c>
    </row>
    <row r="146" spans="1:21" x14ac:dyDescent="0.25">
      <c r="A146" t="s">
        <v>3</v>
      </c>
      <c r="G146">
        <v>9.0023000000000006E-2</v>
      </c>
      <c r="H146">
        <v>-7.6039999999999996E-2</v>
      </c>
      <c r="I146">
        <v>96.858500000000006</v>
      </c>
      <c r="J146">
        <v>0.96730099999999997</v>
      </c>
      <c r="K146">
        <v>0.316805</v>
      </c>
      <c r="L146">
        <v>-7.3940000000000006E-2</v>
      </c>
      <c r="M146">
        <v>2.7265000000000001E-2</v>
      </c>
      <c r="N146">
        <v>0.49593700000000002</v>
      </c>
      <c r="O146">
        <v>4.0318E-2</v>
      </c>
      <c r="P146">
        <v>-3.3300000000000001E-3</v>
      </c>
      <c r="Q146">
        <v>7.1948999999999999E-2</v>
      </c>
      <c r="R146">
        <v>9.8570000000000005E-2</v>
      </c>
      <c r="S146">
        <v>0</v>
      </c>
      <c r="T146">
        <v>98.813400000000001</v>
      </c>
      <c r="U146">
        <v>52.181800000000003</v>
      </c>
    </row>
    <row r="147" spans="1:21" x14ac:dyDescent="0.25">
      <c r="G147">
        <v>0.24469099999999999</v>
      </c>
      <c r="H147">
        <v>-7.6060000000000003E-2</v>
      </c>
      <c r="I147">
        <v>98.284700000000001</v>
      </c>
      <c r="J147">
        <v>0.96694599999999997</v>
      </c>
      <c r="K147">
        <v>0.31748700000000002</v>
      </c>
      <c r="L147">
        <v>0.12303799999999999</v>
      </c>
      <c r="M147">
        <v>0.213755</v>
      </c>
      <c r="N147">
        <v>0.496589</v>
      </c>
      <c r="O147">
        <v>-0.11792999999999999</v>
      </c>
      <c r="P147">
        <v>-3.3899999999999998E-3</v>
      </c>
      <c r="Q147">
        <v>4.431E-3</v>
      </c>
      <c r="R147">
        <v>0.16105</v>
      </c>
      <c r="S147">
        <v>0</v>
      </c>
      <c r="T147">
        <v>100.61499999999999</v>
      </c>
      <c r="U147">
        <v>53.047899999999998</v>
      </c>
    </row>
    <row r="148" spans="1:21" x14ac:dyDescent="0.25">
      <c r="A148" t="s">
        <v>61</v>
      </c>
      <c r="G148">
        <v>8.9800000000000005E-2</v>
      </c>
      <c r="H148">
        <v>-7.5999999999999998E-2</v>
      </c>
      <c r="I148">
        <v>97.972399999999993</v>
      </c>
      <c r="J148">
        <v>0.64093299999999997</v>
      </c>
      <c r="K148">
        <v>0.27182499999999998</v>
      </c>
      <c r="L148">
        <v>0.10612099999999999</v>
      </c>
      <c r="M148">
        <v>0.288663</v>
      </c>
      <c r="N148">
        <v>0.46043600000000001</v>
      </c>
      <c r="O148">
        <v>4.0618000000000001E-2</v>
      </c>
      <c r="P148">
        <v>-4.1599999999999998E-2</v>
      </c>
      <c r="Q148">
        <v>0.18465300000000001</v>
      </c>
      <c r="R148">
        <v>-2.649E-2</v>
      </c>
      <c r="S148">
        <v>0</v>
      </c>
      <c r="T148">
        <v>99.9114</v>
      </c>
      <c r="U148">
        <v>52.811199999999999</v>
      </c>
    </row>
    <row r="149" spans="1:21" x14ac:dyDescent="0.25">
      <c r="A149" t="s">
        <v>62</v>
      </c>
      <c r="G149">
        <v>0.243421</v>
      </c>
      <c r="H149">
        <v>-7.5929999999999997E-2</v>
      </c>
      <c r="I149">
        <v>98.614400000000003</v>
      </c>
      <c r="J149">
        <v>0.57603599999999999</v>
      </c>
      <c r="K149">
        <v>5.0194000000000003E-2</v>
      </c>
      <c r="L149">
        <v>-1.866E-2</v>
      </c>
      <c r="M149">
        <v>0.12112199999999999</v>
      </c>
      <c r="N149">
        <v>0.84032499999999999</v>
      </c>
      <c r="O149">
        <v>-3.8030000000000001E-2</v>
      </c>
      <c r="P149">
        <v>-3.0300000000000001E-3</v>
      </c>
      <c r="Q149">
        <v>5.0630000000000001E-2</v>
      </c>
      <c r="R149">
        <v>-2.5659999999999999E-2</v>
      </c>
      <c r="S149">
        <v>0</v>
      </c>
      <c r="T149">
        <v>100.33499999999999</v>
      </c>
      <c r="U149">
        <v>53.1173</v>
      </c>
    </row>
    <row r="150" spans="1:21" x14ac:dyDescent="0.25">
      <c r="A150" t="s">
        <v>63</v>
      </c>
      <c r="G150">
        <v>8.9704999999999993E-2</v>
      </c>
      <c r="H150">
        <v>-7.5939999999999994E-2</v>
      </c>
      <c r="I150">
        <v>99.708299999999994</v>
      </c>
      <c r="J150">
        <v>0.70742000000000005</v>
      </c>
      <c r="K150">
        <v>-3.848E-2</v>
      </c>
      <c r="L150">
        <v>-3.6569999999999998E-2</v>
      </c>
      <c r="M150">
        <v>8.3783999999999997E-2</v>
      </c>
      <c r="N150">
        <v>0.38961099999999999</v>
      </c>
      <c r="O150">
        <v>-0.11718000000000001</v>
      </c>
      <c r="P150">
        <v>-2.2210000000000001E-2</v>
      </c>
      <c r="Q150">
        <v>0.118093</v>
      </c>
      <c r="R150">
        <v>-8.8419999999999999E-2</v>
      </c>
      <c r="S150">
        <v>0</v>
      </c>
      <c r="T150">
        <v>100.718</v>
      </c>
      <c r="U150">
        <v>53.418199999999999</v>
      </c>
    </row>
    <row r="151" spans="1:21" x14ac:dyDescent="0.25">
      <c r="A151" t="s">
        <v>64</v>
      </c>
      <c r="G151">
        <v>0.47521600000000003</v>
      </c>
      <c r="H151">
        <v>-7.5980000000000006E-2</v>
      </c>
      <c r="I151">
        <v>97.162400000000005</v>
      </c>
      <c r="J151">
        <v>0.44398300000000002</v>
      </c>
      <c r="K151">
        <v>6.149E-3</v>
      </c>
      <c r="L151">
        <v>3.4471000000000002E-2</v>
      </c>
      <c r="M151">
        <v>0.120842</v>
      </c>
      <c r="N151">
        <v>0.668929</v>
      </c>
      <c r="O151">
        <v>4.0715000000000001E-2</v>
      </c>
      <c r="P151">
        <v>-3.1800000000000001E-3</v>
      </c>
      <c r="Q151">
        <v>5.0077999999999998E-2</v>
      </c>
      <c r="R151">
        <v>0.224712</v>
      </c>
      <c r="S151">
        <v>0</v>
      </c>
      <c r="T151">
        <v>99.148399999999995</v>
      </c>
      <c r="U151">
        <v>52.364100000000001</v>
      </c>
    </row>
    <row r="152" spans="1:21" x14ac:dyDescent="0.25">
      <c r="A152" t="s">
        <v>65</v>
      </c>
      <c r="G152">
        <v>0.16740099999999999</v>
      </c>
      <c r="H152">
        <v>-7.6050000000000006E-2</v>
      </c>
      <c r="I152">
        <v>97.976500000000001</v>
      </c>
      <c r="J152">
        <v>0.83649200000000001</v>
      </c>
      <c r="K152">
        <v>-8.294E-2</v>
      </c>
      <c r="L152">
        <v>6.9350999999999996E-2</v>
      </c>
      <c r="M152">
        <v>8.3154000000000006E-2</v>
      </c>
      <c r="N152">
        <v>0.66779999999999995</v>
      </c>
      <c r="O152">
        <v>0.19838500000000001</v>
      </c>
      <c r="P152">
        <v>-4.1700000000000001E-2</v>
      </c>
      <c r="Q152">
        <v>9.4228000000000006E-2</v>
      </c>
      <c r="R152">
        <v>3.569E-2</v>
      </c>
      <c r="S152">
        <v>0</v>
      </c>
      <c r="T152">
        <v>99.928299999999993</v>
      </c>
      <c r="U152">
        <v>52.7761</v>
      </c>
    </row>
    <row r="153" spans="1:21" x14ac:dyDescent="0.25">
      <c r="A153" t="s">
        <v>66</v>
      </c>
      <c r="G153">
        <v>1.2656000000000001E-2</v>
      </c>
      <c r="H153">
        <v>0.16022400000000001</v>
      </c>
      <c r="I153">
        <v>98.624200000000002</v>
      </c>
      <c r="J153">
        <v>0.38007000000000002</v>
      </c>
      <c r="K153">
        <v>0.27046599999999998</v>
      </c>
      <c r="L153">
        <v>1.7930999999999999E-2</v>
      </c>
      <c r="M153">
        <v>0.14002300000000001</v>
      </c>
      <c r="N153">
        <v>0.83957099999999996</v>
      </c>
      <c r="O153">
        <v>-3.773E-2</v>
      </c>
      <c r="P153">
        <v>3.5471999999999997E-2</v>
      </c>
      <c r="Q153">
        <v>0.163523</v>
      </c>
      <c r="R153">
        <v>-0.15074000000000001</v>
      </c>
      <c r="S153">
        <v>0</v>
      </c>
      <c r="T153">
        <v>100.456</v>
      </c>
      <c r="U153">
        <v>53.281399999999998</v>
      </c>
    </row>
    <row r="154" spans="1:21" x14ac:dyDescent="0.25">
      <c r="A154" t="s">
        <v>67</v>
      </c>
      <c r="G154">
        <v>0.32437100000000002</v>
      </c>
      <c r="H154">
        <v>-7.6219999999999996E-2</v>
      </c>
      <c r="I154">
        <v>98.039599999999993</v>
      </c>
      <c r="J154">
        <v>1.42066</v>
      </c>
      <c r="K154">
        <v>5.1055000000000003E-2</v>
      </c>
      <c r="L154">
        <v>4.8933999999999998E-2</v>
      </c>
      <c r="M154">
        <v>0.19420899999999999</v>
      </c>
      <c r="N154">
        <v>0.42774099999999998</v>
      </c>
      <c r="O154">
        <v>-0.11884</v>
      </c>
      <c r="P154">
        <v>-3.82E-3</v>
      </c>
      <c r="Q154">
        <v>7.0184999999999997E-2</v>
      </c>
      <c r="R154">
        <v>0.47248499999999999</v>
      </c>
      <c r="S154">
        <v>0</v>
      </c>
      <c r="T154">
        <v>100.85</v>
      </c>
      <c r="U154">
        <v>52.964500000000001</v>
      </c>
    </row>
    <row r="155" spans="1:21" x14ac:dyDescent="0.25">
      <c r="A155" t="s">
        <v>68</v>
      </c>
      <c r="G155">
        <v>0.16778100000000001</v>
      </c>
      <c r="H155">
        <v>-7.6119999999999993E-2</v>
      </c>
      <c r="I155">
        <v>96.6982</v>
      </c>
      <c r="J155">
        <v>1.2280599999999999</v>
      </c>
      <c r="K155">
        <v>9.5103999999999994E-2</v>
      </c>
      <c r="L155">
        <v>3.2465000000000001E-2</v>
      </c>
      <c r="M155">
        <v>0.101531</v>
      </c>
      <c r="N155">
        <v>0.46112399999999998</v>
      </c>
      <c r="O155">
        <v>3.9753999999999998E-2</v>
      </c>
      <c r="P155">
        <v>5.3934000000000003E-2</v>
      </c>
      <c r="Q155">
        <v>2.6308000000000002E-2</v>
      </c>
      <c r="R155">
        <v>9.7626000000000004E-2</v>
      </c>
      <c r="S155">
        <v>0</v>
      </c>
      <c r="T155">
        <v>98.925799999999995</v>
      </c>
      <c r="U155">
        <v>52.116100000000003</v>
      </c>
    </row>
    <row r="156" spans="1:21" x14ac:dyDescent="0.25">
      <c r="A156" t="s">
        <v>69</v>
      </c>
      <c r="G156">
        <v>0.55492699999999995</v>
      </c>
      <c r="H156">
        <v>-7.6109999999999997E-2</v>
      </c>
      <c r="I156">
        <v>96.196899999999999</v>
      </c>
      <c r="J156">
        <v>0.96596499999999996</v>
      </c>
      <c r="K156">
        <v>5.1004000000000001E-2</v>
      </c>
      <c r="L156">
        <v>0.10416499999999999</v>
      </c>
      <c r="M156">
        <v>0.176062</v>
      </c>
      <c r="N156">
        <v>0.49695800000000001</v>
      </c>
      <c r="O156">
        <v>0.197737</v>
      </c>
      <c r="P156">
        <v>3.4744999999999998E-2</v>
      </c>
      <c r="Q156">
        <v>3.8660000000000001E-3</v>
      </c>
      <c r="R156">
        <v>0.16028700000000001</v>
      </c>
      <c r="S156">
        <v>0</v>
      </c>
      <c r="T156">
        <v>98.866500000000002</v>
      </c>
      <c r="U156">
        <v>51.970700000000001</v>
      </c>
    </row>
    <row r="157" spans="1:21" x14ac:dyDescent="0.25">
      <c r="A157" t="s">
        <v>70</v>
      </c>
      <c r="G157">
        <v>0.167129</v>
      </c>
      <c r="H157">
        <v>-7.603E-2</v>
      </c>
      <c r="I157">
        <v>98.224900000000005</v>
      </c>
      <c r="J157">
        <v>0.90254400000000001</v>
      </c>
      <c r="K157">
        <v>0.22797500000000001</v>
      </c>
      <c r="L157">
        <v>-1.98E-3</v>
      </c>
      <c r="M157">
        <v>0.232682</v>
      </c>
      <c r="N157">
        <v>0.113811</v>
      </c>
      <c r="O157">
        <v>-0.1177</v>
      </c>
      <c r="P157">
        <v>3.5057999999999999E-2</v>
      </c>
      <c r="Q157">
        <v>0.11713700000000001</v>
      </c>
      <c r="R157">
        <v>3.6041999999999998E-2</v>
      </c>
      <c r="S157">
        <v>0</v>
      </c>
      <c r="T157">
        <v>99.861599999999996</v>
      </c>
      <c r="U157">
        <v>52.756799999999998</v>
      </c>
    </row>
    <row r="158" spans="1:21" x14ac:dyDescent="0.25">
      <c r="A158" t="s">
        <v>71</v>
      </c>
      <c r="G158">
        <v>0.32073600000000002</v>
      </c>
      <c r="H158">
        <v>-7.596E-2</v>
      </c>
      <c r="I158">
        <v>97.497799999999998</v>
      </c>
      <c r="J158">
        <v>0.70667400000000002</v>
      </c>
      <c r="K158">
        <v>0.183562</v>
      </c>
      <c r="L158">
        <v>-5.5039999999999999E-2</v>
      </c>
      <c r="M158">
        <v>6.4909999999999995E-2</v>
      </c>
      <c r="N158">
        <v>0.564689</v>
      </c>
      <c r="O158">
        <v>4.0875000000000002E-2</v>
      </c>
      <c r="P158">
        <v>-2.23E-2</v>
      </c>
      <c r="Q158">
        <v>0.117648</v>
      </c>
      <c r="R158">
        <v>-2.605E-2</v>
      </c>
      <c r="S158">
        <v>0</v>
      </c>
      <c r="T158">
        <v>99.317499999999995</v>
      </c>
      <c r="U158">
        <v>52.508600000000001</v>
      </c>
    </row>
    <row r="159" spans="1:21" x14ac:dyDescent="0.25">
      <c r="A159" t="s">
        <v>72</v>
      </c>
      <c r="G159">
        <v>1.2737999999999999E-2</v>
      </c>
      <c r="H159">
        <v>-7.6090000000000005E-2</v>
      </c>
      <c r="I159">
        <v>98.723600000000005</v>
      </c>
      <c r="J159">
        <v>1.0974200000000001</v>
      </c>
      <c r="K159">
        <v>5.0325000000000002E-2</v>
      </c>
      <c r="L159">
        <v>-7.4609999999999996E-2</v>
      </c>
      <c r="M159">
        <v>0.17633499999999999</v>
      </c>
      <c r="N159">
        <v>0.59906999999999999</v>
      </c>
      <c r="O159">
        <v>3.9999E-2</v>
      </c>
      <c r="P159">
        <v>-2.2610000000000002E-2</v>
      </c>
      <c r="Q159">
        <v>4.2040000000000003E-3</v>
      </c>
      <c r="R159">
        <v>0.16076499999999999</v>
      </c>
      <c r="S159">
        <v>0</v>
      </c>
      <c r="T159">
        <v>100.691</v>
      </c>
      <c r="U159">
        <v>53.152099999999997</v>
      </c>
    </row>
    <row r="160" spans="1:21" x14ac:dyDescent="0.25">
      <c r="A160" t="s">
        <v>4</v>
      </c>
      <c r="G160">
        <v>0.167237</v>
      </c>
      <c r="H160">
        <v>0.159832</v>
      </c>
      <c r="I160">
        <v>97.078800000000001</v>
      </c>
      <c r="J160">
        <v>0.37809999999999999</v>
      </c>
      <c r="K160">
        <v>5.0356999999999999E-2</v>
      </c>
      <c r="L160">
        <v>-1.9300000000000001E-3</v>
      </c>
      <c r="M160">
        <v>0.19535</v>
      </c>
      <c r="N160">
        <v>0.66839599999999999</v>
      </c>
      <c r="O160">
        <v>4.0471E-2</v>
      </c>
      <c r="P160">
        <v>1.5899E-2</v>
      </c>
      <c r="Q160">
        <v>0.162083</v>
      </c>
      <c r="R160">
        <v>0.349746</v>
      </c>
      <c r="S160">
        <v>0</v>
      </c>
      <c r="T160">
        <v>99.264399999999995</v>
      </c>
      <c r="U160">
        <v>52.460099999999997</v>
      </c>
    </row>
    <row r="161" spans="1:21" x14ac:dyDescent="0.25">
      <c r="A161" t="s">
        <v>73</v>
      </c>
      <c r="G161">
        <v>0.166771</v>
      </c>
      <c r="H161">
        <v>-7.5980000000000006E-2</v>
      </c>
      <c r="I161">
        <v>97.283699999999996</v>
      </c>
      <c r="J161">
        <v>0.57549799999999995</v>
      </c>
      <c r="K161">
        <v>0.138848</v>
      </c>
      <c r="L161">
        <v>-1.4300000000000001E-3</v>
      </c>
      <c r="M161">
        <v>0.17685200000000001</v>
      </c>
      <c r="N161">
        <v>0.80656099999999997</v>
      </c>
      <c r="O161">
        <v>0.19902600000000001</v>
      </c>
      <c r="P161">
        <v>-3.1700000000000001E-3</v>
      </c>
      <c r="Q161">
        <v>2.7636000000000001E-2</v>
      </c>
      <c r="R161">
        <v>-2.6239999999999999E-2</v>
      </c>
      <c r="S161">
        <v>0</v>
      </c>
      <c r="T161">
        <v>99.268100000000004</v>
      </c>
      <c r="U161">
        <v>52.473399999999998</v>
      </c>
    </row>
    <row r="162" spans="1:21" x14ac:dyDescent="0.25">
      <c r="A162" t="s">
        <v>74</v>
      </c>
      <c r="G162">
        <v>0.47386499999999998</v>
      </c>
      <c r="H162">
        <v>-7.5929999999999997E-2</v>
      </c>
      <c r="I162">
        <v>97.138400000000004</v>
      </c>
      <c r="J162">
        <v>0.70715600000000001</v>
      </c>
      <c r="K162">
        <v>0.18366199999999999</v>
      </c>
      <c r="L162">
        <v>3.5118000000000003E-2</v>
      </c>
      <c r="M162">
        <v>0.15837000000000001</v>
      </c>
      <c r="N162">
        <v>0.87727100000000002</v>
      </c>
      <c r="O162">
        <v>-0.11723</v>
      </c>
      <c r="P162">
        <v>-2.2239999999999999E-2</v>
      </c>
      <c r="Q162">
        <v>9.5447000000000004E-2</v>
      </c>
      <c r="R162">
        <v>-8.8510000000000005E-2</v>
      </c>
      <c r="S162">
        <v>0</v>
      </c>
      <c r="T162">
        <v>99.365399999999994</v>
      </c>
      <c r="U162">
        <v>52.501199999999997</v>
      </c>
    </row>
    <row r="163" spans="1:21" x14ac:dyDescent="0.25">
      <c r="G163">
        <v>9.0371999999999994E-2</v>
      </c>
      <c r="H163">
        <v>-7.6119999999999993E-2</v>
      </c>
      <c r="I163">
        <v>97.261799999999994</v>
      </c>
      <c r="J163">
        <v>1.4892300000000001</v>
      </c>
      <c r="K163">
        <v>0.18426699999999999</v>
      </c>
      <c r="L163">
        <v>6.7489999999999994E-2</v>
      </c>
      <c r="M163">
        <v>0.119866</v>
      </c>
      <c r="N163">
        <v>0.74005600000000005</v>
      </c>
      <c r="O163">
        <v>0.118372</v>
      </c>
      <c r="P163">
        <v>-3.6900000000000001E-3</v>
      </c>
      <c r="Q163">
        <v>4.8195000000000002E-2</v>
      </c>
      <c r="R163">
        <v>3.4326000000000002E-2</v>
      </c>
      <c r="S163">
        <v>0</v>
      </c>
      <c r="T163">
        <v>100.074</v>
      </c>
      <c r="U163">
        <v>52.640599999999999</v>
      </c>
    </row>
    <row r="164" spans="1:21" x14ac:dyDescent="0.25">
      <c r="G164">
        <v>1.2759E-2</v>
      </c>
      <c r="H164">
        <v>-7.6179999999999998E-2</v>
      </c>
      <c r="I164">
        <v>98.068600000000004</v>
      </c>
      <c r="J164">
        <v>1.48688</v>
      </c>
      <c r="K164">
        <v>6.025E-3</v>
      </c>
      <c r="L164">
        <v>6.6865999999999995E-2</v>
      </c>
      <c r="M164">
        <v>0.15701799999999999</v>
      </c>
      <c r="N164">
        <v>0.461316</v>
      </c>
      <c r="O164">
        <v>-3.9890000000000002E-2</v>
      </c>
      <c r="P164">
        <v>3.4499000000000002E-2</v>
      </c>
      <c r="Q164">
        <v>-4.181E-2</v>
      </c>
      <c r="R164">
        <v>0.34723500000000002</v>
      </c>
      <c r="S164">
        <v>0</v>
      </c>
      <c r="T164">
        <v>100.483</v>
      </c>
      <c r="U164">
        <v>52.8598</v>
      </c>
    </row>
    <row r="165" spans="1:21" x14ac:dyDescent="0.25">
      <c r="G165">
        <v>0.24408099999999999</v>
      </c>
      <c r="H165">
        <v>0.15994800000000001</v>
      </c>
      <c r="I165">
        <v>98.634299999999996</v>
      </c>
      <c r="J165">
        <v>0.64074600000000004</v>
      </c>
      <c r="K165">
        <v>5.9550000000000002E-3</v>
      </c>
      <c r="L165">
        <v>3.4348999999999998E-2</v>
      </c>
      <c r="M165">
        <v>0.120814</v>
      </c>
      <c r="N165">
        <v>0.63317299999999999</v>
      </c>
      <c r="O165">
        <v>0.11979099999999999</v>
      </c>
      <c r="P165">
        <v>-3.1900000000000001E-3</v>
      </c>
      <c r="Q165">
        <v>5.0920000000000002E-3</v>
      </c>
      <c r="R165">
        <v>3.6399000000000001E-2</v>
      </c>
      <c r="S165">
        <v>0</v>
      </c>
      <c r="T165">
        <v>100.63200000000001</v>
      </c>
      <c r="U165">
        <v>53.207599999999999</v>
      </c>
    </row>
    <row r="166" spans="1:21" x14ac:dyDescent="0.25">
      <c r="G166">
        <v>0.24393799999999999</v>
      </c>
      <c r="H166">
        <v>-7.5980000000000006E-2</v>
      </c>
      <c r="I166">
        <v>98.620500000000007</v>
      </c>
      <c r="J166">
        <v>0.77215999999999996</v>
      </c>
      <c r="K166">
        <v>-3.8440000000000002E-2</v>
      </c>
      <c r="L166">
        <v>-1.3600000000000001E-3</v>
      </c>
      <c r="M166">
        <v>8.3560999999999996E-2</v>
      </c>
      <c r="N166">
        <v>0.49418000000000001</v>
      </c>
      <c r="O166">
        <v>-3.8330000000000003E-2</v>
      </c>
      <c r="P166">
        <v>3.5213000000000001E-2</v>
      </c>
      <c r="Q166">
        <v>7.2628999999999999E-2</v>
      </c>
      <c r="R166">
        <v>-2.6179999999999998E-2</v>
      </c>
      <c r="S166">
        <v>0</v>
      </c>
      <c r="T166">
        <v>100.142</v>
      </c>
      <c r="U166">
        <v>52.975999999999999</v>
      </c>
    </row>
    <row r="167" spans="1:21" x14ac:dyDescent="0.25">
      <c r="G167">
        <v>0.24362</v>
      </c>
      <c r="H167">
        <v>-7.5950000000000004E-2</v>
      </c>
      <c r="I167">
        <v>99.727800000000002</v>
      </c>
      <c r="J167">
        <v>0.57596199999999997</v>
      </c>
      <c r="K167">
        <v>5.0228000000000002E-2</v>
      </c>
      <c r="L167">
        <v>7.0866999999999999E-2</v>
      </c>
      <c r="M167">
        <v>0.12092600000000001</v>
      </c>
      <c r="N167">
        <v>0.73666900000000002</v>
      </c>
      <c r="O167">
        <v>4.0960000000000003E-2</v>
      </c>
      <c r="P167">
        <v>-4.147E-2</v>
      </c>
      <c r="Q167">
        <v>0.230077</v>
      </c>
      <c r="R167">
        <v>-8.8700000000000001E-2</v>
      </c>
      <c r="S167">
        <v>0</v>
      </c>
      <c r="T167">
        <v>101.59099999999999</v>
      </c>
      <c r="U167">
        <v>53.759399999999999</v>
      </c>
    </row>
    <row r="168" spans="1:21" x14ac:dyDescent="0.25">
      <c r="G168">
        <v>0.244473</v>
      </c>
      <c r="H168">
        <v>0.39513399999999999</v>
      </c>
      <c r="I168">
        <v>99.146299999999997</v>
      </c>
      <c r="J168">
        <v>0.90225999999999995</v>
      </c>
      <c r="K168">
        <v>5.0435000000000001E-2</v>
      </c>
      <c r="L168">
        <v>-3.8199999999999998E-2</v>
      </c>
      <c r="M168">
        <v>0.17651600000000001</v>
      </c>
      <c r="N168">
        <v>0.63394300000000003</v>
      </c>
      <c r="O168">
        <v>0.19850699999999999</v>
      </c>
      <c r="P168">
        <v>-3.3400000000000001E-3</v>
      </c>
      <c r="Q168">
        <v>4.9502999999999998E-2</v>
      </c>
      <c r="R168">
        <v>-2.691E-2</v>
      </c>
      <c r="S168">
        <v>0</v>
      </c>
      <c r="T168">
        <v>101.729</v>
      </c>
      <c r="U168">
        <v>53.704099999999997</v>
      </c>
    </row>
    <row r="169" spans="1:21" x14ac:dyDescent="0.25">
      <c r="G169">
        <v>9.0106000000000006E-2</v>
      </c>
      <c r="H169">
        <v>-7.6069999999999999E-2</v>
      </c>
      <c r="I169">
        <v>98.623699999999999</v>
      </c>
      <c r="J169">
        <v>0.77039000000000002</v>
      </c>
      <c r="K169">
        <v>9.4783000000000006E-2</v>
      </c>
      <c r="L169">
        <v>6.9198999999999997E-2</v>
      </c>
      <c r="M169">
        <v>0.25104799999999999</v>
      </c>
      <c r="N169">
        <v>0.66874199999999995</v>
      </c>
      <c r="O169">
        <v>4.0140000000000002E-2</v>
      </c>
      <c r="P169">
        <v>-2.257E-2</v>
      </c>
      <c r="Q169">
        <v>4.9279999999999997E-2</v>
      </c>
      <c r="R169">
        <v>0.223714</v>
      </c>
      <c r="S169">
        <v>0</v>
      </c>
      <c r="T169">
        <v>100.782</v>
      </c>
      <c r="U169">
        <v>53.194800000000001</v>
      </c>
    </row>
    <row r="170" spans="1:21" x14ac:dyDescent="0.25">
      <c r="G170">
        <v>0.166403</v>
      </c>
      <c r="H170">
        <v>0.160028</v>
      </c>
      <c r="I170">
        <v>98.261099999999999</v>
      </c>
      <c r="J170">
        <v>0.51075199999999998</v>
      </c>
      <c r="K170">
        <v>0.22709599999999999</v>
      </c>
      <c r="L170">
        <v>1.7232999999999998E-2</v>
      </c>
      <c r="M170">
        <v>0.27049299999999998</v>
      </c>
      <c r="N170">
        <v>0.73693600000000004</v>
      </c>
      <c r="O170">
        <v>0.120306</v>
      </c>
      <c r="P170">
        <v>-2.223E-2</v>
      </c>
      <c r="Q170">
        <v>2.8115000000000001E-2</v>
      </c>
      <c r="R170">
        <v>-0.15124000000000001</v>
      </c>
      <c r="S170">
        <v>0</v>
      </c>
      <c r="T170">
        <v>100.325</v>
      </c>
      <c r="U170">
        <v>53.099699999999999</v>
      </c>
    </row>
    <row r="171" spans="1:21" x14ac:dyDescent="0.25">
      <c r="G171">
        <v>9.0343999999999994E-2</v>
      </c>
      <c r="H171">
        <v>0.159354</v>
      </c>
      <c r="I171">
        <v>99.170400000000001</v>
      </c>
      <c r="J171">
        <v>1.42476</v>
      </c>
      <c r="K171">
        <v>9.5066999999999999E-2</v>
      </c>
      <c r="L171">
        <v>0.19323799999999999</v>
      </c>
      <c r="M171">
        <v>4.5449999999999997E-2</v>
      </c>
      <c r="N171">
        <v>0.322044</v>
      </c>
      <c r="O171">
        <v>3.9571000000000002E-2</v>
      </c>
      <c r="P171">
        <v>3.4691E-2</v>
      </c>
      <c r="Q171">
        <v>9.3259999999999996E-2</v>
      </c>
      <c r="R171">
        <v>-2.8080000000000001E-2</v>
      </c>
      <c r="S171">
        <v>0</v>
      </c>
      <c r="T171">
        <v>101.64</v>
      </c>
      <c r="U171">
        <v>53.555100000000003</v>
      </c>
    </row>
    <row r="172" spans="1:21" x14ac:dyDescent="0.25">
      <c r="G172">
        <v>9.0759000000000006E-2</v>
      </c>
      <c r="H172">
        <v>-7.6249999999999998E-2</v>
      </c>
      <c r="I172">
        <v>97.953199999999995</v>
      </c>
      <c r="J172">
        <v>1.2895700000000001</v>
      </c>
      <c r="K172">
        <v>0.184947</v>
      </c>
      <c r="L172">
        <v>0.19154399999999999</v>
      </c>
      <c r="M172">
        <v>0.100843</v>
      </c>
      <c r="N172">
        <v>0.56725199999999998</v>
      </c>
      <c r="O172">
        <v>0.11763800000000001</v>
      </c>
      <c r="P172">
        <v>1.5224E-2</v>
      </c>
      <c r="Q172">
        <v>0.114552</v>
      </c>
      <c r="R172">
        <v>0.47196500000000002</v>
      </c>
      <c r="S172">
        <v>0</v>
      </c>
      <c r="T172">
        <v>101.021</v>
      </c>
      <c r="U172">
        <v>53.040399999999998</v>
      </c>
    </row>
    <row r="173" spans="1:21" x14ac:dyDescent="0.25">
      <c r="G173">
        <v>-6.4250000000000002E-2</v>
      </c>
      <c r="H173">
        <v>-7.5939999999999994E-2</v>
      </c>
      <c r="I173">
        <v>100.667</v>
      </c>
      <c r="J173">
        <v>0.510988</v>
      </c>
      <c r="K173">
        <v>0.22647300000000001</v>
      </c>
      <c r="L173">
        <v>0.10734100000000001</v>
      </c>
      <c r="M173">
        <v>0.21452499999999999</v>
      </c>
      <c r="N173">
        <v>0.32073699999999999</v>
      </c>
      <c r="O173">
        <v>-0.1172</v>
      </c>
      <c r="P173">
        <v>3.5340999999999997E-2</v>
      </c>
      <c r="Q173">
        <v>0.25306899999999999</v>
      </c>
      <c r="R173">
        <v>-0.15118999999999999</v>
      </c>
      <c r="S173">
        <v>0</v>
      </c>
      <c r="T173">
        <v>101.92700000000001</v>
      </c>
      <c r="U173">
        <v>54.051000000000002</v>
      </c>
    </row>
    <row r="174" spans="1:21" x14ac:dyDescent="0.25">
      <c r="G174">
        <v>8.9768000000000001E-2</v>
      </c>
      <c r="H174">
        <v>-7.5969999999999996E-2</v>
      </c>
      <c r="I174">
        <v>99.609800000000007</v>
      </c>
      <c r="J174">
        <v>0.51015900000000003</v>
      </c>
      <c r="K174">
        <v>5.0099999999999999E-2</v>
      </c>
      <c r="L174">
        <v>0.160665</v>
      </c>
      <c r="M174">
        <v>0.120953</v>
      </c>
      <c r="N174">
        <v>0.59775699999999998</v>
      </c>
      <c r="O174">
        <v>-3.8249999999999999E-2</v>
      </c>
      <c r="P174">
        <v>-3.1199999999999999E-3</v>
      </c>
      <c r="Q174">
        <v>9.5227999999999993E-2</v>
      </c>
      <c r="R174">
        <v>3.6729999999999999E-2</v>
      </c>
      <c r="S174">
        <v>0</v>
      </c>
      <c r="T174">
        <v>101.154</v>
      </c>
      <c r="U174">
        <v>53.566499999999998</v>
      </c>
    </row>
    <row r="175" spans="1:21" x14ac:dyDescent="0.25">
      <c r="G175">
        <v>8.9772000000000005E-2</v>
      </c>
      <c r="H175">
        <v>-7.5969999999999996E-2</v>
      </c>
      <c r="I175">
        <v>99.947400000000002</v>
      </c>
      <c r="J175">
        <v>0.44462299999999999</v>
      </c>
      <c r="K175">
        <v>5.8040000000000001E-3</v>
      </c>
      <c r="L175">
        <v>3.4953999999999999E-2</v>
      </c>
      <c r="M175">
        <v>0.139713</v>
      </c>
      <c r="N175">
        <v>0.424539</v>
      </c>
      <c r="O175">
        <v>-3.8190000000000002E-2</v>
      </c>
      <c r="P175">
        <v>1.6097E-2</v>
      </c>
      <c r="Q175">
        <v>0.117853</v>
      </c>
      <c r="R175">
        <v>9.9612000000000006E-2</v>
      </c>
      <c r="S175">
        <v>0</v>
      </c>
      <c r="T175">
        <v>101.206</v>
      </c>
      <c r="U175">
        <v>53.624099999999999</v>
      </c>
    </row>
    <row r="176" spans="1:21" x14ac:dyDescent="0.25">
      <c r="G176">
        <v>8.9667999999999998E-2</v>
      </c>
      <c r="H176">
        <v>0.39563399999999999</v>
      </c>
      <c r="I176">
        <v>97.397999999999996</v>
      </c>
      <c r="J176">
        <v>0.57571600000000001</v>
      </c>
      <c r="K176">
        <v>0.13858500000000001</v>
      </c>
      <c r="L176">
        <v>-7.2910000000000003E-2</v>
      </c>
      <c r="M176">
        <v>0.32650000000000001</v>
      </c>
      <c r="N176">
        <v>0.87522900000000003</v>
      </c>
      <c r="O176">
        <v>-0.11724999999999999</v>
      </c>
      <c r="P176">
        <v>1.6083E-2</v>
      </c>
      <c r="Q176">
        <v>9.5421000000000006E-2</v>
      </c>
      <c r="R176">
        <v>3.6838999999999997E-2</v>
      </c>
      <c r="S176">
        <v>0</v>
      </c>
      <c r="T176">
        <v>99.757499999999993</v>
      </c>
      <c r="U176">
        <v>52.805199999999999</v>
      </c>
    </row>
    <row r="177" spans="7:21" x14ac:dyDescent="0.25">
      <c r="G177">
        <v>1.2732E-2</v>
      </c>
      <c r="H177">
        <v>0.15937100000000001</v>
      </c>
      <c r="I177">
        <v>97.775700000000001</v>
      </c>
      <c r="J177">
        <v>1.48902</v>
      </c>
      <c r="K177">
        <v>5.0501999999999998E-2</v>
      </c>
      <c r="L177">
        <v>4.9682999999999998E-2</v>
      </c>
      <c r="M177">
        <v>4.5385000000000002E-2</v>
      </c>
      <c r="N177">
        <v>0.59994999999999998</v>
      </c>
      <c r="O177">
        <v>3.9424000000000001E-2</v>
      </c>
      <c r="P177">
        <v>3.4646999999999997E-2</v>
      </c>
      <c r="Q177">
        <v>2.5856000000000001E-2</v>
      </c>
      <c r="R177">
        <v>9.7092999999999999E-2</v>
      </c>
      <c r="S177">
        <v>0</v>
      </c>
      <c r="T177">
        <v>100.379</v>
      </c>
      <c r="U177">
        <v>52.874099999999999</v>
      </c>
    </row>
    <row r="178" spans="7:21" x14ac:dyDescent="0.25">
      <c r="G178">
        <v>1.2782E-2</v>
      </c>
      <c r="H178">
        <v>-7.6039999999999996E-2</v>
      </c>
      <c r="I178">
        <v>97.764899999999997</v>
      </c>
      <c r="J178">
        <v>0.77080300000000002</v>
      </c>
      <c r="K178">
        <v>5.8630000000000002E-3</v>
      </c>
      <c r="L178">
        <v>-2.0699999999999998E-3</v>
      </c>
      <c r="M178">
        <v>-9.9900000000000006E-3</v>
      </c>
      <c r="N178">
        <v>0.425093</v>
      </c>
      <c r="O178">
        <v>-3.866E-2</v>
      </c>
      <c r="P178">
        <v>-3.2799999999999999E-3</v>
      </c>
      <c r="Q178">
        <v>9.4567999999999999E-2</v>
      </c>
      <c r="R178">
        <v>0.22422600000000001</v>
      </c>
      <c r="S178">
        <v>0</v>
      </c>
      <c r="T178">
        <v>99.168199999999999</v>
      </c>
      <c r="U178">
        <v>52.474299999999999</v>
      </c>
    </row>
    <row r="179" spans="7:21" x14ac:dyDescent="0.25">
      <c r="G179">
        <v>8.9948E-2</v>
      </c>
      <c r="H179">
        <v>-7.6039999999999996E-2</v>
      </c>
      <c r="I179">
        <v>97.425700000000006</v>
      </c>
      <c r="J179">
        <v>0.90264299999999997</v>
      </c>
      <c r="K179">
        <v>-3.8530000000000002E-2</v>
      </c>
      <c r="L179">
        <v>0.12354</v>
      </c>
      <c r="M179">
        <v>0.19528499999999999</v>
      </c>
      <c r="N179">
        <v>0.56336299999999995</v>
      </c>
      <c r="O179">
        <v>-3.8679999999999999E-2</v>
      </c>
      <c r="P179">
        <v>3.5034000000000003E-2</v>
      </c>
      <c r="Q179">
        <v>2.7185999999999998E-2</v>
      </c>
      <c r="R179">
        <v>-2.6800000000000001E-2</v>
      </c>
      <c r="S179">
        <v>0</v>
      </c>
      <c r="T179">
        <v>99.182699999999997</v>
      </c>
      <c r="U179">
        <v>52.414400000000001</v>
      </c>
    </row>
    <row r="180" spans="7:21" x14ac:dyDescent="0.25">
      <c r="G180">
        <v>0.626139</v>
      </c>
      <c r="H180">
        <v>0.16048000000000001</v>
      </c>
      <c r="I180">
        <v>98.330500000000001</v>
      </c>
      <c r="J180">
        <v>0.38004599999999999</v>
      </c>
      <c r="K180">
        <v>-8.2619999999999999E-2</v>
      </c>
      <c r="L180">
        <v>-5.3580000000000003E-2</v>
      </c>
      <c r="M180">
        <v>-9.3200000000000002E-3</v>
      </c>
      <c r="N180">
        <v>0.49436000000000002</v>
      </c>
      <c r="O180">
        <v>-0.1167</v>
      </c>
      <c r="P180">
        <v>-4.1209999999999997E-2</v>
      </c>
      <c r="Q180">
        <v>7.3843000000000006E-2</v>
      </c>
      <c r="R180">
        <v>-2.4809999999999999E-2</v>
      </c>
      <c r="S180">
        <v>0</v>
      </c>
      <c r="T180">
        <v>99.737099999999998</v>
      </c>
      <c r="U180">
        <v>52.875900000000001</v>
      </c>
    </row>
    <row r="181" spans="7:21" x14ac:dyDescent="0.25">
      <c r="G181">
        <v>0.32206000000000001</v>
      </c>
      <c r="H181">
        <v>-7.6060000000000003E-2</v>
      </c>
      <c r="I181">
        <v>97.899000000000001</v>
      </c>
      <c r="J181">
        <v>1.1637999999999999</v>
      </c>
      <c r="K181">
        <v>5.0620999999999999E-2</v>
      </c>
      <c r="L181">
        <v>-2.0410000000000001E-2</v>
      </c>
      <c r="M181">
        <v>0.12048200000000001</v>
      </c>
      <c r="N181">
        <v>0.46096500000000001</v>
      </c>
      <c r="O181">
        <v>-3.884E-2</v>
      </c>
      <c r="P181">
        <v>-4.1709999999999997E-2</v>
      </c>
      <c r="Q181">
        <v>4.4790000000000003E-3</v>
      </c>
      <c r="R181">
        <v>3.5677E-2</v>
      </c>
      <c r="S181">
        <v>0</v>
      </c>
      <c r="T181">
        <v>99.880099999999999</v>
      </c>
      <c r="U181">
        <v>52.696100000000001</v>
      </c>
    </row>
    <row r="182" spans="7:21" x14ac:dyDescent="0.25">
      <c r="G182">
        <v>0.24318699999999999</v>
      </c>
      <c r="H182">
        <v>-7.5920000000000001E-2</v>
      </c>
      <c r="I182">
        <v>99.843100000000007</v>
      </c>
      <c r="J182">
        <v>0.51063000000000003</v>
      </c>
      <c r="K182">
        <v>0.31585600000000003</v>
      </c>
      <c r="L182">
        <v>-5.4359999999999999E-2</v>
      </c>
      <c r="M182">
        <v>2.7817000000000001E-2</v>
      </c>
      <c r="N182">
        <v>0.73772099999999996</v>
      </c>
      <c r="O182">
        <v>4.1251000000000003E-2</v>
      </c>
      <c r="P182">
        <v>1.6216999999999999E-2</v>
      </c>
      <c r="Q182">
        <v>5.829E-3</v>
      </c>
      <c r="R182">
        <v>-2.545E-2</v>
      </c>
      <c r="S182">
        <v>0</v>
      </c>
      <c r="T182">
        <v>101.586</v>
      </c>
      <c r="U182">
        <v>53.779499999999999</v>
      </c>
    </row>
    <row r="183" spans="7:21" x14ac:dyDescent="0.25">
      <c r="G183">
        <v>0.24355499999999999</v>
      </c>
      <c r="H183">
        <v>-7.596E-2</v>
      </c>
      <c r="I183">
        <v>98.376499999999993</v>
      </c>
      <c r="J183">
        <v>0.31358900000000001</v>
      </c>
      <c r="K183">
        <v>0.138881</v>
      </c>
      <c r="L183">
        <v>-1.8960000000000001E-2</v>
      </c>
      <c r="M183">
        <v>0.30779899999999999</v>
      </c>
      <c r="N183">
        <v>0.66791900000000004</v>
      </c>
      <c r="O183">
        <v>0.120114</v>
      </c>
      <c r="P183">
        <v>-3.0999999999999999E-3</v>
      </c>
      <c r="Q183">
        <v>2.7959999999999999E-2</v>
      </c>
      <c r="R183">
        <v>9.9607000000000001E-2</v>
      </c>
      <c r="S183">
        <v>0</v>
      </c>
      <c r="T183">
        <v>100.19799999999999</v>
      </c>
      <c r="U183">
        <v>52.992699999999999</v>
      </c>
    </row>
    <row r="184" spans="7:21" x14ac:dyDescent="0.25">
      <c r="G184">
        <v>8.9881000000000003E-2</v>
      </c>
      <c r="H184">
        <v>0.15973999999999999</v>
      </c>
      <c r="I184">
        <v>97.838800000000006</v>
      </c>
      <c r="J184">
        <v>0.83731500000000003</v>
      </c>
      <c r="K184">
        <v>0.18329899999999999</v>
      </c>
      <c r="L184">
        <v>6.9813E-2</v>
      </c>
      <c r="M184">
        <v>6.4640000000000003E-2</v>
      </c>
      <c r="N184">
        <v>0.63366299999999998</v>
      </c>
      <c r="O184">
        <v>0.119586</v>
      </c>
      <c r="P184">
        <v>1.5886000000000001E-2</v>
      </c>
      <c r="Q184">
        <v>0.184368</v>
      </c>
      <c r="R184">
        <v>-8.9429999999999996E-2</v>
      </c>
      <c r="S184">
        <v>0</v>
      </c>
      <c r="T184">
        <v>100.108</v>
      </c>
      <c r="U184">
        <v>52.901600000000002</v>
      </c>
    </row>
    <row r="185" spans="7:21" x14ac:dyDescent="0.25">
      <c r="G185">
        <v>0.24338399999999999</v>
      </c>
      <c r="H185">
        <v>-7.5920000000000001E-2</v>
      </c>
      <c r="I185">
        <v>99.951899999999995</v>
      </c>
      <c r="J185">
        <v>0.44502799999999998</v>
      </c>
      <c r="K185">
        <v>9.4494999999999996E-2</v>
      </c>
      <c r="L185">
        <v>-4.8999999999999998E-4</v>
      </c>
      <c r="M185">
        <v>2.7816E-2</v>
      </c>
      <c r="N185">
        <v>0.494232</v>
      </c>
      <c r="O185">
        <v>-3.7920000000000002E-2</v>
      </c>
      <c r="P185">
        <v>1.6218E-2</v>
      </c>
      <c r="Q185">
        <v>5.0789000000000001E-2</v>
      </c>
      <c r="R185">
        <v>3.7305999999999999E-2</v>
      </c>
      <c r="S185">
        <v>0</v>
      </c>
      <c r="T185">
        <v>101.247</v>
      </c>
      <c r="U185">
        <v>53.651000000000003</v>
      </c>
    </row>
    <row r="186" spans="7:21" x14ac:dyDescent="0.25">
      <c r="G186">
        <v>8.9631000000000002E-2</v>
      </c>
      <c r="H186">
        <v>-7.5939999999999994E-2</v>
      </c>
      <c r="I186">
        <v>99.237499999999997</v>
      </c>
      <c r="J186">
        <v>0.44509799999999999</v>
      </c>
      <c r="K186">
        <v>5.0002999999999999E-2</v>
      </c>
      <c r="L186">
        <v>8.9175000000000004E-2</v>
      </c>
      <c r="M186">
        <v>0.12109</v>
      </c>
      <c r="N186">
        <v>0.66644300000000001</v>
      </c>
      <c r="O186">
        <v>0.12028700000000001</v>
      </c>
      <c r="P186">
        <v>-2.223E-2</v>
      </c>
      <c r="Q186">
        <v>5.0570999999999998E-2</v>
      </c>
      <c r="R186">
        <v>-8.8469999999999993E-2</v>
      </c>
      <c r="S186">
        <v>0</v>
      </c>
      <c r="T186">
        <v>100.68300000000001</v>
      </c>
      <c r="U186">
        <v>53.351300000000002</v>
      </c>
    </row>
    <row r="187" spans="7:21" x14ac:dyDescent="0.25">
      <c r="G187">
        <v>0.16677900000000001</v>
      </c>
      <c r="H187">
        <v>-7.596E-2</v>
      </c>
      <c r="I187">
        <v>100.014</v>
      </c>
      <c r="J187">
        <v>0.83820600000000001</v>
      </c>
      <c r="K187">
        <v>5.0187000000000002E-2</v>
      </c>
      <c r="L187">
        <v>0.124693</v>
      </c>
      <c r="M187">
        <v>6.4986000000000002E-2</v>
      </c>
      <c r="N187">
        <v>0.56337899999999996</v>
      </c>
      <c r="O187">
        <v>-0.11736000000000001</v>
      </c>
      <c r="P187">
        <v>-4.147E-2</v>
      </c>
      <c r="Q187">
        <v>-6.1960000000000001E-2</v>
      </c>
      <c r="R187">
        <v>-8.8679999999999995E-2</v>
      </c>
      <c r="S187">
        <v>0</v>
      </c>
      <c r="T187">
        <v>101.437</v>
      </c>
      <c r="U187">
        <v>53.717199999999998</v>
      </c>
    </row>
    <row r="188" spans="7:21" x14ac:dyDescent="0.25">
      <c r="G188">
        <v>0.39809600000000001</v>
      </c>
      <c r="H188">
        <v>-7.5990000000000002E-2</v>
      </c>
      <c r="I188">
        <v>98.244799999999998</v>
      </c>
      <c r="J188">
        <v>0.509413</v>
      </c>
      <c r="K188">
        <v>9.4964000000000007E-2</v>
      </c>
      <c r="L188">
        <v>1.6341000000000001E-2</v>
      </c>
      <c r="M188">
        <v>0.13943800000000001</v>
      </c>
      <c r="N188">
        <v>1.0163</v>
      </c>
      <c r="O188">
        <v>0.119723</v>
      </c>
      <c r="P188">
        <v>1.5960999999999999E-2</v>
      </c>
      <c r="Q188">
        <v>4.9956E-2</v>
      </c>
      <c r="R188">
        <v>0.16182099999999999</v>
      </c>
      <c r="S188">
        <v>0</v>
      </c>
      <c r="T188">
        <v>100.691</v>
      </c>
      <c r="U188">
        <v>53.140999999999998</v>
      </c>
    </row>
    <row r="189" spans="7:21" x14ac:dyDescent="0.25">
      <c r="G189">
        <v>1.2656000000000001E-2</v>
      </c>
      <c r="H189">
        <v>-7.6009999999999994E-2</v>
      </c>
      <c r="I189">
        <v>99.456699999999998</v>
      </c>
      <c r="J189">
        <v>0.57522799999999996</v>
      </c>
      <c r="K189">
        <v>-3.857E-2</v>
      </c>
      <c r="L189">
        <v>-1.7099999999999999E-3</v>
      </c>
      <c r="M189">
        <v>0.41951699999999997</v>
      </c>
      <c r="N189">
        <v>1.0125900000000001</v>
      </c>
      <c r="O189">
        <v>0.11973499999999999</v>
      </c>
      <c r="P189">
        <v>1.5927E-2</v>
      </c>
      <c r="Q189">
        <v>5.012E-3</v>
      </c>
      <c r="R189">
        <v>3.6243999999999998E-2</v>
      </c>
      <c r="S189">
        <v>0</v>
      </c>
      <c r="T189">
        <v>101.53700000000001</v>
      </c>
      <c r="U189">
        <v>53.676200000000001</v>
      </c>
    </row>
    <row r="190" spans="7:21" x14ac:dyDescent="0.25">
      <c r="G190">
        <v>1.2662E-2</v>
      </c>
      <c r="H190">
        <v>-7.5969999999999996E-2</v>
      </c>
      <c r="I190">
        <v>97.987899999999996</v>
      </c>
      <c r="J190">
        <v>0.64157299999999995</v>
      </c>
      <c r="K190">
        <v>-3.8559999999999997E-2</v>
      </c>
      <c r="L190">
        <v>0.10659399999999999</v>
      </c>
      <c r="M190">
        <v>0.27021400000000001</v>
      </c>
      <c r="N190">
        <v>0.94262000000000001</v>
      </c>
      <c r="O190">
        <v>4.0850999999999998E-2</v>
      </c>
      <c r="P190">
        <v>-2.232E-2</v>
      </c>
      <c r="Q190">
        <v>0.14006199999999999</v>
      </c>
      <c r="R190">
        <v>-0.15165000000000001</v>
      </c>
      <c r="S190">
        <v>0</v>
      </c>
      <c r="T190">
        <v>99.853999999999999</v>
      </c>
      <c r="U190">
        <v>52.856999999999999</v>
      </c>
    </row>
    <row r="191" spans="7:21" x14ac:dyDescent="0.25">
      <c r="G191">
        <v>0.166491</v>
      </c>
      <c r="H191">
        <v>-7.5939999999999994E-2</v>
      </c>
      <c r="I191">
        <v>99.115099999999998</v>
      </c>
      <c r="J191">
        <v>0.83860900000000005</v>
      </c>
      <c r="K191">
        <v>0.271513</v>
      </c>
      <c r="L191">
        <v>-7.2450000000000001E-2</v>
      </c>
      <c r="M191">
        <v>2.7753E-2</v>
      </c>
      <c r="N191">
        <v>0.52937199999999995</v>
      </c>
      <c r="O191">
        <v>-3.8010000000000002E-2</v>
      </c>
      <c r="P191">
        <v>3.5367999999999997E-2</v>
      </c>
      <c r="Q191">
        <v>-6.1679999999999999E-2</v>
      </c>
      <c r="R191">
        <v>-0.1512</v>
      </c>
      <c r="S191">
        <v>0</v>
      </c>
      <c r="T191">
        <v>100.58499999999999</v>
      </c>
      <c r="U191">
        <v>53.255000000000003</v>
      </c>
    </row>
    <row r="192" spans="7:21" x14ac:dyDescent="0.25">
      <c r="G192">
        <v>1.2685999999999999E-2</v>
      </c>
      <c r="H192">
        <v>-7.603E-2</v>
      </c>
      <c r="I192">
        <v>99.444900000000004</v>
      </c>
      <c r="J192">
        <v>1.0338700000000001</v>
      </c>
      <c r="K192">
        <v>0.183144</v>
      </c>
      <c r="L192">
        <v>-2.0300000000000001E-3</v>
      </c>
      <c r="M192">
        <v>0.12064</v>
      </c>
      <c r="N192">
        <v>0.70273200000000002</v>
      </c>
      <c r="O192">
        <v>4.0458000000000001E-2</v>
      </c>
      <c r="P192">
        <v>-3.29E-3</v>
      </c>
      <c r="Q192">
        <v>4.9681999999999997E-2</v>
      </c>
      <c r="R192">
        <v>-8.9459999999999998E-2</v>
      </c>
      <c r="S192">
        <v>0</v>
      </c>
      <c r="T192">
        <v>101.417</v>
      </c>
      <c r="U192">
        <v>53.598700000000001</v>
      </c>
    </row>
    <row r="193" spans="6:21" x14ac:dyDescent="0.25">
      <c r="G193">
        <v>1.2749E-2</v>
      </c>
      <c r="H193">
        <v>-7.5969999999999996E-2</v>
      </c>
      <c r="I193">
        <v>98.247500000000002</v>
      </c>
      <c r="J193">
        <v>0.44453799999999999</v>
      </c>
      <c r="K193">
        <v>-8.2799999999999999E-2</v>
      </c>
      <c r="L193">
        <v>-3.6949999999999997E-2</v>
      </c>
      <c r="M193">
        <v>8.3685999999999997E-2</v>
      </c>
      <c r="N193">
        <v>0.42403800000000003</v>
      </c>
      <c r="O193">
        <v>0.120069</v>
      </c>
      <c r="P193">
        <v>1.61E-2</v>
      </c>
      <c r="Q193">
        <v>-1.704E-2</v>
      </c>
      <c r="R193">
        <v>9.9571999999999994E-2</v>
      </c>
      <c r="S193">
        <v>0</v>
      </c>
      <c r="T193">
        <v>99.235500000000002</v>
      </c>
      <c r="U193">
        <v>52.606400000000001</v>
      </c>
    </row>
    <row r="194" spans="6:21" x14ac:dyDescent="0.25">
      <c r="G194">
        <v>0.24369099999999999</v>
      </c>
      <c r="H194">
        <v>-7.596E-2</v>
      </c>
      <c r="I194">
        <v>98.714100000000002</v>
      </c>
      <c r="J194">
        <v>0.50985899999999995</v>
      </c>
      <c r="K194">
        <v>0.138964</v>
      </c>
      <c r="L194">
        <v>-1.0399999999999999E-3</v>
      </c>
      <c r="M194">
        <v>0.10235900000000001</v>
      </c>
      <c r="N194">
        <v>0.98028599999999999</v>
      </c>
      <c r="O194">
        <v>-3.8170000000000003E-2</v>
      </c>
      <c r="P194">
        <v>1.61E-2</v>
      </c>
      <c r="Q194">
        <v>-3.9489999999999997E-2</v>
      </c>
      <c r="R194">
        <v>0.16236800000000001</v>
      </c>
      <c r="S194">
        <v>0</v>
      </c>
      <c r="T194">
        <v>100.71299999999999</v>
      </c>
      <c r="U194">
        <v>53.264400000000002</v>
      </c>
    </row>
    <row r="195" spans="6:21" x14ac:dyDescent="0.25">
      <c r="G195">
        <v>0.245284</v>
      </c>
      <c r="H195">
        <v>-7.6130000000000003E-2</v>
      </c>
      <c r="I195">
        <v>96.168499999999995</v>
      </c>
      <c r="J195">
        <v>1.09659</v>
      </c>
      <c r="K195">
        <v>5.0632000000000003E-2</v>
      </c>
      <c r="L195">
        <v>3.2260999999999998E-2</v>
      </c>
      <c r="M195">
        <v>0.26918300000000001</v>
      </c>
      <c r="N195">
        <v>1.05267</v>
      </c>
      <c r="O195">
        <v>0.118629</v>
      </c>
      <c r="P195">
        <v>1.5543E-2</v>
      </c>
      <c r="Q195">
        <v>7.0986999999999995E-2</v>
      </c>
      <c r="R195">
        <v>0.16009799999999999</v>
      </c>
      <c r="S195">
        <v>0</v>
      </c>
      <c r="T195">
        <v>99.2042</v>
      </c>
      <c r="U195">
        <v>52.175800000000002</v>
      </c>
    </row>
    <row r="196" spans="6:21" x14ac:dyDescent="0.25">
      <c r="G196">
        <v>0.24493100000000001</v>
      </c>
      <c r="H196">
        <v>-7.6090000000000005E-2</v>
      </c>
      <c r="I196">
        <v>96.659099999999995</v>
      </c>
      <c r="J196">
        <v>0.70458100000000001</v>
      </c>
      <c r="K196">
        <v>6.0239999999999998E-3</v>
      </c>
      <c r="L196">
        <v>-3.8879999999999998E-2</v>
      </c>
      <c r="M196">
        <v>0.41876200000000002</v>
      </c>
      <c r="N196">
        <v>0.80810099999999996</v>
      </c>
      <c r="O196">
        <v>0.27704600000000001</v>
      </c>
      <c r="P196">
        <v>-4.1790000000000001E-2</v>
      </c>
      <c r="Q196">
        <v>-1.8270000000000002E-2</v>
      </c>
      <c r="R196">
        <v>0.22336400000000001</v>
      </c>
      <c r="S196">
        <v>0</v>
      </c>
      <c r="T196">
        <v>99.166899999999998</v>
      </c>
      <c r="U196">
        <v>52.240900000000003</v>
      </c>
    </row>
    <row r="197" spans="6:21" x14ac:dyDescent="0.25">
      <c r="G197">
        <v>1.2701E-2</v>
      </c>
      <c r="H197">
        <v>-7.5999999999999998E-2</v>
      </c>
      <c r="I197">
        <v>98.6755</v>
      </c>
      <c r="J197">
        <v>0.77224899999999996</v>
      </c>
      <c r="K197">
        <v>0.18296699999999999</v>
      </c>
      <c r="L197">
        <v>0.106202</v>
      </c>
      <c r="M197">
        <v>2.7497000000000001E-2</v>
      </c>
      <c r="N197">
        <v>0.32123200000000002</v>
      </c>
      <c r="O197">
        <v>0.119838</v>
      </c>
      <c r="P197">
        <v>3.5186000000000002E-2</v>
      </c>
      <c r="Q197">
        <v>-6.2219999999999998E-2</v>
      </c>
      <c r="R197">
        <v>-8.9080000000000006E-2</v>
      </c>
      <c r="S197">
        <v>0</v>
      </c>
      <c r="T197">
        <v>100.026</v>
      </c>
      <c r="U197">
        <v>52.938299999999998</v>
      </c>
    </row>
    <row r="198" spans="6:21" x14ac:dyDescent="0.25">
      <c r="G198">
        <v>0.24418200000000001</v>
      </c>
      <c r="H198">
        <v>0.160054</v>
      </c>
      <c r="I198">
        <v>97.798900000000003</v>
      </c>
      <c r="J198">
        <v>0.90248300000000004</v>
      </c>
      <c r="K198">
        <v>9.4815999999999998E-2</v>
      </c>
      <c r="L198">
        <v>-9.1439999999999994E-2</v>
      </c>
      <c r="M198">
        <v>0.102186</v>
      </c>
      <c r="N198">
        <v>0.63387800000000005</v>
      </c>
      <c r="O198">
        <v>-0.11756</v>
      </c>
      <c r="P198">
        <v>-2.2360000000000001E-2</v>
      </c>
      <c r="Q198">
        <v>-3.9809999999999998E-2</v>
      </c>
      <c r="R198">
        <v>9.9193000000000003E-2</v>
      </c>
      <c r="S198">
        <v>0</v>
      </c>
      <c r="T198">
        <v>99.764499999999998</v>
      </c>
      <c r="U198">
        <v>52.750300000000003</v>
      </c>
    </row>
    <row r="199" spans="6:21" x14ac:dyDescent="0.25">
      <c r="G199">
        <v>1.2754E-2</v>
      </c>
      <c r="H199">
        <v>0.159943</v>
      </c>
      <c r="I199">
        <v>97.035899999999998</v>
      </c>
      <c r="J199">
        <v>0.50940300000000005</v>
      </c>
      <c r="K199">
        <v>-3.8530000000000002E-2</v>
      </c>
      <c r="L199">
        <v>0.124111</v>
      </c>
      <c r="M199">
        <v>0.19544300000000001</v>
      </c>
      <c r="N199">
        <v>0.63236599999999998</v>
      </c>
      <c r="O199">
        <v>-0.11766</v>
      </c>
      <c r="P199">
        <v>-2.2409999999999999E-2</v>
      </c>
      <c r="Q199">
        <v>0.13979800000000001</v>
      </c>
      <c r="R199">
        <v>0.22451499999999999</v>
      </c>
      <c r="S199">
        <v>0</v>
      </c>
      <c r="T199">
        <v>98.855699999999999</v>
      </c>
      <c r="U199">
        <v>52.336399999999998</v>
      </c>
    </row>
    <row r="200" spans="6:21" x14ac:dyDescent="0.25">
      <c r="G200">
        <v>-6.4490000000000006E-2</v>
      </c>
      <c r="H200">
        <v>-7.6009999999999994E-2</v>
      </c>
      <c r="I200">
        <v>98.210599999999999</v>
      </c>
      <c r="J200">
        <v>0.77227800000000002</v>
      </c>
      <c r="K200">
        <v>0.13849500000000001</v>
      </c>
      <c r="L200">
        <v>0.123974</v>
      </c>
      <c r="M200">
        <v>0.12074600000000001</v>
      </c>
      <c r="N200">
        <v>0.59780299999999997</v>
      </c>
      <c r="O200">
        <v>0.19888700000000001</v>
      </c>
      <c r="P200">
        <v>1.5942999999999999E-2</v>
      </c>
      <c r="Q200">
        <v>-1.7500000000000002E-2</v>
      </c>
      <c r="R200">
        <v>-0.152</v>
      </c>
      <c r="S200">
        <v>0</v>
      </c>
      <c r="T200">
        <v>99.868799999999993</v>
      </c>
      <c r="U200">
        <v>52.834499999999998</v>
      </c>
    </row>
    <row r="201" spans="6:21" x14ac:dyDescent="0.25">
      <c r="G201">
        <v>-6.4390000000000003E-2</v>
      </c>
      <c r="H201">
        <v>-7.5980000000000006E-2</v>
      </c>
      <c r="I201">
        <v>99.340999999999994</v>
      </c>
      <c r="J201">
        <v>0.57540400000000003</v>
      </c>
      <c r="K201">
        <v>0.226914</v>
      </c>
      <c r="L201">
        <v>1.6688000000000001E-2</v>
      </c>
      <c r="M201">
        <v>0.21432000000000001</v>
      </c>
      <c r="N201">
        <v>0.80602300000000004</v>
      </c>
      <c r="O201">
        <v>-3.832E-2</v>
      </c>
      <c r="P201">
        <v>-3.14E-3</v>
      </c>
      <c r="Q201">
        <v>2.7758999999999999E-2</v>
      </c>
      <c r="R201">
        <v>9.9386000000000002E-2</v>
      </c>
      <c r="S201">
        <v>0</v>
      </c>
      <c r="T201">
        <v>101.126</v>
      </c>
      <c r="U201">
        <v>53.533900000000003</v>
      </c>
    </row>
    <row r="202" spans="6:21" x14ac:dyDescent="0.25">
      <c r="G202">
        <v>0.32082300000000002</v>
      </c>
      <c r="H202">
        <v>-7.5980000000000006E-2</v>
      </c>
      <c r="I202">
        <v>99.531400000000005</v>
      </c>
      <c r="J202">
        <v>0.77201600000000004</v>
      </c>
      <c r="K202">
        <v>5.9659999999999999E-3</v>
      </c>
      <c r="L202">
        <v>3.4488999999999999E-2</v>
      </c>
      <c r="M202">
        <v>0.214168</v>
      </c>
      <c r="N202">
        <v>1.11866</v>
      </c>
      <c r="O202">
        <v>-3.8379999999999997E-2</v>
      </c>
      <c r="P202">
        <v>-3.1800000000000001E-3</v>
      </c>
      <c r="Q202">
        <v>5.0092999999999999E-2</v>
      </c>
      <c r="R202">
        <v>-2.6249999999999999E-2</v>
      </c>
      <c r="S202">
        <v>0</v>
      </c>
      <c r="T202">
        <v>101.904</v>
      </c>
      <c r="U202">
        <v>53.825600000000001</v>
      </c>
    </row>
    <row r="203" spans="6:21" x14ac:dyDescent="0.25">
      <c r="G203">
        <v>1.2633E-2</v>
      </c>
      <c r="H203">
        <v>-7.6139999999999999E-2</v>
      </c>
      <c r="I203">
        <v>96.555300000000003</v>
      </c>
      <c r="J203">
        <v>1.2275799999999999</v>
      </c>
      <c r="K203">
        <v>0.22820499999999999</v>
      </c>
      <c r="L203">
        <v>0.121825</v>
      </c>
      <c r="M203">
        <v>0.51163400000000003</v>
      </c>
      <c r="N203">
        <v>1.47048</v>
      </c>
      <c r="O203">
        <v>-0.11848</v>
      </c>
      <c r="P203">
        <v>-2.2769999999999999E-2</v>
      </c>
      <c r="Q203">
        <v>-4.1149999999999999E-2</v>
      </c>
      <c r="R203">
        <v>0.16008500000000001</v>
      </c>
      <c r="S203">
        <v>0</v>
      </c>
      <c r="T203">
        <v>100.029</v>
      </c>
      <c r="U203">
        <v>52.610700000000001</v>
      </c>
    </row>
    <row r="205" spans="6:21" x14ac:dyDescent="0.25">
      <c r="F205" t="s">
        <v>22</v>
      </c>
      <c r="G205">
        <f>AVERAGE(G141:G203)</f>
        <v>0.16457353968253968</v>
      </c>
      <c r="H205">
        <f t="shared" ref="H205:U205" si="19">AVERAGE(H141:H203)</f>
        <v>-1.2390047619047618E-2</v>
      </c>
      <c r="I205">
        <f t="shared" si="19"/>
        <v>98.294204761904794</v>
      </c>
      <c r="J205">
        <f t="shared" si="19"/>
        <v>0.79411309523809526</v>
      </c>
      <c r="K205">
        <f t="shared" si="19"/>
        <v>0.10312003174603172</v>
      </c>
      <c r="L205">
        <f t="shared" si="19"/>
        <v>3.1417682539682537E-2</v>
      </c>
      <c r="M205">
        <f t="shared" si="19"/>
        <v>0.15267495238095238</v>
      </c>
      <c r="N205">
        <f t="shared" si="19"/>
        <v>0.63640630158730171</v>
      </c>
      <c r="O205">
        <f t="shared" si="19"/>
        <v>2.2915015873015875E-2</v>
      </c>
      <c r="P205">
        <f t="shared" si="19"/>
        <v>9.9533333333333288E-4</v>
      </c>
      <c r="Q205">
        <f t="shared" si="19"/>
        <v>5.2992555555555571E-2</v>
      </c>
      <c r="R205">
        <f t="shared" si="19"/>
        <v>5.1013047619047597E-2</v>
      </c>
      <c r="S205">
        <f t="shared" si="19"/>
        <v>0</v>
      </c>
      <c r="T205">
        <f t="shared" si="19"/>
        <v>100.29204761904766</v>
      </c>
      <c r="U205">
        <f t="shared" si="19"/>
        <v>52.992387301587293</v>
      </c>
    </row>
    <row r="206" spans="6:21" x14ac:dyDescent="0.25">
      <c r="F206" t="s">
        <v>43</v>
      </c>
      <c r="G206">
        <f>STDEV(G141:G203)/SQRT((COUNT(G141:G203)))</f>
        <v>1.8702264065468481E-2</v>
      </c>
      <c r="H206">
        <f t="shared" ref="H206:U206" si="20">STDEV(H141:H203)/SQRT((COUNT(H141:H203)))</f>
        <v>1.618430921499996E-2</v>
      </c>
      <c r="I206">
        <f t="shared" si="20"/>
        <v>0.12943547282464074</v>
      </c>
      <c r="J206">
        <f t="shared" si="20"/>
        <v>3.9825146941927216E-2</v>
      </c>
      <c r="K206">
        <f t="shared" si="20"/>
        <v>1.356650724705016E-2</v>
      </c>
      <c r="L206">
        <f t="shared" si="20"/>
        <v>8.6322273670738567E-3</v>
      </c>
      <c r="M206">
        <f t="shared" si="20"/>
        <v>1.2946870950081681E-2</v>
      </c>
      <c r="N206">
        <f t="shared" si="20"/>
        <v>2.8472698777435433E-2</v>
      </c>
      <c r="O206">
        <f t="shared" si="20"/>
        <v>1.3066944824316303E-2</v>
      </c>
      <c r="P206">
        <f t="shared" si="20"/>
        <v>3.3698271695423439E-3</v>
      </c>
      <c r="Q206">
        <f t="shared" si="20"/>
        <v>8.9049169078997559E-3</v>
      </c>
      <c r="R206">
        <f t="shared" si="20"/>
        <v>1.8463046020041247E-2</v>
      </c>
      <c r="S206">
        <f t="shared" si="20"/>
        <v>0</v>
      </c>
      <c r="T206">
        <f t="shared" si="20"/>
        <v>0.11003188517205766</v>
      </c>
      <c r="U206">
        <f t="shared" si="20"/>
        <v>6.2480567608532489E-2</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85"/>
  <sheetViews>
    <sheetView zoomScale="80" zoomScaleNormal="80" workbookViewId="0">
      <selection activeCell="X27" sqref="X27"/>
    </sheetView>
  </sheetViews>
  <sheetFormatPr defaultRowHeight="15" x14ac:dyDescent="0.25"/>
  <cols>
    <col min="7" max="7" width="6.42578125" customWidth="1"/>
    <col min="8" max="8" width="10.5703125" bestFit="1" customWidth="1"/>
    <col min="9" max="9" width="10.140625" bestFit="1" customWidth="1"/>
    <col min="10" max="12" width="8.7109375" customWidth="1"/>
    <col min="13" max="13" width="9.85546875" bestFit="1" customWidth="1"/>
    <col min="14" max="14" width="11.28515625" bestFit="1" customWidth="1"/>
    <col min="15" max="16" width="9.85546875" bestFit="1" customWidth="1"/>
    <col min="17" max="17" width="11.42578125" bestFit="1" customWidth="1"/>
    <col min="18" max="19" width="9.85546875" bestFit="1" customWidth="1"/>
    <col min="20" max="20" width="5.85546875" customWidth="1"/>
    <col min="21" max="21" width="8.7109375" customWidth="1"/>
    <col min="22" max="22" width="10.140625" bestFit="1" customWidth="1"/>
    <col min="23" max="23" width="52.28515625" bestFit="1" customWidth="1"/>
    <col min="24" max="25" width="13.7109375" bestFit="1" customWidth="1"/>
    <col min="26" max="30" width="13" bestFit="1" customWidth="1"/>
    <col min="31" max="31" width="17.42578125" bestFit="1" customWidth="1"/>
    <col min="32" max="32" width="9.85546875" bestFit="1" customWidth="1"/>
    <col min="33" max="33" width="11.28515625" bestFit="1" customWidth="1"/>
    <col min="34" max="34" width="9.85546875" bestFit="1" customWidth="1"/>
    <col min="35" max="35" width="17.42578125" bestFit="1" customWidth="1"/>
    <col min="36" max="36" width="11.42578125" bestFit="1" customWidth="1"/>
    <col min="37" max="38" width="9.85546875" bestFit="1" customWidth="1"/>
    <col min="39" max="39" width="5.85546875" customWidth="1"/>
    <col min="40" max="40" width="8.7109375" customWidth="1"/>
    <col min="41" max="41" width="52.28515625" bestFit="1" customWidth="1"/>
    <col min="42" max="43" width="17.42578125" bestFit="1" customWidth="1"/>
    <col min="44" max="46" width="13" bestFit="1" customWidth="1"/>
    <col min="47" max="47" width="6.28515625" customWidth="1"/>
    <col min="48" max="48" width="13" bestFit="1" customWidth="1"/>
    <col min="49" max="49" width="17.42578125" bestFit="1" customWidth="1"/>
  </cols>
  <sheetData>
    <row r="1" spans="1:54" s="2" customFormat="1" x14ac:dyDescent="0.25">
      <c r="A1" s="2" t="s">
        <v>24</v>
      </c>
      <c r="W1" s="2" t="s">
        <v>23</v>
      </c>
      <c r="AO1" s="2" t="s">
        <v>87</v>
      </c>
    </row>
    <row r="2" spans="1:54" x14ac:dyDescent="0.25">
      <c r="A2" t="s">
        <v>138</v>
      </c>
      <c r="X2" s="1" t="s">
        <v>7</v>
      </c>
      <c r="Y2" s="1" t="s">
        <v>8</v>
      </c>
      <c r="Z2" s="1" t="s">
        <v>9</v>
      </c>
      <c r="AA2" s="1" t="s">
        <v>10</v>
      </c>
      <c r="AB2" s="1" t="s">
        <v>11</v>
      </c>
      <c r="AC2" s="1" t="s">
        <v>12</v>
      </c>
      <c r="AD2" s="1" t="s">
        <v>13</v>
      </c>
      <c r="AE2" s="1" t="s">
        <v>14</v>
      </c>
      <c r="AF2" s="1" t="s">
        <v>15</v>
      </c>
      <c r="AG2" s="1" t="s">
        <v>16</v>
      </c>
      <c r="AH2" s="1" t="s">
        <v>17</v>
      </c>
      <c r="AI2" s="1" t="s">
        <v>18</v>
      </c>
      <c r="AJ2" s="1" t="s">
        <v>19</v>
      </c>
      <c r="AK2" s="1" t="s">
        <v>20</v>
      </c>
      <c r="AL2" s="1" t="s">
        <v>21</v>
      </c>
      <c r="AP2" s="1" t="s">
        <v>7</v>
      </c>
      <c r="AQ2" s="1" t="s">
        <v>8</v>
      </c>
      <c r="AR2" s="1" t="s">
        <v>9</v>
      </c>
      <c r="AS2" s="1" t="s">
        <v>10</v>
      </c>
      <c r="AT2" s="1" t="s">
        <v>11</v>
      </c>
      <c r="AU2" s="1" t="s">
        <v>12</v>
      </c>
      <c r="AV2" s="1" t="s">
        <v>13</v>
      </c>
      <c r="AW2" s="1" t="s">
        <v>14</v>
      </c>
      <c r="AX2" s="1" t="s">
        <v>15</v>
      </c>
      <c r="AY2" s="1" t="s">
        <v>16</v>
      </c>
      <c r="AZ2" s="1" t="s">
        <v>17</v>
      </c>
      <c r="BA2" s="1" t="s">
        <v>18</v>
      </c>
      <c r="BB2" s="1" t="s">
        <v>20</v>
      </c>
    </row>
    <row r="3" spans="1:54" x14ac:dyDescent="0.25">
      <c r="W3" s="1" t="s">
        <v>105</v>
      </c>
      <c r="X3">
        <v>1.2273571428571451E-3</v>
      </c>
      <c r="Y3">
        <v>8.368035714285694E-4</v>
      </c>
      <c r="Z3">
        <v>42.306258928571417</v>
      </c>
      <c r="AA3">
        <v>2.8156173214285718</v>
      </c>
      <c r="AB3">
        <v>53.884253571428573</v>
      </c>
      <c r="AC3">
        <v>0.69737819642857146</v>
      </c>
      <c r="AD3">
        <v>0.21847516071428569</v>
      </c>
      <c r="AE3">
        <v>5.5004178571428593E-2</v>
      </c>
      <c r="AF3">
        <v>0.33271151785714281</v>
      </c>
      <c r="AG3">
        <v>-3.6638392857142868E-3</v>
      </c>
      <c r="AH3">
        <v>1.307757142857143E-2</v>
      </c>
      <c r="AI3">
        <v>1.9344446428571433E-2</v>
      </c>
      <c r="AJ3">
        <v>0</v>
      </c>
      <c r="AK3">
        <v>100.34057499999997</v>
      </c>
      <c r="AL3">
        <v>44.941719642857151</v>
      </c>
      <c r="AO3" s="1" t="s">
        <v>105</v>
      </c>
      <c r="AP3" t="s">
        <v>88</v>
      </c>
      <c r="AQ3" t="s">
        <v>88</v>
      </c>
      <c r="AR3">
        <v>42.306258928571417</v>
      </c>
      <c r="AS3">
        <v>2.8156173214285718</v>
      </c>
      <c r="AT3">
        <v>53.884253571428573</v>
      </c>
      <c r="AU3">
        <v>0.69737819642857146</v>
      </c>
      <c r="AV3">
        <v>0.21847516071428569</v>
      </c>
      <c r="AW3" t="s">
        <v>88</v>
      </c>
      <c r="AX3">
        <v>0.33271151785714281</v>
      </c>
      <c r="AY3" t="s">
        <v>88</v>
      </c>
      <c r="AZ3" t="s">
        <v>88</v>
      </c>
      <c r="BA3" t="s">
        <v>88</v>
      </c>
      <c r="BB3">
        <v>100.25469469642857</v>
      </c>
    </row>
    <row r="4" spans="1:54" x14ac:dyDescent="0.25">
      <c r="A4" s="1" t="s">
        <v>105</v>
      </c>
      <c r="G4" s="1" t="s">
        <v>7</v>
      </c>
      <c r="H4" s="1" t="s">
        <v>8</v>
      </c>
      <c r="I4" s="1" t="s">
        <v>9</v>
      </c>
      <c r="J4" s="1" t="s">
        <v>10</v>
      </c>
      <c r="K4" s="1" t="s">
        <v>11</v>
      </c>
      <c r="L4" s="1" t="s">
        <v>12</v>
      </c>
      <c r="M4" s="1" t="s">
        <v>13</v>
      </c>
      <c r="N4" s="1" t="s">
        <v>14</v>
      </c>
      <c r="O4" s="1" t="s">
        <v>15</v>
      </c>
      <c r="P4" s="1" t="s">
        <v>16</v>
      </c>
      <c r="Q4" s="1" t="s">
        <v>17</v>
      </c>
      <c r="R4" s="1" t="s">
        <v>18</v>
      </c>
      <c r="S4" s="1" t="s">
        <v>19</v>
      </c>
      <c r="T4" s="1" t="s">
        <v>20</v>
      </c>
      <c r="U4" s="1" t="s">
        <v>21</v>
      </c>
      <c r="W4" s="1" t="s">
        <v>106</v>
      </c>
      <c r="X4">
        <v>-1.3436292307692306E-2</v>
      </c>
      <c r="Y4">
        <v>5.7261538461538572E-4</v>
      </c>
      <c r="Z4">
        <v>41.96889692307694</v>
      </c>
      <c r="AA4">
        <v>3.0167687692307688</v>
      </c>
      <c r="AB4">
        <v>53.762266153846163</v>
      </c>
      <c r="AC4">
        <v>0.73354752307692284</v>
      </c>
      <c r="AD4">
        <v>0.20716056923076925</v>
      </c>
      <c r="AE4">
        <v>6.886816923076923E-2</v>
      </c>
      <c r="AF4">
        <v>0.45172813846153848</v>
      </c>
      <c r="AG4">
        <v>-1.6260153846153849E-3</v>
      </c>
      <c r="AH4">
        <v>2.104676923076923E-2</v>
      </c>
      <c r="AI4">
        <v>2.6332815384615384E-2</v>
      </c>
      <c r="AJ4">
        <v>0</v>
      </c>
      <c r="AK4">
        <v>100.24214615384615</v>
      </c>
      <c r="AL4">
        <v>44.801084615384603</v>
      </c>
      <c r="AO4" s="1" t="s">
        <v>106</v>
      </c>
      <c r="AP4" t="s">
        <v>88</v>
      </c>
      <c r="AQ4" t="s">
        <v>88</v>
      </c>
      <c r="AR4">
        <v>41.96889692307694</v>
      </c>
      <c r="AS4">
        <v>3.0167687692307688</v>
      </c>
      <c r="AT4">
        <v>53.762266153846163</v>
      </c>
      <c r="AU4">
        <v>0.73354752307692284</v>
      </c>
      <c r="AV4">
        <v>0.20716056923076925</v>
      </c>
      <c r="AW4" t="s">
        <v>88</v>
      </c>
      <c r="AX4">
        <v>0.45172813846153848</v>
      </c>
      <c r="AY4" t="s">
        <v>88</v>
      </c>
      <c r="AZ4" t="s">
        <v>88</v>
      </c>
      <c r="BA4" t="s">
        <v>88</v>
      </c>
      <c r="BB4">
        <v>100.1403680769231</v>
      </c>
    </row>
    <row r="5" spans="1:54" x14ac:dyDescent="0.25">
      <c r="A5" t="s">
        <v>0</v>
      </c>
      <c r="G5">
        <v>7.6010000000000001E-3</v>
      </c>
      <c r="H5">
        <v>-7.5770000000000004E-2</v>
      </c>
      <c r="I5">
        <v>42.180799999999998</v>
      </c>
      <c r="J5">
        <v>2.7161300000000002</v>
      </c>
      <c r="K5">
        <v>54.326799999999999</v>
      </c>
      <c r="L5">
        <v>0.66775200000000001</v>
      </c>
      <c r="M5">
        <v>9.9287E-2</v>
      </c>
      <c r="N5">
        <v>0.146033</v>
      </c>
      <c r="O5">
        <v>0.19589200000000001</v>
      </c>
      <c r="P5">
        <v>-4.1900000000000001E-3</v>
      </c>
      <c r="Q5">
        <v>-1.9269999999999999E-2</v>
      </c>
      <c r="R5">
        <v>9.6838999999999995E-2</v>
      </c>
      <c r="S5">
        <v>0</v>
      </c>
      <c r="T5">
        <v>100.33799999999999</v>
      </c>
      <c r="U5">
        <v>44.959099999999999</v>
      </c>
      <c r="W5" s="1" t="s">
        <v>137</v>
      </c>
      <c r="X5">
        <v>-1.1564777777777775E-2</v>
      </c>
      <c r="Y5">
        <v>-1.5721133333333335E-2</v>
      </c>
      <c r="Z5">
        <v>42.049617777777776</v>
      </c>
      <c r="AA5">
        <v>3.1151628888888885</v>
      </c>
      <c r="AB5">
        <v>53.911357777777781</v>
      </c>
      <c r="AC5">
        <v>0.77641900000000008</v>
      </c>
      <c r="AD5">
        <v>0.22509299999999999</v>
      </c>
      <c r="AE5">
        <v>8.1386933333333328E-2</v>
      </c>
      <c r="AF5">
        <v>0.39330540000000003</v>
      </c>
      <c r="AG5">
        <v>4.2170666666666674E-3</v>
      </c>
      <c r="AH5">
        <v>1.6197155555555558E-2</v>
      </c>
      <c r="AI5">
        <v>2.0443288888888893E-2</v>
      </c>
      <c r="AJ5">
        <v>0</v>
      </c>
      <c r="AK5">
        <v>100.56598444444444</v>
      </c>
      <c r="AL5">
        <v>44.92563333333333</v>
      </c>
      <c r="AO5" s="1" t="s">
        <v>137</v>
      </c>
      <c r="AP5" t="s">
        <v>88</v>
      </c>
      <c r="AQ5" t="s">
        <v>88</v>
      </c>
      <c r="AR5">
        <v>42.049617777777776</v>
      </c>
      <c r="AS5">
        <v>3.1151628888888885</v>
      </c>
      <c r="AT5">
        <v>53.911357777777781</v>
      </c>
      <c r="AU5">
        <v>0.77641900000000008</v>
      </c>
      <c r="AV5">
        <v>0.22509299999999999</v>
      </c>
      <c r="AW5" t="s">
        <v>88</v>
      </c>
      <c r="AX5">
        <v>0.39330540000000003</v>
      </c>
      <c r="AY5" t="s">
        <v>88</v>
      </c>
      <c r="AZ5" t="s">
        <v>88</v>
      </c>
      <c r="BA5" t="s">
        <v>88</v>
      </c>
      <c r="BB5">
        <v>100.47095584444445</v>
      </c>
    </row>
    <row r="6" spans="1:54" x14ac:dyDescent="0.25">
      <c r="A6" t="s">
        <v>89</v>
      </c>
      <c r="G6">
        <v>7.6280000000000002E-3</v>
      </c>
      <c r="H6">
        <v>-7.5759999999999994E-2</v>
      </c>
      <c r="I6">
        <v>42.3005</v>
      </c>
      <c r="J6">
        <v>2.7842600000000002</v>
      </c>
      <c r="K6">
        <v>52.848599999999998</v>
      </c>
      <c r="L6">
        <v>0.66817199999999999</v>
      </c>
      <c r="M6">
        <v>0.28322199999999997</v>
      </c>
      <c r="N6">
        <v>-3.6999999999999999E-4</v>
      </c>
      <c r="O6">
        <v>0.117642</v>
      </c>
      <c r="P6">
        <v>-4.1849999999999998E-2</v>
      </c>
      <c r="Q6">
        <v>3.0100000000000001E-3</v>
      </c>
      <c r="R6">
        <v>-9.0219999999999995E-2</v>
      </c>
      <c r="S6">
        <v>0</v>
      </c>
      <c r="T6">
        <v>98.8048</v>
      </c>
      <c r="U6">
        <v>44.3797</v>
      </c>
    </row>
    <row r="7" spans="1:54" x14ac:dyDescent="0.25">
      <c r="A7" t="s">
        <v>2</v>
      </c>
      <c r="G7">
        <v>-6.3700000000000007E-2</v>
      </c>
      <c r="H7">
        <v>-7.5679999999999997E-2</v>
      </c>
      <c r="I7">
        <v>42.718600000000002</v>
      </c>
      <c r="J7">
        <v>2.2653500000000002</v>
      </c>
      <c r="K7">
        <v>53.756599999999999</v>
      </c>
      <c r="L7">
        <v>0.59987599999999996</v>
      </c>
      <c r="M7">
        <v>0.32052900000000001</v>
      </c>
      <c r="N7">
        <v>0.14541899999999999</v>
      </c>
      <c r="O7">
        <v>0.432475</v>
      </c>
      <c r="P7">
        <v>-2.281E-2</v>
      </c>
      <c r="Q7">
        <v>-4.0579999999999998E-2</v>
      </c>
      <c r="R7">
        <v>-0.15179000000000001</v>
      </c>
      <c r="S7">
        <v>0</v>
      </c>
      <c r="T7">
        <v>99.884200000000007</v>
      </c>
      <c r="U7">
        <v>44.930199999999999</v>
      </c>
      <c r="X7" s="1" t="s">
        <v>7</v>
      </c>
      <c r="Y7" s="1" t="s">
        <v>8</v>
      </c>
      <c r="Z7" s="1" t="s">
        <v>9</v>
      </c>
      <c r="AA7" s="1" t="s">
        <v>10</v>
      </c>
      <c r="AB7" s="1" t="s">
        <v>11</v>
      </c>
      <c r="AC7" s="1" t="s">
        <v>12</v>
      </c>
      <c r="AD7" s="1" t="s">
        <v>13</v>
      </c>
      <c r="AE7" s="1" t="s">
        <v>14</v>
      </c>
      <c r="AF7" s="1" t="s">
        <v>15</v>
      </c>
      <c r="AG7" s="1" t="s">
        <v>16</v>
      </c>
      <c r="AH7" s="1" t="s">
        <v>17</v>
      </c>
      <c r="AI7" s="1" t="s">
        <v>18</v>
      </c>
      <c r="AJ7" s="1" t="s">
        <v>20</v>
      </c>
    </row>
    <row r="8" spans="1:54" x14ac:dyDescent="0.25">
      <c r="A8" t="s">
        <v>6</v>
      </c>
      <c r="G8">
        <v>-6.4000000000000001E-2</v>
      </c>
      <c r="H8">
        <v>0.15032599999999999</v>
      </c>
      <c r="I8">
        <v>41.741799999999998</v>
      </c>
      <c r="J8">
        <v>2.7171099999999999</v>
      </c>
      <c r="K8">
        <v>54.974400000000003</v>
      </c>
      <c r="L8">
        <v>0.64993000000000001</v>
      </c>
      <c r="M8">
        <v>0.13601099999999999</v>
      </c>
      <c r="N8">
        <v>4.8925999999999997E-2</v>
      </c>
      <c r="O8">
        <v>0.43119499999999999</v>
      </c>
      <c r="P8">
        <v>3.3473000000000003E-2</v>
      </c>
      <c r="Q8">
        <v>-0.10783</v>
      </c>
      <c r="R8">
        <v>-2.8029999999999999E-2</v>
      </c>
      <c r="S8">
        <v>0</v>
      </c>
      <c r="T8">
        <v>100.68300000000001</v>
      </c>
      <c r="U8">
        <v>45.048000000000002</v>
      </c>
      <c r="W8" s="1" t="s">
        <v>105</v>
      </c>
      <c r="X8">
        <v>1.2273571428571451E-3</v>
      </c>
      <c r="Y8">
        <v>8.368035714285694E-4</v>
      </c>
      <c r="Z8">
        <v>42.306258928571417</v>
      </c>
      <c r="AA8">
        <v>2.8156173214285718</v>
      </c>
      <c r="AB8">
        <v>53.884253571428573</v>
      </c>
      <c r="AC8">
        <v>0.69737819642857146</v>
      </c>
      <c r="AD8">
        <v>0.21847516071428569</v>
      </c>
      <c r="AE8">
        <v>5.5004178571428593E-2</v>
      </c>
      <c r="AF8">
        <v>0.33271151785714281</v>
      </c>
      <c r="AG8">
        <v>-3.6638392857142868E-3</v>
      </c>
      <c r="AH8">
        <v>1.307757142857143E-2</v>
      </c>
      <c r="AI8">
        <v>1.9344446428571433E-2</v>
      </c>
      <c r="AJ8">
        <v>100.34057499999997</v>
      </c>
    </row>
    <row r="9" spans="1:54" x14ac:dyDescent="0.25">
      <c r="A9" t="s">
        <v>90</v>
      </c>
      <c r="G9">
        <v>7.5579999999999996E-3</v>
      </c>
      <c r="H9">
        <v>-7.5850000000000001E-2</v>
      </c>
      <c r="I9">
        <v>41.895299999999999</v>
      </c>
      <c r="J9">
        <v>2.84571</v>
      </c>
      <c r="K9">
        <v>53.685299999999998</v>
      </c>
      <c r="L9">
        <v>0.75445300000000004</v>
      </c>
      <c r="M9">
        <v>0.28251799999999999</v>
      </c>
      <c r="N9">
        <v>4.8100999999999998E-2</v>
      </c>
      <c r="O9">
        <v>0.43045899999999998</v>
      </c>
      <c r="P9">
        <v>5.2034999999999998E-2</v>
      </c>
      <c r="Q9">
        <v>2.4201E-2</v>
      </c>
      <c r="R9">
        <v>-2.894E-2</v>
      </c>
      <c r="S9">
        <v>0</v>
      </c>
      <c r="T9">
        <v>99.9208</v>
      </c>
      <c r="U9">
        <v>44.6676</v>
      </c>
      <c r="W9" s="1" t="s">
        <v>106</v>
      </c>
      <c r="X9">
        <v>-1.3436292307692306E-2</v>
      </c>
      <c r="Y9">
        <v>5.7261538461538572E-4</v>
      </c>
      <c r="Z9">
        <v>41.96889692307694</v>
      </c>
      <c r="AA9">
        <v>3.0167687692307688</v>
      </c>
      <c r="AB9">
        <v>53.762266153846163</v>
      </c>
      <c r="AC9">
        <v>0.73354752307692284</v>
      </c>
      <c r="AD9">
        <v>0.20716056923076925</v>
      </c>
      <c r="AE9">
        <v>6.886816923076923E-2</v>
      </c>
      <c r="AF9">
        <v>0.45172813846153848</v>
      </c>
      <c r="AG9">
        <v>-1.6260153846153849E-3</v>
      </c>
      <c r="AH9">
        <v>2.104676923076923E-2</v>
      </c>
      <c r="AI9">
        <v>2.6332815384615384E-2</v>
      </c>
      <c r="AJ9">
        <v>100.24214615384615</v>
      </c>
    </row>
    <row r="10" spans="1:54" x14ac:dyDescent="0.25">
      <c r="G10">
        <v>7.6800000000000002E-3</v>
      </c>
      <c r="H10">
        <v>-7.5859999999999997E-2</v>
      </c>
      <c r="I10">
        <v>42.7087</v>
      </c>
      <c r="J10">
        <v>2.5175999999999998</v>
      </c>
      <c r="K10">
        <v>52.8521</v>
      </c>
      <c r="L10">
        <v>0.613398</v>
      </c>
      <c r="M10">
        <v>0.20913699999999999</v>
      </c>
      <c r="N10">
        <v>0.14438599999999999</v>
      </c>
      <c r="O10">
        <v>0.66539599999999999</v>
      </c>
      <c r="P10">
        <v>-4.4200000000000003E-3</v>
      </c>
      <c r="Q10">
        <v>-6.4299999999999996E-2</v>
      </c>
      <c r="R10">
        <v>0.220527</v>
      </c>
      <c r="S10">
        <v>0</v>
      </c>
      <c r="T10">
        <v>99.794300000000007</v>
      </c>
      <c r="U10">
        <v>44.738199999999999</v>
      </c>
      <c r="W10" s="1" t="s">
        <v>137</v>
      </c>
      <c r="X10">
        <v>-1.1564777777777775E-2</v>
      </c>
      <c r="Y10">
        <v>-1.5721133333333335E-2</v>
      </c>
      <c r="Z10">
        <v>42.049617777777776</v>
      </c>
      <c r="AA10">
        <v>3.1151628888888885</v>
      </c>
      <c r="AB10">
        <v>53.911357777777781</v>
      </c>
      <c r="AC10">
        <v>0.77641900000000008</v>
      </c>
      <c r="AD10">
        <v>0.22509299999999999</v>
      </c>
      <c r="AE10">
        <v>8.1386933333333328E-2</v>
      </c>
      <c r="AF10">
        <v>0.39330540000000003</v>
      </c>
      <c r="AG10">
        <v>4.2170666666666674E-3</v>
      </c>
      <c r="AH10">
        <v>1.6197155555555558E-2</v>
      </c>
      <c r="AI10">
        <v>2.0443288888888893E-2</v>
      </c>
      <c r="AJ10">
        <v>100.56598444444444</v>
      </c>
    </row>
    <row r="11" spans="1:54" x14ac:dyDescent="0.25">
      <c r="A11" t="s">
        <v>91</v>
      </c>
      <c r="G11">
        <v>-6.4280000000000004E-2</v>
      </c>
      <c r="H11">
        <v>0.150032</v>
      </c>
      <c r="I11">
        <v>40.935699999999997</v>
      </c>
      <c r="J11">
        <v>2.8414899999999998</v>
      </c>
      <c r="K11">
        <v>54.779499999999999</v>
      </c>
      <c r="L11">
        <v>0.59497599999999995</v>
      </c>
      <c r="M11">
        <v>0.17228499999999999</v>
      </c>
      <c r="N11">
        <v>5.3000000000000001E-5</v>
      </c>
      <c r="O11">
        <v>0.27340700000000001</v>
      </c>
      <c r="P11">
        <v>-4.45E-3</v>
      </c>
      <c r="Q11">
        <v>9.0537000000000006E-2</v>
      </c>
      <c r="R11">
        <v>0.28282800000000002</v>
      </c>
      <c r="S11">
        <v>0</v>
      </c>
      <c r="T11">
        <v>100.05200000000001</v>
      </c>
      <c r="U11">
        <v>44.642600000000002</v>
      </c>
    </row>
    <row r="12" spans="1:54" x14ac:dyDescent="0.25">
      <c r="A12" t="s">
        <v>92</v>
      </c>
      <c r="G12">
        <v>-6.4149999999999999E-2</v>
      </c>
      <c r="H12">
        <v>-7.5819999999999999E-2</v>
      </c>
      <c r="I12">
        <v>41.324399999999997</v>
      </c>
      <c r="J12">
        <v>2.7165599999999999</v>
      </c>
      <c r="K12">
        <v>53.087299999999999</v>
      </c>
      <c r="L12">
        <v>0.54325800000000002</v>
      </c>
      <c r="M12">
        <v>0.46660200000000002</v>
      </c>
      <c r="N12">
        <v>0.242614</v>
      </c>
      <c r="O12">
        <v>0.43093599999999999</v>
      </c>
      <c r="P12">
        <v>-2.317E-2</v>
      </c>
      <c r="Q12">
        <v>-1.966E-2</v>
      </c>
      <c r="R12">
        <v>-2.8479999999999998E-2</v>
      </c>
      <c r="S12">
        <v>0</v>
      </c>
      <c r="T12">
        <v>98.600399999999993</v>
      </c>
      <c r="U12">
        <v>44.126199999999997</v>
      </c>
      <c r="W12" s="1" t="s">
        <v>23</v>
      </c>
    </row>
    <row r="13" spans="1:54" x14ac:dyDescent="0.25">
      <c r="A13" t="s">
        <v>93</v>
      </c>
      <c r="G13">
        <v>-6.4369999999999997E-2</v>
      </c>
      <c r="H13">
        <v>0.37567299999999998</v>
      </c>
      <c r="I13">
        <v>42.042200000000001</v>
      </c>
      <c r="J13">
        <v>3.2356699999999998</v>
      </c>
      <c r="K13">
        <v>54.075499999999998</v>
      </c>
      <c r="L13">
        <v>0.78844599999999998</v>
      </c>
      <c r="M13">
        <v>0.28242899999999999</v>
      </c>
      <c r="N13">
        <v>-4.9189999999999998E-2</v>
      </c>
      <c r="O13">
        <v>0.19503999999999999</v>
      </c>
      <c r="P13">
        <v>-4.4900000000000001E-3</v>
      </c>
      <c r="Q13">
        <v>-6.4509999999999998E-2</v>
      </c>
      <c r="R13">
        <v>-2.9180000000000001E-2</v>
      </c>
      <c r="S13">
        <v>0</v>
      </c>
      <c r="T13">
        <v>100.783</v>
      </c>
      <c r="U13">
        <v>45.090200000000003</v>
      </c>
      <c r="X13" t="s">
        <v>75</v>
      </c>
      <c r="Y13" t="s">
        <v>86</v>
      </c>
      <c r="AC13" t="s">
        <v>78</v>
      </c>
      <c r="AD13" t="s">
        <v>79</v>
      </c>
      <c r="AE13" t="s">
        <v>139</v>
      </c>
      <c r="AF13" t="s">
        <v>140</v>
      </c>
      <c r="AG13" t="s">
        <v>82</v>
      </c>
      <c r="AH13" t="s">
        <v>83</v>
      </c>
      <c r="AI13" t="s">
        <v>84</v>
      </c>
    </row>
    <row r="14" spans="1:54" x14ac:dyDescent="0.25">
      <c r="A14" t="s">
        <v>94</v>
      </c>
      <c r="G14">
        <v>7.9344999999999999E-2</v>
      </c>
      <c r="H14">
        <v>-7.5840000000000005E-2</v>
      </c>
      <c r="I14">
        <v>41.48</v>
      </c>
      <c r="J14">
        <v>2.97492</v>
      </c>
      <c r="K14">
        <v>54.122399999999999</v>
      </c>
      <c r="L14">
        <v>0.64768400000000004</v>
      </c>
      <c r="M14">
        <v>9.8808999999999994E-2</v>
      </c>
      <c r="N14">
        <v>0.19472400000000001</v>
      </c>
      <c r="O14">
        <v>0.58706999999999998</v>
      </c>
      <c r="P14">
        <v>-4.4400000000000004E-3</v>
      </c>
      <c r="Q14">
        <v>-6.4350000000000004E-2</v>
      </c>
      <c r="R14">
        <v>-2.895E-2</v>
      </c>
      <c r="S14">
        <v>0</v>
      </c>
      <c r="T14">
        <v>100.011</v>
      </c>
      <c r="U14">
        <v>44.640500000000003</v>
      </c>
      <c r="W14" s="1" t="s">
        <v>105</v>
      </c>
      <c r="X14">
        <v>0.22368499999999999</v>
      </c>
      <c r="Y14">
        <v>0.114298</v>
      </c>
      <c r="AC14">
        <v>9.1386999999999996E-2</v>
      </c>
      <c r="AD14">
        <v>5.6292000000000002E-2</v>
      </c>
      <c r="AE14">
        <v>7.2766999999999998E-2</v>
      </c>
      <c r="AF14">
        <v>0.148728</v>
      </c>
      <c r="AG14">
        <v>0.125469</v>
      </c>
      <c r="AH14">
        <v>7.4330999999999994E-2</v>
      </c>
      <c r="AI14">
        <v>0.181862</v>
      </c>
    </row>
    <row r="15" spans="1:54" x14ac:dyDescent="0.25">
      <c r="A15" t="s">
        <v>95</v>
      </c>
      <c r="G15">
        <v>0.22411200000000001</v>
      </c>
      <c r="H15">
        <v>-7.5980000000000006E-2</v>
      </c>
      <c r="I15">
        <v>41.2181</v>
      </c>
      <c r="J15">
        <v>3.16411</v>
      </c>
      <c r="K15">
        <v>55.125300000000003</v>
      </c>
      <c r="L15">
        <v>1.03284</v>
      </c>
      <c r="M15">
        <v>0.17141300000000001</v>
      </c>
      <c r="N15">
        <v>-4.9349999999999998E-2</v>
      </c>
      <c r="O15">
        <v>0.58521900000000004</v>
      </c>
      <c r="P15">
        <v>3.2763E-2</v>
      </c>
      <c r="Q15">
        <v>2.2769999999999999E-2</v>
      </c>
      <c r="R15">
        <v>0.15638099999999999</v>
      </c>
      <c r="S15">
        <v>0</v>
      </c>
      <c r="T15">
        <v>101.608</v>
      </c>
      <c r="U15">
        <v>45.086500000000001</v>
      </c>
      <c r="W15" s="1" t="s">
        <v>106</v>
      </c>
      <c r="X15">
        <v>0.22434499999999999</v>
      </c>
      <c r="Y15">
        <v>0.11423999999999999</v>
      </c>
      <c r="AC15">
        <v>9.1434000000000001E-2</v>
      </c>
      <c r="AD15">
        <v>5.6364999999999998E-2</v>
      </c>
      <c r="AE15">
        <v>7.3164000000000007E-2</v>
      </c>
      <c r="AF15">
        <v>0.149145</v>
      </c>
      <c r="AG15">
        <v>0.125668</v>
      </c>
      <c r="AH15">
        <v>7.4388999999999997E-2</v>
      </c>
      <c r="AI15">
        <v>0.18235100000000001</v>
      </c>
    </row>
    <row r="16" spans="1:54" x14ac:dyDescent="0.25">
      <c r="A16" t="s">
        <v>96</v>
      </c>
      <c r="G16">
        <v>7.6109999999999997E-3</v>
      </c>
      <c r="H16">
        <v>-7.5929999999999997E-2</v>
      </c>
      <c r="I16">
        <v>41.6629</v>
      </c>
      <c r="J16">
        <v>3.2310599999999998</v>
      </c>
      <c r="K16">
        <v>54.171399999999998</v>
      </c>
      <c r="L16">
        <v>0.92798499999999995</v>
      </c>
      <c r="M16">
        <v>0.13508300000000001</v>
      </c>
      <c r="N16">
        <v>4.8148000000000003E-2</v>
      </c>
      <c r="O16">
        <v>0.27267999999999998</v>
      </c>
      <c r="P16">
        <v>-2.349E-2</v>
      </c>
      <c r="Q16">
        <v>2.3307999999999999E-2</v>
      </c>
      <c r="R16">
        <v>0.157084</v>
      </c>
      <c r="S16">
        <v>0</v>
      </c>
      <c r="T16">
        <v>100.538</v>
      </c>
      <c r="U16">
        <v>44.8264</v>
      </c>
      <c r="W16" s="1" t="s">
        <v>137</v>
      </c>
      <c r="X16">
        <v>0.22781100000000001</v>
      </c>
      <c r="Y16">
        <v>0.114304</v>
      </c>
      <c r="AC16">
        <v>9.1564999999999994E-2</v>
      </c>
      <c r="AD16">
        <v>5.6568E-2</v>
      </c>
      <c r="AE16">
        <v>7.3353000000000002E-2</v>
      </c>
      <c r="AF16">
        <v>0.14985000000000001</v>
      </c>
      <c r="AG16">
        <v>0.12609200000000001</v>
      </c>
      <c r="AH16">
        <v>7.4682999999999999E-2</v>
      </c>
      <c r="AI16">
        <v>0.183285</v>
      </c>
    </row>
    <row r="17" spans="1:36" x14ac:dyDescent="0.25">
      <c r="A17" t="s">
        <v>97</v>
      </c>
      <c r="G17">
        <v>7.8867000000000007E-2</v>
      </c>
      <c r="H17">
        <v>0.15024399999999999</v>
      </c>
      <c r="I17">
        <v>41.776000000000003</v>
      </c>
      <c r="J17">
        <v>2.3938600000000001</v>
      </c>
      <c r="K17">
        <v>54.705199999999998</v>
      </c>
      <c r="L17">
        <v>0.81095300000000003</v>
      </c>
      <c r="M17">
        <v>0.246366</v>
      </c>
      <c r="N17">
        <v>-4.8599999999999997E-2</v>
      </c>
      <c r="O17">
        <v>0.51016799999999995</v>
      </c>
      <c r="P17">
        <v>3.3522999999999997E-2</v>
      </c>
      <c r="Q17">
        <v>4.7364000000000003E-2</v>
      </c>
      <c r="R17">
        <v>-0.15251000000000001</v>
      </c>
      <c r="S17">
        <v>0</v>
      </c>
      <c r="T17">
        <v>100.551</v>
      </c>
      <c r="U17">
        <v>45.0139</v>
      </c>
    </row>
    <row r="18" spans="1:36" x14ac:dyDescent="0.25">
      <c r="A18" t="s">
        <v>98</v>
      </c>
      <c r="G18">
        <v>-6.3880000000000006E-2</v>
      </c>
      <c r="H18">
        <v>-7.5730000000000006E-2</v>
      </c>
      <c r="I18">
        <v>42.671199999999999</v>
      </c>
      <c r="J18">
        <v>2.6546599999999998</v>
      </c>
      <c r="K18">
        <v>54.465899999999998</v>
      </c>
      <c r="L18">
        <v>0.72224999999999995</v>
      </c>
      <c r="M18">
        <v>0.26500299999999999</v>
      </c>
      <c r="N18">
        <v>-3.0000000000000001E-5</v>
      </c>
      <c r="O18">
        <v>0.11785900000000001</v>
      </c>
      <c r="P18">
        <v>1.4756999999999999E-2</v>
      </c>
      <c r="Q18">
        <v>2.5432E-2</v>
      </c>
      <c r="R18">
        <v>-8.992E-2</v>
      </c>
      <c r="S18">
        <v>0</v>
      </c>
      <c r="T18">
        <v>100.708</v>
      </c>
      <c r="U18">
        <v>45.202599999999997</v>
      </c>
      <c r="W18" s="3" t="s">
        <v>85</v>
      </c>
      <c r="X18" s="4">
        <v>1.34798</v>
      </c>
      <c r="Y18" s="4">
        <v>2.2914099999999999</v>
      </c>
      <c r="Z18" s="4"/>
      <c r="AA18" s="4"/>
      <c r="AB18" s="4"/>
      <c r="AC18" s="4">
        <v>1.46157</v>
      </c>
      <c r="AD18" s="4">
        <v>1.3992</v>
      </c>
      <c r="AE18" s="4">
        <v>1.88948</v>
      </c>
      <c r="AF18" s="4">
        <v>1.2912399999999999</v>
      </c>
      <c r="AG18" s="4">
        <v>1.20459</v>
      </c>
      <c r="AH18" s="4">
        <v>1.6680600000000001</v>
      </c>
      <c r="AI18" s="4">
        <v>1.2725299999999999</v>
      </c>
    </row>
    <row r="19" spans="1:36" x14ac:dyDescent="0.25">
      <c r="A19" t="s">
        <v>99</v>
      </c>
      <c r="G19">
        <v>-6.4549999999999996E-2</v>
      </c>
      <c r="H19">
        <v>0.14984</v>
      </c>
      <c r="I19">
        <v>41.315100000000001</v>
      </c>
      <c r="J19">
        <v>3.2979099999999999</v>
      </c>
      <c r="K19">
        <v>52.805599999999998</v>
      </c>
      <c r="L19">
        <v>0.85736199999999996</v>
      </c>
      <c r="M19">
        <v>0.19014900000000001</v>
      </c>
      <c r="N19">
        <v>4.7696000000000002E-2</v>
      </c>
      <c r="O19">
        <v>0.27278799999999997</v>
      </c>
      <c r="P19">
        <v>-4.231E-2</v>
      </c>
      <c r="Q19">
        <v>4.5411E-2</v>
      </c>
      <c r="R19">
        <v>3.2432999999999997E-2</v>
      </c>
      <c r="S19">
        <v>0</v>
      </c>
      <c r="T19">
        <v>98.907499999999999</v>
      </c>
      <c r="U19">
        <v>44.194800000000001</v>
      </c>
    </row>
    <row r="20" spans="1:36" x14ac:dyDescent="0.25">
      <c r="A20" t="s">
        <v>100</v>
      </c>
      <c r="G20">
        <v>7.7169999999999999E-3</v>
      </c>
      <c r="H20">
        <v>-7.5859999999999997E-2</v>
      </c>
      <c r="I20">
        <v>43.060899999999997</v>
      </c>
      <c r="J20">
        <v>2.64642</v>
      </c>
      <c r="K20">
        <v>53.363599999999998</v>
      </c>
      <c r="L20">
        <v>0.59547700000000003</v>
      </c>
      <c r="M20">
        <v>9.8943000000000003E-2</v>
      </c>
      <c r="N20">
        <v>-4.922E-2</v>
      </c>
      <c r="O20">
        <v>0.43018800000000001</v>
      </c>
      <c r="P20">
        <v>-4.4000000000000003E-3</v>
      </c>
      <c r="Q20">
        <v>-4.215E-2</v>
      </c>
      <c r="R20">
        <v>0.34535199999999999</v>
      </c>
      <c r="S20">
        <v>0</v>
      </c>
      <c r="T20">
        <v>100.377</v>
      </c>
      <c r="U20">
        <v>45.011899999999997</v>
      </c>
      <c r="X20" s="1" t="s">
        <v>7</v>
      </c>
      <c r="Y20" s="1" t="s">
        <v>8</v>
      </c>
      <c r="AC20" s="1" t="s">
        <v>12</v>
      </c>
      <c r="AD20" s="1" t="s">
        <v>13</v>
      </c>
      <c r="AE20" s="1" t="s">
        <v>14</v>
      </c>
      <c r="AF20" s="1" t="s">
        <v>15</v>
      </c>
      <c r="AG20" s="1" t="s">
        <v>16</v>
      </c>
      <c r="AH20" s="1" t="s">
        <v>17</v>
      </c>
      <c r="AI20" s="1" t="s">
        <v>18</v>
      </c>
    </row>
    <row r="21" spans="1:36" x14ac:dyDescent="0.25">
      <c r="A21" t="s">
        <v>101</v>
      </c>
      <c r="G21">
        <v>7.5310000000000004E-3</v>
      </c>
      <c r="H21">
        <v>0.37597799999999998</v>
      </c>
      <c r="I21">
        <v>41.681199999999997</v>
      </c>
      <c r="J21">
        <v>3.0421800000000001</v>
      </c>
      <c r="K21">
        <v>55.7</v>
      </c>
      <c r="L21">
        <v>0.50780199999999998</v>
      </c>
      <c r="M21">
        <v>0.154307</v>
      </c>
      <c r="N21">
        <v>-4.861E-2</v>
      </c>
      <c r="O21">
        <v>0.19578799999999999</v>
      </c>
      <c r="P21">
        <v>1.4592000000000001E-2</v>
      </c>
      <c r="Q21">
        <v>6.9153999999999993E-2</v>
      </c>
      <c r="R21">
        <v>-2.8139999999999998E-2</v>
      </c>
      <c r="S21">
        <v>0</v>
      </c>
      <c r="T21">
        <v>101.672</v>
      </c>
      <c r="U21">
        <v>45.450699999999998</v>
      </c>
      <c r="W21" s="1" t="s">
        <v>105</v>
      </c>
      <c r="X21">
        <f>X14*$X$18</f>
        <v>0.3015229063</v>
      </c>
      <c r="Y21">
        <f>Y14*$Y$18</f>
        <v>0.26190358017999998</v>
      </c>
      <c r="AC21">
        <f>AC14*$AC$18</f>
        <v>0.13356849759</v>
      </c>
      <c r="AD21">
        <f>AD14*$AD$18</f>
        <v>7.8763766400000004E-2</v>
      </c>
      <c r="AE21">
        <f>AE14*$AE$18</f>
        <v>0.13749179115999999</v>
      </c>
      <c r="AF21">
        <f>AF14*$AF$18</f>
        <v>0.19204354271999999</v>
      </c>
      <c r="AG21">
        <f>AG14*$AG$18</f>
        <v>0.15113870270999999</v>
      </c>
      <c r="AH21">
        <f>AH14*$AH$18</f>
        <v>0.12398856786</v>
      </c>
      <c r="AI21">
        <f>AI14*$AI$18</f>
        <v>0.23142485085999998</v>
      </c>
    </row>
    <row r="22" spans="1:36" x14ac:dyDescent="0.25">
      <c r="A22" t="s">
        <v>102</v>
      </c>
      <c r="G22">
        <v>7.9322000000000004E-2</v>
      </c>
      <c r="H22">
        <v>-7.5789999999999996E-2</v>
      </c>
      <c r="I22">
        <v>43.305900000000001</v>
      </c>
      <c r="J22">
        <v>2.6522700000000001</v>
      </c>
      <c r="K22">
        <v>53.736499999999999</v>
      </c>
      <c r="L22">
        <v>0.72091400000000005</v>
      </c>
      <c r="M22">
        <v>0.17272599999999999</v>
      </c>
      <c r="N22">
        <v>-5.4000000000000001E-4</v>
      </c>
      <c r="O22">
        <v>0.43119000000000002</v>
      </c>
      <c r="P22">
        <v>-2.308E-2</v>
      </c>
      <c r="Q22">
        <v>-1.941E-2</v>
      </c>
      <c r="R22">
        <v>-2.8129999999999999E-2</v>
      </c>
      <c r="S22">
        <v>0</v>
      </c>
      <c r="T22">
        <v>100.952</v>
      </c>
      <c r="U22">
        <v>45.32</v>
      </c>
      <c r="W22" s="1" t="s">
        <v>106</v>
      </c>
      <c r="X22">
        <f t="shared" ref="X22:X23" si="0">X15*$X$18</f>
        <v>0.30241257309999997</v>
      </c>
      <c r="Y22">
        <f t="shared" ref="Y22" si="1">Y15*$Y$18</f>
        <v>0.26177067839999996</v>
      </c>
      <c r="AC22">
        <f>AC15*$AC$18</f>
        <v>0.13363719137999999</v>
      </c>
      <c r="AD22">
        <f t="shared" ref="AD22:AD23" si="2">AD15*$AD$18</f>
        <v>7.8865907999999998E-2</v>
      </c>
      <c r="AE22">
        <f>AE15*$AE$18</f>
        <v>0.13824191472000003</v>
      </c>
      <c r="AF22">
        <f t="shared" ref="AF22:AF23" si="3">AF15*$AF$18</f>
        <v>0.19258198979999999</v>
      </c>
      <c r="AG22">
        <f t="shared" ref="AG22:AG23" si="4">AG15*$AG$18</f>
        <v>0.15137841612</v>
      </c>
      <c r="AH22">
        <f t="shared" ref="AH22:AH23" si="5">AH15*$AH$18</f>
        <v>0.12408531534</v>
      </c>
      <c r="AI22">
        <f t="shared" ref="AI22:AI23" si="6">AI15*$AI$18</f>
        <v>0.23204711803</v>
      </c>
    </row>
    <row r="23" spans="1:36" x14ac:dyDescent="0.25">
      <c r="A23" t="s">
        <v>4</v>
      </c>
      <c r="G23">
        <v>-6.4219999999999999E-2</v>
      </c>
      <c r="H23">
        <v>-7.5850000000000001E-2</v>
      </c>
      <c r="I23">
        <v>43.302300000000002</v>
      </c>
      <c r="J23">
        <v>2.7155200000000002</v>
      </c>
      <c r="K23">
        <v>52.842199999999998</v>
      </c>
      <c r="L23">
        <v>0.66670600000000002</v>
      </c>
      <c r="M23">
        <v>0.26427899999999999</v>
      </c>
      <c r="N23">
        <v>-1.0499999999999999E-3</v>
      </c>
      <c r="O23">
        <v>0.43062099999999998</v>
      </c>
      <c r="P23">
        <v>3.3264000000000002E-2</v>
      </c>
      <c r="Q23">
        <v>0.157141</v>
      </c>
      <c r="R23">
        <v>3.3534000000000001E-2</v>
      </c>
      <c r="S23">
        <v>0</v>
      </c>
      <c r="T23">
        <v>100.30500000000001</v>
      </c>
      <c r="U23">
        <v>45.042200000000001</v>
      </c>
      <c r="W23" s="1" t="s">
        <v>137</v>
      </c>
      <c r="X23">
        <f t="shared" si="0"/>
        <v>0.30708467177999998</v>
      </c>
      <c r="Y23">
        <f>Y16*$Y$18</f>
        <v>0.26191732864</v>
      </c>
      <c r="AC23">
        <f t="shared" ref="AC23" si="7">AC16*$AC$18</f>
        <v>0.13382865704999999</v>
      </c>
      <c r="AD23">
        <f t="shared" si="2"/>
        <v>7.9149945599999993E-2</v>
      </c>
      <c r="AE23">
        <f>AE16*$AE$18</f>
        <v>0.13859902643999999</v>
      </c>
      <c r="AF23">
        <f t="shared" si="3"/>
        <v>0.193492314</v>
      </c>
      <c r="AG23">
        <f t="shared" si="4"/>
        <v>0.15188916228000002</v>
      </c>
      <c r="AH23">
        <f t="shared" si="5"/>
        <v>0.12457572498000001</v>
      </c>
      <c r="AI23">
        <f t="shared" si="6"/>
        <v>0.23323566104999999</v>
      </c>
    </row>
    <row r="24" spans="1:36" x14ac:dyDescent="0.25">
      <c r="A24" t="s">
        <v>103</v>
      </c>
      <c r="G24">
        <v>-6.4130000000000006E-2</v>
      </c>
      <c r="H24">
        <v>-7.5829999999999995E-2</v>
      </c>
      <c r="I24">
        <v>42.544600000000003</v>
      </c>
      <c r="J24">
        <v>3.1723400000000002</v>
      </c>
      <c r="K24">
        <v>53.419199999999996</v>
      </c>
      <c r="L24">
        <v>0.68373099999999998</v>
      </c>
      <c r="M24">
        <v>0.209312</v>
      </c>
      <c r="N24">
        <v>9.6477999999999994E-2</v>
      </c>
      <c r="O24">
        <v>3.8696000000000001E-2</v>
      </c>
      <c r="P24">
        <v>-4.2009999999999999E-2</v>
      </c>
      <c r="Q24">
        <v>-1.9730000000000001E-2</v>
      </c>
      <c r="R24">
        <v>-2.852E-2</v>
      </c>
      <c r="S24">
        <v>0</v>
      </c>
      <c r="T24">
        <v>99.934100000000001</v>
      </c>
      <c r="U24">
        <v>44.819800000000001</v>
      </c>
    </row>
    <row r="25" spans="1:36" x14ac:dyDescent="0.25">
      <c r="A25" t="s">
        <v>104</v>
      </c>
      <c r="G25">
        <v>-6.3839999999999994E-2</v>
      </c>
      <c r="H25">
        <v>-7.5730000000000006E-2</v>
      </c>
      <c r="I25">
        <v>43.651200000000003</v>
      </c>
      <c r="J25">
        <v>2.7202500000000001</v>
      </c>
      <c r="K25">
        <v>52.882800000000003</v>
      </c>
      <c r="L25">
        <v>0.65142999999999995</v>
      </c>
      <c r="M25">
        <v>0.19150800000000001</v>
      </c>
      <c r="N25">
        <v>-5.9999999999999995E-4</v>
      </c>
      <c r="O25">
        <v>3.9423E-2</v>
      </c>
      <c r="P25">
        <v>-6.0600000000000001E-2</v>
      </c>
      <c r="Q25">
        <v>9.2011999999999997E-2</v>
      </c>
      <c r="R25">
        <v>-8.9840000000000003E-2</v>
      </c>
      <c r="S25">
        <v>0</v>
      </c>
      <c r="T25">
        <v>99.938000000000002</v>
      </c>
      <c r="U25">
        <v>45.063299999999998</v>
      </c>
    </row>
    <row r="26" spans="1:36" x14ac:dyDescent="0.25">
      <c r="G26">
        <v>7.7460000000000003E-3</v>
      </c>
      <c r="H26">
        <v>-7.5939999999999994E-2</v>
      </c>
      <c r="I26">
        <v>42.7864</v>
      </c>
      <c r="J26">
        <v>3.2310599999999998</v>
      </c>
      <c r="K26">
        <v>52.357999999999997</v>
      </c>
      <c r="L26">
        <v>0.64566000000000001</v>
      </c>
      <c r="M26">
        <v>9.8461999999999994E-2</v>
      </c>
      <c r="N26">
        <v>-1.2600000000000001E-3</v>
      </c>
      <c r="O26">
        <v>0.42937999999999998</v>
      </c>
      <c r="P26">
        <v>-4.2290000000000001E-2</v>
      </c>
      <c r="Q26">
        <v>1.2639999999999999E-3</v>
      </c>
      <c r="R26">
        <v>0.157138</v>
      </c>
      <c r="S26">
        <v>0</v>
      </c>
      <c r="T26">
        <v>99.595600000000005</v>
      </c>
      <c r="U26">
        <v>44.605400000000003</v>
      </c>
      <c r="X26" s="1" t="s">
        <v>7</v>
      </c>
      <c r="Y26" s="1" t="s">
        <v>8</v>
      </c>
      <c r="Z26" s="1" t="s">
        <v>9</v>
      </c>
      <c r="AA26" s="1" t="s">
        <v>10</v>
      </c>
      <c r="AB26" s="1" t="s">
        <v>11</v>
      </c>
      <c r="AC26" s="1" t="s">
        <v>12</v>
      </c>
      <c r="AD26" s="1" t="s">
        <v>13</v>
      </c>
      <c r="AE26" s="1" t="s">
        <v>14</v>
      </c>
      <c r="AF26" s="1" t="s">
        <v>15</v>
      </c>
      <c r="AG26" s="1" t="s">
        <v>16</v>
      </c>
      <c r="AH26" s="1" t="s">
        <v>17</v>
      </c>
      <c r="AI26" s="1" t="s">
        <v>18</v>
      </c>
      <c r="AJ26" s="1" t="s">
        <v>20</v>
      </c>
    </row>
    <row r="27" spans="1:36" x14ac:dyDescent="0.25">
      <c r="G27">
        <v>-6.4180000000000001E-2</v>
      </c>
      <c r="H27">
        <v>0.150282</v>
      </c>
      <c r="I27">
        <v>42.546500000000002</v>
      </c>
      <c r="J27">
        <v>2.9113799999999999</v>
      </c>
      <c r="K27">
        <v>53.844799999999999</v>
      </c>
      <c r="L27">
        <v>0.52508699999999997</v>
      </c>
      <c r="M27">
        <v>0.20931</v>
      </c>
      <c r="N27">
        <v>0.19342400000000001</v>
      </c>
      <c r="O27">
        <v>0.43080600000000002</v>
      </c>
      <c r="P27">
        <v>3.3342999999999998E-2</v>
      </c>
      <c r="Q27">
        <v>2.4060000000000002E-3</v>
      </c>
      <c r="R27">
        <v>-2.8549999999999999E-2</v>
      </c>
      <c r="S27">
        <v>0</v>
      </c>
      <c r="T27">
        <v>100.755</v>
      </c>
      <c r="U27">
        <v>45.164700000000003</v>
      </c>
      <c r="W27" s="1" t="s">
        <v>105</v>
      </c>
      <c r="X27" t="str">
        <f>IF(X8&lt;X21,"Below Detection",X8)</f>
        <v>Below Detection</v>
      </c>
      <c r="Y27" t="str">
        <f>IF(Y8&lt;Y21,"Below Detection",Y8)</f>
        <v>Below Detection</v>
      </c>
      <c r="Z27">
        <v>42.306258928571417</v>
      </c>
      <c r="AA27">
        <v>2.8156173214285718</v>
      </c>
      <c r="AB27">
        <v>53.884253571428573</v>
      </c>
      <c r="AC27">
        <f t="shared" ref="AC27:AI27" si="8">IF(AC8&lt;AC21,"Below Detection",AC8)</f>
        <v>0.69737819642857146</v>
      </c>
      <c r="AD27">
        <f t="shared" si="8"/>
        <v>0.21847516071428569</v>
      </c>
      <c r="AE27" t="str">
        <f t="shared" si="8"/>
        <v>Below Detection</v>
      </c>
      <c r="AF27">
        <f t="shared" si="8"/>
        <v>0.33271151785714281</v>
      </c>
      <c r="AG27" t="str">
        <f t="shared" si="8"/>
        <v>Below Detection</v>
      </c>
      <c r="AH27" t="str">
        <f t="shared" si="8"/>
        <v>Below Detection</v>
      </c>
      <c r="AI27" t="str">
        <f t="shared" si="8"/>
        <v>Below Detection</v>
      </c>
      <c r="AJ27">
        <f>SUM(X27:AI27)</f>
        <v>100.25469469642857</v>
      </c>
    </row>
    <row r="28" spans="1:36" x14ac:dyDescent="0.25">
      <c r="G28">
        <v>-6.3769999999999993E-2</v>
      </c>
      <c r="H28">
        <v>-7.5689999999999993E-2</v>
      </c>
      <c r="I28">
        <v>42.342100000000002</v>
      </c>
      <c r="J28">
        <v>2.4585400000000002</v>
      </c>
      <c r="K28">
        <v>56.103299999999997</v>
      </c>
      <c r="L28">
        <v>0.63461800000000002</v>
      </c>
      <c r="M28">
        <v>0.22845699999999999</v>
      </c>
      <c r="N28">
        <v>-4.8239999999999998E-2</v>
      </c>
      <c r="O28">
        <v>0.118115</v>
      </c>
      <c r="P28">
        <v>5.2574999999999997E-2</v>
      </c>
      <c r="Q28">
        <v>3.64E-3</v>
      </c>
      <c r="R28">
        <v>3.5345000000000001E-2</v>
      </c>
      <c r="S28">
        <v>0</v>
      </c>
      <c r="T28">
        <v>101.789</v>
      </c>
      <c r="U28">
        <v>45.597499999999997</v>
      </c>
      <c r="W28" s="1" t="s">
        <v>106</v>
      </c>
      <c r="X28" t="str">
        <f t="shared" ref="X28:Y29" si="9">IF(X9&lt;X22,"Below Detection",X9)</f>
        <v>Below Detection</v>
      </c>
      <c r="Y28" t="str">
        <f t="shared" si="9"/>
        <v>Below Detection</v>
      </c>
      <c r="Z28">
        <v>41.96889692307694</v>
      </c>
      <c r="AA28">
        <v>3.0167687692307688</v>
      </c>
      <c r="AB28">
        <v>53.762266153846163</v>
      </c>
      <c r="AC28">
        <f t="shared" ref="AC28:AI29" si="10">IF(AC9&lt;AC22,"Below Detection",AC9)</f>
        <v>0.73354752307692284</v>
      </c>
      <c r="AD28">
        <f t="shared" si="10"/>
        <v>0.20716056923076925</v>
      </c>
      <c r="AE28" t="str">
        <f t="shared" si="10"/>
        <v>Below Detection</v>
      </c>
      <c r="AF28">
        <f t="shared" si="10"/>
        <v>0.45172813846153848</v>
      </c>
      <c r="AG28" t="str">
        <f t="shared" si="10"/>
        <v>Below Detection</v>
      </c>
      <c r="AH28" t="str">
        <f t="shared" si="10"/>
        <v>Below Detection</v>
      </c>
      <c r="AI28" t="str">
        <f t="shared" si="10"/>
        <v>Below Detection</v>
      </c>
      <c r="AJ28">
        <f t="shared" ref="AJ28:AJ29" si="11">SUM(X28:AI28)</f>
        <v>100.1403680769231</v>
      </c>
    </row>
    <row r="29" spans="1:36" x14ac:dyDescent="0.25">
      <c r="G29">
        <v>-6.404E-2</v>
      </c>
      <c r="H29">
        <v>-7.5770000000000004E-2</v>
      </c>
      <c r="I29">
        <v>41.268300000000004</v>
      </c>
      <c r="J29">
        <v>2.78274</v>
      </c>
      <c r="K29">
        <v>56.353700000000003</v>
      </c>
      <c r="L29">
        <v>0.70289599999999997</v>
      </c>
      <c r="M29">
        <v>0.209367</v>
      </c>
      <c r="N29">
        <v>-4.8390000000000002E-2</v>
      </c>
      <c r="O29">
        <v>0.43119299999999999</v>
      </c>
      <c r="P29">
        <v>-4.1919999999999999E-2</v>
      </c>
      <c r="Q29">
        <v>2.7529999999999998E-3</v>
      </c>
      <c r="R29">
        <v>-9.0450000000000003E-2</v>
      </c>
      <c r="S29">
        <v>0</v>
      </c>
      <c r="T29">
        <v>101.43</v>
      </c>
      <c r="U29">
        <v>45.240400000000001</v>
      </c>
      <c r="W29" s="1" t="s">
        <v>137</v>
      </c>
      <c r="X29" t="str">
        <f t="shared" si="9"/>
        <v>Below Detection</v>
      </c>
      <c r="Y29" t="str">
        <f t="shared" si="9"/>
        <v>Below Detection</v>
      </c>
      <c r="Z29">
        <v>42.049617777777776</v>
      </c>
      <c r="AA29">
        <v>3.1151628888888885</v>
      </c>
      <c r="AB29">
        <v>53.911357777777781</v>
      </c>
      <c r="AC29">
        <f t="shared" si="10"/>
        <v>0.77641900000000008</v>
      </c>
      <c r="AD29">
        <f t="shared" si="10"/>
        <v>0.22509299999999999</v>
      </c>
      <c r="AE29" t="str">
        <f t="shared" si="10"/>
        <v>Below Detection</v>
      </c>
      <c r="AF29">
        <f t="shared" si="10"/>
        <v>0.39330540000000003</v>
      </c>
      <c r="AG29" t="str">
        <f t="shared" si="10"/>
        <v>Below Detection</v>
      </c>
      <c r="AH29" t="str">
        <f t="shared" si="10"/>
        <v>Below Detection</v>
      </c>
      <c r="AI29" t="str">
        <f t="shared" si="10"/>
        <v>Below Detection</v>
      </c>
      <c r="AJ29">
        <f t="shared" si="11"/>
        <v>100.47095584444445</v>
      </c>
    </row>
    <row r="30" spans="1:36" x14ac:dyDescent="0.25">
      <c r="G30">
        <v>7.9181000000000001E-2</v>
      </c>
      <c r="H30">
        <v>-7.5810000000000002E-2</v>
      </c>
      <c r="I30">
        <v>41.639600000000002</v>
      </c>
      <c r="J30">
        <v>3.1070899999999999</v>
      </c>
      <c r="K30">
        <v>54.856299999999997</v>
      </c>
      <c r="L30">
        <v>0.70130599999999998</v>
      </c>
      <c r="M30">
        <v>0.172427</v>
      </c>
      <c r="N30">
        <v>0.19515099999999999</v>
      </c>
      <c r="O30">
        <v>0.27387899999999998</v>
      </c>
      <c r="P30">
        <v>-4.3600000000000002E-3</v>
      </c>
      <c r="Q30">
        <v>2.3310000000000002E-3</v>
      </c>
      <c r="R30">
        <v>-9.0950000000000003E-2</v>
      </c>
      <c r="S30">
        <v>0</v>
      </c>
      <c r="T30">
        <v>100.85599999999999</v>
      </c>
      <c r="U30">
        <v>45.027099999999997</v>
      </c>
    </row>
    <row r="31" spans="1:36" x14ac:dyDescent="0.25">
      <c r="G31">
        <v>-6.4140000000000003E-2</v>
      </c>
      <c r="H31">
        <v>-7.5819999999999999E-2</v>
      </c>
      <c r="I31">
        <v>43.214199999999998</v>
      </c>
      <c r="J31">
        <v>2.65218</v>
      </c>
      <c r="K31">
        <v>53.834600000000002</v>
      </c>
      <c r="L31">
        <v>0.75580800000000004</v>
      </c>
      <c r="M31">
        <v>0.28272399999999998</v>
      </c>
      <c r="N31">
        <v>9.6104999999999996E-2</v>
      </c>
      <c r="O31">
        <v>0.58782999999999996</v>
      </c>
      <c r="P31">
        <v>-2.3179999999999999E-2</v>
      </c>
      <c r="Q31">
        <v>4.6656999999999997E-2</v>
      </c>
      <c r="R31">
        <v>-9.0920000000000001E-2</v>
      </c>
      <c r="S31">
        <v>0</v>
      </c>
      <c r="T31">
        <v>101.21599999999999</v>
      </c>
      <c r="U31">
        <v>45.409300000000002</v>
      </c>
    </row>
    <row r="32" spans="1:36" x14ac:dyDescent="0.25">
      <c r="G32">
        <v>8.0461000000000005E-2</v>
      </c>
      <c r="H32">
        <v>-7.5999999999999998E-2</v>
      </c>
      <c r="I32">
        <v>43.959600000000002</v>
      </c>
      <c r="J32">
        <v>3.35812</v>
      </c>
      <c r="K32">
        <v>51.3078</v>
      </c>
      <c r="L32">
        <v>0.75065000000000004</v>
      </c>
      <c r="M32">
        <v>0.20850199999999999</v>
      </c>
      <c r="N32">
        <v>0.19022600000000001</v>
      </c>
      <c r="O32">
        <v>0.115782</v>
      </c>
      <c r="P32">
        <v>-4.7499999999999999E-3</v>
      </c>
      <c r="Q32">
        <v>-2.121E-2</v>
      </c>
      <c r="R32">
        <v>0.343642</v>
      </c>
      <c r="S32">
        <v>0</v>
      </c>
      <c r="T32">
        <v>100.21299999999999</v>
      </c>
      <c r="U32">
        <v>44.9816</v>
      </c>
    </row>
    <row r="33" spans="7:21" x14ac:dyDescent="0.25">
      <c r="G33">
        <v>-6.4729999999999996E-2</v>
      </c>
      <c r="H33">
        <v>-7.5980000000000006E-2</v>
      </c>
      <c r="I33">
        <v>42.319699999999997</v>
      </c>
      <c r="J33">
        <v>3.3628300000000002</v>
      </c>
      <c r="K33">
        <v>53.205599999999997</v>
      </c>
      <c r="L33">
        <v>0.62720699999999996</v>
      </c>
      <c r="M33">
        <v>0.28166000000000002</v>
      </c>
      <c r="N33">
        <v>4.7191999999999998E-2</v>
      </c>
      <c r="O33">
        <v>0.74250499999999997</v>
      </c>
      <c r="P33">
        <v>7.0422999999999999E-2</v>
      </c>
      <c r="Q33">
        <v>4.4983000000000002E-2</v>
      </c>
      <c r="R33">
        <v>-9.2759999999999995E-2</v>
      </c>
      <c r="S33">
        <v>0</v>
      </c>
      <c r="T33">
        <v>100.46899999999999</v>
      </c>
      <c r="U33">
        <v>44.826999999999998</v>
      </c>
    </row>
    <row r="34" spans="7:21" x14ac:dyDescent="0.25">
      <c r="G34">
        <v>7.9033000000000006E-2</v>
      </c>
      <c r="H34">
        <v>-7.571E-2</v>
      </c>
      <c r="I34">
        <v>43.313000000000002</v>
      </c>
      <c r="J34">
        <v>2.2646000000000002</v>
      </c>
      <c r="K34">
        <v>53.1937</v>
      </c>
      <c r="L34">
        <v>0.84784000000000004</v>
      </c>
      <c r="M34">
        <v>0.24678600000000001</v>
      </c>
      <c r="N34">
        <v>9.6287999999999999E-2</v>
      </c>
      <c r="O34">
        <v>0.27512999999999999</v>
      </c>
      <c r="P34">
        <v>-4.0099999999999997E-3</v>
      </c>
      <c r="Q34">
        <v>3.5530000000000002E-3</v>
      </c>
      <c r="R34">
        <v>-8.9609999999999995E-2</v>
      </c>
      <c r="S34">
        <v>0</v>
      </c>
      <c r="T34">
        <v>100.151</v>
      </c>
      <c r="U34">
        <v>45.092799999999997</v>
      </c>
    </row>
    <row r="35" spans="7:21" x14ac:dyDescent="0.25">
      <c r="G35">
        <v>7.6220000000000003E-3</v>
      </c>
      <c r="H35">
        <v>-7.5700000000000003E-2</v>
      </c>
      <c r="I35">
        <v>42.514400000000002</v>
      </c>
      <c r="J35">
        <v>2.19896</v>
      </c>
      <c r="K35">
        <v>53.055199999999999</v>
      </c>
      <c r="L35">
        <v>0.83030999999999999</v>
      </c>
      <c r="M35">
        <v>0.20996500000000001</v>
      </c>
      <c r="N35">
        <v>9.6695000000000003E-2</v>
      </c>
      <c r="O35">
        <v>0.19662199999999999</v>
      </c>
      <c r="P35">
        <v>-2.2859999999999998E-2</v>
      </c>
      <c r="Q35">
        <v>0.13658100000000001</v>
      </c>
      <c r="R35">
        <v>-2.7150000000000001E-2</v>
      </c>
      <c r="S35">
        <v>0</v>
      </c>
      <c r="T35">
        <v>99.120599999999996</v>
      </c>
      <c r="U35">
        <v>44.609400000000001</v>
      </c>
    </row>
    <row r="36" spans="7:21" x14ac:dyDescent="0.25">
      <c r="G36">
        <v>7.587E-3</v>
      </c>
      <c r="H36">
        <v>-7.5800000000000006E-2</v>
      </c>
      <c r="I36">
        <v>42.607500000000002</v>
      </c>
      <c r="J36">
        <v>3.1735600000000002</v>
      </c>
      <c r="K36">
        <v>54.009099999999997</v>
      </c>
      <c r="L36">
        <v>0.43690200000000001</v>
      </c>
      <c r="M36">
        <v>0.35659200000000002</v>
      </c>
      <c r="N36">
        <v>-3.4000000000000002E-4</v>
      </c>
      <c r="O36">
        <v>0.117329</v>
      </c>
      <c r="P36">
        <v>1.4567999999999999E-2</v>
      </c>
      <c r="Q36">
        <v>-4.165E-2</v>
      </c>
      <c r="R36">
        <v>-9.0660000000000004E-2</v>
      </c>
      <c r="S36">
        <v>0</v>
      </c>
      <c r="T36">
        <v>100.515</v>
      </c>
      <c r="U36">
        <v>45.03</v>
      </c>
    </row>
    <row r="37" spans="7:21" x14ac:dyDescent="0.25">
      <c r="G37">
        <v>-6.4219999999999999E-2</v>
      </c>
      <c r="H37">
        <v>-7.5840000000000005E-2</v>
      </c>
      <c r="I37">
        <v>41.867199999999997</v>
      </c>
      <c r="J37">
        <v>3.1063299999999998</v>
      </c>
      <c r="K37">
        <v>52.828600000000002</v>
      </c>
      <c r="L37">
        <v>0.71855100000000005</v>
      </c>
      <c r="M37">
        <v>0.11728</v>
      </c>
      <c r="N37">
        <v>4.7974999999999997E-2</v>
      </c>
      <c r="O37">
        <v>0.19531100000000001</v>
      </c>
      <c r="P37">
        <v>-2.3230000000000001E-2</v>
      </c>
      <c r="Q37">
        <v>2.1510000000000001E-3</v>
      </c>
      <c r="R37">
        <v>-2.8799999999999999E-2</v>
      </c>
      <c r="S37">
        <v>0</v>
      </c>
      <c r="T37">
        <v>98.691299999999998</v>
      </c>
      <c r="U37">
        <v>44.219000000000001</v>
      </c>
    </row>
    <row r="38" spans="7:21" x14ac:dyDescent="0.25">
      <c r="G38">
        <v>7.5550000000000001E-3</v>
      </c>
      <c r="H38">
        <v>-7.5800000000000006E-2</v>
      </c>
      <c r="I38">
        <v>42.122199999999999</v>
      </c>
      <c r="J38">
        <v>2.8489900000000001</v>
      </c>
      <c r="K38">
        <v>54.048999999999999</v>
      </c>
      <c r="L38">
        <v>0.87923600000000002</v>
      </c>
      <c r="M38">
        <v>0.15409999999999999</v>
      </c>
      <c r="N38">
        <v>9.69E-2</v>
      </c>
      <c r="O38">
        <v>0.43102800000000002</v>
      </c>
      <c r="P38">
        <v>-2.316E-2</v>
      </c>
      <c r="Q38">
        <v>6.8830000000000002E-2</v>
      </c>
      <c r="R38">
        <v>-0.21554999999999999</v>
      </c>
      <c r="S38">
        <v>0</v>
      </c>
      <c r="T38">
        <v>100.343</v>
      </c>
      <c r="U38">
        <v>44.924599999999998</v>
      </c>
    </row>
    <row r="39" spans="7:21" x14ac:dyDescent="0.25">
      <c r="G39">
        <v>7.509E-3</v>
      </c>
      <c r="H39">
        <v>0.150315</v>
      </c>
      <c r="I39">
        <v>40.884999999999998</v>
      </c>
      <c r="J39">
        <v>2.5219900000000002</v>
      </c>
      <c r="K39">
        <v>54.607100000000003</v>
      </c>
      <c r="L39">
        <v>0.72164600000000001</v>
      </c>
      <c r="M39">
        <v>0.22800200000000001</v>
      </c>
      <c r="N39">
        <v>4.1599999999999997E-4</v>
      </c>
      <c r="O39">
        <v>0.27451900000000001</v>
      </c>
      <c r="P39">
        <v>-2.3009999999999999E-2</v>
      </c>
      <c r="Q39">
        <v>-1.908E-2</v>
      </c>
      <c r="R39">
        <v>3.4644000000000001E-2</v>
      </c>
      <c r="S39">
        <v>0</v>
      </c>
      <c r="T39">
        <v>99.389099999999999</v>
      </c>
      <c r="U39">
        <v>44.450899999999997</v>
      </c>
    </row>
    <row r="40" spans="7:21" x14ac:dyDescent="0.25">
      <c r="G40">
        <v>0.149397</v>
      </c>
      <c r="H40">
        <v>-7.5630000000000003E-2</v>
      </c>
      <c r="I40">
        <v>42.043599999999998</v>
      </c>
      <c r="J40">
        <v>2.06907</v>
      </c>
      <c r="K40">
        <v>55.521299999999997</v>
      </c>
      <c r="L40">
        <v>0.63651899999999995</v>
      </c>
      <c r="M40">
        <v>0.22883000000000001</v>
      </c>
      <c r="N40">
        <v>-4.802E-2</v>
      </c>
      <c r="O40">
        <v>0.19714799999999999</v>
      </c>
      <c r="P40">
        <v>3.3910999999999997E-2</v>
      </c>
      <c r="Q40">
        <v>-4.0079999999999998E-2</v>
      </c>
      <c r="R40">
        <v>3.6089999999999997E-2</v>
      </c>
      <c r="S40">
        <v>0</v>
      </c>
      <c r="T40">
        <v>100.752</v>
      </c>
      <c r="U40">
        <v>45.173900000000003</v>
      </c>
    </row>
    <row r="41" spans="7:21" x14ac:dyDescent="0.25">
      <c r="G41">
        <v>-6.3539999999999999E-2</v>
      </c>
      <c r="H41">
        <v>-7.5649999999999995E-2</v>
      </c>
      <c r="I41">
        <v>42.102600000000002</v>
      </c>
      <c r="J41">
        <v>2.5926499999999999</v>
      </c>
      <c r="K41">
        <v>54.514400000000002</v>
      </c>
      <c r="L41">
        <v>0.44039299999999998</v>
      </c>
      <c r="M41">
        <v>0.28403</v>
      </c>
      <c r="N41">
        <v>9.7887000000000002E-2</v>
      </c>
      <c r="O41">
        <v>0.118575</v>
      </c>
      <c r="P41">
        <v>1.5014E-2</v>
      </c>
      <c r="Q41">
        <v>-8.4529999999999994E-2</v>
      </c>
      <c r="R41">
        <v>-0.21382999999999999</v>
      </c>
      <c r="S41">
        <v>0</v>
      </c>
      <c r="T41">
        <v>99.727999999999994</v>
      </c>
      <c r="U41">
        <v>44.797499999999999</v>
      </c>
    </row>
    <row r="42" spans="7:21" x14ac:dyDescent="0.25">
      <c r="G42">
        <v>7.6559999999999996E-3</v>
      </c>
      <c r="H42">
        <v>-7.5929999999999997E-2</v>
      </c>
      <c r="I42">
        <v>41.964799999999997</v>
      </c>
      <c r="J42">
        <v>3.2319499999999999</v>
      </c>
      <c r="K42">
        <v>53.270699999999998</v>
      </c>
      <c r="L42">
        <v>0.82268699999999995</v>
      </c>
      <c r="M42">
        <v>0.226996</v>
      </c>
      <c r="N42">
        <v>4.7760999999999998E-2</v>
      </c>
      <c r="O42">
        <v>0.116254</v>
      </c>
      <c r="P42">
        <v>-2.3449999999999999E-2</v>
      </c>
      <c r="Q42">
        <v>8.9843000000000006E-2</v>
      </c>
      <c r="R42">
        <v>0.15732199999999999</v>
      </c>
      <c r="S42">
        <v>0</v>
      </c>
      <c r="T42">
        <v>99.836600000000004</v>
      </c>
      <c r="U42">
        <v>44.614100000000001</v>
      </c>
    </row>
    <row r="43" spans="7:21" x14ac:dyDescent="0.25">
      <c r="G43">
        <v>8.0151E-2</v>
      </c>
      <c r="H43">
        <v>-7.5950000000000004E-2</v>
      </c>
      <c r="I43">
        <v>43.346299999999999</v>
      </c>
      <c r="J43">
        <v>3.1024400000000001</v>
      </c>
      <c r="K43">
        <v>51.195500000000003</v>
      </c>
      <c r="L43">
        <v>0.73452300000000004</v>
      </c>
      <c r="M43">
        <v>0.28206199999999998</v>
      </c>
      <c r="N43">
        <v>0.23869000000000001</v>
      </c>
      <c r="O43">
        <v>0.42954300000000001</v>
      </c>
      <c r="P43">
        <v>-6.114E-2</v>
      </c>
      <c r="Q43">
        <v>2.3397999999999999E-2</v>
      </c>
      <c r="R43">
        <v>9.4807000000000002E-2</v>
      </c>
      <c r="S43">
        <v>0</v>
      </c>
      <c r="T43">
        <v>99.390299999999996</v>
      </c>
      <c r="U43">
        <v>44.618000000000002</v>
      </c>
    </row>
    <row r="44" spans="7:21" x14ac:dyDescent="0.25">
      <c r="G44">
        <v>-6.4009999999999997E-2</v>
      </c>
      <c r="H44">
        <v>-7.5770000000000004E-2</v>
      </c>
      <c r="I44">
        <v>41.211500000000001</v>
      </c>
      <c r="J44">
        <v>2.5869399999999998</v>
      </c>
      <c r="K44">
        <v>55.305199999999999</v>
      </c>
      <c r="L44">
        <v>0.77413799999999999</v>
      </c>
      <c r="M44">
        <v>0.209372</v>
      </c>
      <c r="N44">
        <v>4.9279000000000003E-2</v>
      </c>
      <c r="O44">
        <v>0.43115999999999999</v>
      </c>
      <c r="P44">
        <v>-2.3089999999999999E-2</v>
      </c>
      <c r="Q44">
        <v>4.6993E-2</v>
      </c>
      <c r="R44">
        <v>-2.81E-2</v>
      </c>
      <c r="S44">
        <v>0</v>
      </c>
      <c r="T44">
        <v>100.42400000000001</v>
      </c>
      <c r="U44">
        <v>44.853099999999998</v>
      </c>
    </row>
    <row r="45" spans="7:21" x14ac:dyDescent="0.25">
      <c r="G45">
        <v>-6.386E-2</v>
      </c>
      <c r="H45">
        <v>-7.5749999999999998E-2</v>
      </c>
      <c r="I45">
        <v>44.947899999999997</v>
      </c>
      <c r="J45">
        <v>2.6544300000000001</v>
      </c>
      <c r="K45">
        <v>52.146000000000001</v>
      </c>
      <c r="L45">
        <v>0.63370000000000004</v>
      </c>
      <c r="M45">
        <v>0.15476899999999999</v>
      </c>
      <c r="N45">
        <v>-1.1299999999999999E-3</v>
      </c>
      <c r="O45">
        <v>0.11787499999999999</v>
      </c>
      <c r="P45">
        <v>-4.1790000000000001E-2</v>
      </c>
      <c r="Q45">
        <v>3.3050000000000002E-3</v>
      </c>
      <c r="R45">
        <v>-2.7490000000000001E-2</v>
      </c>
      <c r="S45">
        <v>0</v>
      </c>
      <c r="T45">
        <v>100.44799999999999</v>
      </c>
      <c r="U45">
        <v>45.429099999999998</v>
      </c>
    </row>
    <row r="46" spans="7:21" x14ac:dyDescent="0.25">
      <c r="G46">
        <v>7.528E-3</v>
      </c>
      <c r="H46">
        <v>0.15041099999999999</v>
      </c>
      <c r="I46">
        <v>41.209499999999998</v>
      </c>
      <c r="J46">
        <v>2.4565899999999998</v>
      </c>
      <c r="K46">
        <v>55.119900000000001</v>
      </c>
      <c r="L46">
        <v>0.81062199999999995</v>
      </c>
      <c r="M46">
        <v>4.4269000000000003E-2</v>
      </c>
      <c r="N46">
        <v>9.8288E-2</v>
      </c>
      <c r="O46">
        <v>0.19616</v>
      </c>
      <c r="P46">
        <v>1.4742E-2</v>
      </c>
      <c r="Q46">
        <v>2.5329999999999998E-2</v>
      </c>
      <c r="R46">
        <v>9.7233E-2</v>
      </c>
      <c r="S46">
        <v>0</v>
      </c>
      <c r="T46">
        <v>100.23099999999999</v>
      </c>
      <c r="U46">
        <v>44.854500000000002</v>
      </c>
    </row>
    <row r="47" spans="7:21" x14ac:dyDescent="0.25">
      <c r="G47">
        <v>-6.3740000000000005E-2</v>
      </c>
      <c r="H47">
        <v>-7.5700000000000003E-2</v>
      </c>
      <c r="I47">
        <v>41.410299999999999</v>
      </c>
      <c r="J47">
        <v>2.3281299999999998</v>
      </c>
      <c r="K47">
        <v>54.318600000000004</v>
      </c>
      <c r="L47">
        <v>0.77631300000000003</v>
      </c>
      <c r="M47">
        <v>0.173181</v>
      </c>
      <c r="N47">
        <v>4.5800000000000002E-4</v>
      </c>
      <c r="O47">
        <v>0.19650699999999999</v>
      </c>
      <c r="P47">
        <v>-4.0200000000000001E-3</v>
      </c>
      <c r="Q47">
        <v>-6.2950000000000006E-2</v>
      </c>
      <c r="R47">
        <v>3.5235000000000002E-2</v>
      </c>
      <c r="S47">
        <v>0</v>
      </c>
      <c r="T47">
        <v>99.032300000000006</v>
      </c>
      <c r="U47">
        <v>44.396999999999998</v>
      </c>
    </row>
    <row r="48" spans="7:21" x14ac:dyDescent="0.25">
      <c r="G48">
        <v>7.6940000000000003E-3</v>
      </c>
      <c r="H48">
        <v>0.14984800000000001</v>
      </c>
      <c r="I48">
        <v>41.572699999999998</v>
      </c>
      <c r="J48">
        <v>3.16065</v>
      </c>
      <c r="K48">
        <v>53.386000000000003</v>
      </c>
      <c r="L48">
        <v>0.59199199999999996</v>
      </c>
      <c r="M48">
        <v>0.208403</v>
      </c>
      <c r="N48">
        <v>-8.5999999999999998E-4</v>
      </c>
      <c r="O48">
        <v>0.35045199999999999</v>
      </c>
      <c r="P48">
        <v>-2.359E-2</v>
      </c>
      <c r="Q48">
        <v>-2.1190000000000001E-2</v>
      </c>
      <c r="R48">
        <v>0.468252</v>
      </c>
      <c r="S48">
        <v>0</v>
      </c>
      <c r="T48">
        <v>99.850399999999993</v>
      </c>
      <c r="U48">
        <v>44.5364</v>
      </c>
    </row>
    <row r="49" spans="6:21" x14ac:dyDescent="0.25">
      <c r="G49">
        <v>0.15079600000000001</v>
      </c>
      <c r="H49">
        <v>0.150423</v>
      </c>
      <c r="I49">
        <v>42.578200000000002</v>
      </c>
      <c r="J49">
        <v>3.0440800000000001</v>
      </c>
      <c r="K49">
        <v>53.693199999999997</v>
      </c>
      <c r="L49">
        <v>0.54361899999999996</v>
      </c>
      <c r="M49">
        <v>0.338368</v>
      </c>
      <c r="N49">
        <v>4.8146000000000001E-2</v>
      </c>
      <c r="O49">
        <v>3.9054999999999999E-2</v>
      </c>
      <c r="P49">
        <v>1.4642000000000001E-2</v>
      </c>
      <c r="Q49">
        <v>-4.1369999999999997E-2</v>
      </c>
      <c r="R49">
        <v>-9.0380000000000002E-2</v>
      </c>
      <c r="S49">
        <v>0</v>
      </c>
      <c r="T49">
        <v>100.46899999999999</v>
      </c>
      <c r="U49">
        <v>45.058500000000002</v>
      </c>
    </row>
    <row r="50" spans="6:21" x14ac:dyDescent="0.25">
      <c r="G50">
        <v>0.150565</v>
      </c>
      <c r="H50">
        <v>0.14982100000000001</v>
      </c>
      <c r="I50">
        <v>40.186500000000002</v>
      </c>
      <c r="J50">
        <v>2.4558900000000001</v>
      </c>
      <c r="K50">
        <v>54.623199999999997</v>
      </c>
      <c r="L50">
        <v>0.91498100000000004</v>
      </c>
      <c r="M50">
        <v>0.117205</v>
      </c>
      <c r="N50">
        <v>9.8108000000000001E-2</v>
      </c>
      <c r="O50">
        <v>0.74433099999999996</v>
      </c>
      <c r="P50">
        <v>1.4435E-2</v>
      </c>
      <c r="Q50">
        <v>0.134877</v>
      </c>
      <c r="R50">
        <v>-9.0990000000000001E-2</v>
      </c>
      <c r="S50">
        <v>0</v>
      </c>
      <c r="T50">
        <v>99.498900000000006</v>
      </c>
      <c r="U50">
        <v>44.329700000000003</v>
      </c>
    </row>
    <row r="51" spans="6:21" x14ac:dyDescent="0.25">
      <c r="G51">
        <v>-6.4310000000000006E-2</v>
      </c>
      <c r="H51">
        <v>-7.5870000000000007E-2</v>
      </c>
      <c r="I51">
        <v>43.357100000000003</v>
      </c>
      <c r="J51">
        <v>3.10805</v>
      </c>
      <c r="K51">
        <v>53.746600000000001</v>
      </c>
      <c r="L51">
        <v>0.77139999999999997</v>
      </c>
      <c r="M51">
        <v>0.22731399999999999</v>
      </c>
      <c r="N51">
        <v>-4.9320000000000003E-2</v>
      </c>
      <c r="O51">
        <v>0.58734900000000001</v>
      </c>
      <c r="P51">
        <v>-6.096E-2</v>
      </c>
      <c r="Q51">
        <v>-4.2279999999999998E-2</v>
      </c>
      <c r="R51">
        <v>-0.21615999999999999</v>
      </c>
      <c r="S51">
        <v>0</v>
      </c>
      <c r="T51">
        <v>101.289</v>
      </c>
      <c r="U51">
        <v>45.403599999999997</v>
      </c>
    </row>
    <row r="52" spans="6:21" x14ac:dyDescent="0.25">
      <c r="G52">
        <v>7.5519999999999997E-3</v>
      </c>
      <c r="H52">
        <v>-7.5800000000000006E-2</v>
      </c>
      <c r="I52">
        <v>41.878399999999999</v>
      </c>
      <c r="J52">
        <v>2.58501</v>
      </c>
      <c r="K52">
        <v>54.4482</v>
      </c>
      <c r="L52">
        <v>0.73845499999999997</v>
      </c>
      <c r="M52">
        <v>0.41156500000000001</v>
      </c>
      <c r="N52">
        <v>4.8625000000000002E-2</v>
      </c>
      <c r="O52">
        <v>0.19564699999999999</v>
      </c>
      <c r="P52">
        <v>-4.3E-3</v>
      </c>
      <c r="Q52">
        <v>2.4764000000000001E-2</v>
      </c>
      <c r="R52">
        <v>0.15881200000000001</v>
      </c>
      <c r="S52">
        <v>0</v>
      </c>
      <c r="T52">
        <v>100.417</v>
      </c>
      <c r="U52">
        <v>44.913400000000003</v>
      </c>
    </row>
    <row r="53" spans="6:21" x14ac:dyDescent="0.25">
      <c r="G53">
        <v>-6.4390000000000003E-2</v>
      </c>
      <c r="H53">
        <v>0.60124299999999997</v>
      </c>
      <c r="I53">
        <v>42.915100000000002</v>
      </c>
      <c r="J53">
        <v>3.03973</v>
      </c>
      <c r="K53">
        <v>52.505000000000003</v>
      </c>
      <c r="L53">
        <v>0.61193299999999995</v>
      </c>
      <c r="M53">
        <v>0.22719400000000001</v>
      </c>
      <c r="N53">
        <v>0.143202</v>
      </c>
      <c r="O53">
        <v>0.50845300000000004</v>
      </c>
      <c r="P53">
        <v>1.4285000000000001E-2</v>
      </c>
      <c r="Q53">
        <v>0.15651399999999999</v>
      </c>
      <c r="R53">
        <v>-2.9440000000000001E-2</v>
      </c>
      <c r="S53">
        <v>0</v>
      </c>
      <c r="T53">
        <v>100.629</v>
      </c>
      <c r="U53">
        <v>45.1965</v>
      </c>
    </row>
    <row r="54" spans="6:21" x14ac:dyDescent="0.25">
      <c r="G54">
        <v>7.6309999999999998E-3</v>
      </c>
      <c r="H54">
        <v>-7.6009999999999994E-2</v>
      </c>
      <c r="I54">
        <v>42.171700000000001</v>
      </c>
      <c r="J54">
        <v>3.8165100000000001</v>
      </c>
      <c r="K54">
        <v>53.671599999999998</v>
      </c>
      <c r="L54">
        <v>0.872193</v>
      </c>
      <c r="M54">
        <v>0.20807500000000001</v>
      </c>
      <c r="N54">
        <v>9.5949999999999994E-2</v>
      </c>
      <c r="O54">
        <v>0.27211400000000002</v>
      </c>
      <c r="P54">
        <v>1.3927999999999999E-2</v>
      </c>
      <c r="Q54">
        <v>5.3200000000000003E-4</v>
      </c>
      <c r="R54">
        <v>-3.075E-2</v>
      </c>
      <c r="S54">
        <v>0</v>
      </c>
      <c r="T54">
        <v>101.024</v>
      </c>
      <c r="U54">
        <v>45.012</v>
      </c>
    </row>
    <row r="55" spans="6:21" x14ac:dyDescent="0.25">
      <c r="G55">
        <v>-6.4159999999999995E-2</v>
      </c>
      <c r="H55">
        <v>0.15026800000000001</v>
      </c>
      <c r="I55">
        <v>41.6601</v>
      </c>
      <c r="J55">
        <v>2.6480600000000001</v>
      </c>
      <c r="K55">
        <v>54.807000000000002</v>
      </c>
      <c r="L55">
        <v>0.489958</v>
      </c>
      <c r="M55">
        <v>0.13578799999999999</v>
      </c>
      <c r="N55">
        <v>2.5999999999999998E-5</v>
      </c>
      <c r="O55">
        <v>0.50895999999999997</v>
      </c>
      <c r="P55">
        <v>-2.316E-2</v>
      </c>
      <c r="Q55">
        <v>2.4130000000000002E-3</v>
      </c>
      <c r="R55">
        <v>0.220995</v>
      </c>
      <c r="S55">
        <v>0</v>
      </c>
      <c r="T55">
        <v>100.536</v>
      </c>
      <c r="U55">
        <v>44.954300000000003</v>
      </c>
    </row>
    <row r="56" spans="6:21" x14ac:dyDescent="0.25">
      <c r="G56">
        <v>8.0162999999999998E-2</v>
      </c>
      <c r="H56">
        <v>-7.5999999999999998E-2</v>
      </c>
      <c r="I56">
        <v>43.281999999999996</v>
      </c>
      <c r="J56">
        <v>3.4882</v>
      </c>
      <c r="K56">
        <v>53.538600000000002</v>
      </c>
      <c r="L56">
        <v>0.71497699999999997</v>
      </c>
      <c r="M56">
        <v>0.30012499999999998</v>
      </c>
      <c r="N56">
        <v>-4.981E-2</v>
      </c>
      <c r="O56">
        <v>0.19397300000000001</v>
      </c>
      <c r="P56">
        <v>1.4015E-2</v>
      </c>
      <c r="Q56">
        <v>7.9199999999999995E-4</v>
      </c>
      <c r="R56">
        <v>0.28114099999999997</v>
      </c>
      <c r="S56">
        <v>0</v>
      </c>
      <c r="T56">
        <v>101.768</v>
      </c>
      <c r="U56">
        <v>45.453400000000002</v>
      </c>
    </row>
    <row r="57" spans="6:21" x14ac:dyDescent="0.25">
      <c r="G57">
        <v>7.9663999999999999E-2</v>
      </c>
      <c r="H57">
        <v>-7.5889999999999999E-2</v>
      </c>
      <c r="I57">
        <v>43.211399999999998</v>
      </c>
      <c r="J57">
        <v>2.71394</v>
      </c>
      <c r="K57">
        <v>53.141800000000003</v>
      </c>
      <c r="L57">
        <v>0.61270000000000002</v>
      </c>
      <c r="M57">
        <v>0.35578399999999999</v>
      </c>
      <c r="N57">
        <v>0.192111</v>
      </c>
      <c r="O57">
        <v>0.74370999999999998</v>
      </c>
      <c r="P57">
        <v>3.3112000000000003E-2</v>
      </c>
      <c r="Q57">
        <v>9.0267E-2</v>
      </c>
      <c r="R57">
        <v>3.3012E-2</v>
      </c>
      <c r="S57">
        <v>0</v>
      </c>
      <c r="T57">
        <v>101.13200000000001</v>
      </c>
      <c r="U57">
        <v>45.293199999999999</v>
      </c>
    </row>
    <row r="58" spans="6:21" x14ac:dyDescent="0.25">
      <c r="G58">
        <v>7.7019999999999996E-3</v>
      </c>
      <c r="H58">
        <v>-7.5899999999999995E-2</v>
      </c>
      <c r="I58">
        <v>43.5229</v>
      </c>
      <c r="J58">
        <v>2.9750000000000001</v>
      </c>
      <c r="K58">
        <v>52.523800000000001</v>
      </c>
      <c r="L58">
        <v>0.73583699999999996</v>
      </c>
      <c r="M58">
        <v>0.26392700000000002</v>
      </c>
      <c r="N58">
        <v>9.5041E-2</v>
      </c>
      <c r="O58">
        <v>0.50848499999999996</v>
      </c>
      <c r="P58">
        <v>1.4281E-2</v>
      </c>
      <c r="Q58">
        <v>9.0136999999999995E-2</v>
      </c>
      <c r="R58">
        <v>-2.9430000000000001E-2</v>
      </c>
      <c r="S58">
        <v>0</v>
      </c>
      <c r="T58">
        <v>100.63200000000001</v>
      </c>
      <c r="U58">
        <v>45.150599999999997</v>
      </c>
    </row>
    <row r="59" spans="6:21" x14ac:dyDescent="0.25">
      <c r="G59">
        <v>7.8437000000000007E-2</v>
      </c>
      <c r="H59">
        <v>0.150837</v>
      </c>
      <c r="I59">
        <v>42.202300000000001</v>
      </c>
      <c r="J59">
        <v>2.1998000000000002</v>
      </c>
      <c r="K59">
        <v>56.178199999999997</v>
      </c>
      <c r="L59">
        <v>0.54765399999999997</v>
      </c>
      <c r="M59">
        <v>0.15523500000000001</v>
      </c>
      <c r="N59">
        <v>9.8682000000000006E-2</v>
      </c>
      <c r="O59">
        <v>0.27576699999999998</v>
      </c>
      <c r="P59">
        <v>-2.265E-2</v>
      </c>
      <c r="Q59">
        <v>-8.4290000000000004E-2</v>
      </c>
      <c r="R59">
        <v>-2.623E-2</v>
      </c>
      <c r="S59">
        <v>0</v>
      </c>
      <c r="T59">
        <v>101.754</v>
      </c>
      <c r="U59">
        <v>45.654699999999998</v>
      </c>
    </row>
    <row r="60" spans="6:21" x14ac:dyDescent="0.25">
      <c r="G60">
        <v>-6.3659999999999994E-2</v>
      </c>
      <c r="H60">
        <v>-7.5689999999999993E-2</v>
      </c>
      <c r="I60">
        <v>43.472499999999997</v>
      </c>
      <c r="J60">
        <v>2.1337000000000002</v>
      </c>
      <c r="K60">
        <v>54.5304</v>
      </c>
      <c r="L60">
        <v>0.79547299999999999</v>
      </c>
      <c r="M60">
        <v>0.22856499999999999</v>
      </c>
      <c r="N60">
        <v>-4.0000000000000003E-5</v>
      </c>
      <c r="O60">
        <v>0.196766</v>
      </c>
      <c r="P60">
        <v>3.3773999999999998E-2</v>
      </c>
      <c r="Q60">
        <v>4.811E-2</v>
      </c>
      <c r="R60">
        <v>3.5492999999999997E-2</v>
      </c>
      <c r="S60">
        <v>0</v>
      </c>
      <c r="T60">
        <v>101.33499999999999</v>
      </c>
      <c r="U60">
        <v>45.608699999999999</v>
      </c>
    </row>
    <row r="62" spans="6:21" x14ac:dyDescent="0.25">
      <c r="F62" t="s">
        <v>22</v>
      </c>
      <c r="G62">
        <f>AVERAGE(G5:G60)</f>
        <v>1.2273571428571451E-3</v>
      </c>
      <c r="H62">
        <f t="shared" ref="H62:U62" si="12">AVERAGE(H5:H60)</f>
        <v>8.368035714285694E-4</v>
      </c>
      <c r="I62">
        <f t="shared" si="12"/>
        <v>42.306258928571417</v>
      </c>
      <c r="J62">
        <f t="shared" si="12"/>
        <v>2.8156173214285718</v>
      </c>
      <c r="K62">
        <f t="shared" si="12"/>
        <v>53.884253571428573</v>
      </c>
      <c r="L62">
        <f t="shared" si="12"/>
        <v>0.69737819642857146</v>
      </c>
      <c r="M62">
        <f t="shared" si="12"/>
        <v>0.21847516071428569</v>
      </c>
      <c r="N62">
        <f t="shared" si="12"/>
        <v>5.5004178571428593E-2</v>
      </c>
      <c r="O62">
        <f t="shared" si="12"/>
        <v>0.33271151785714281</v>
      </c>
      <c r="P62">
        <f t="shared" si="12"/>
        <v>-3.6638392857142868E-3</v>
      </c>
      <c r="Q62">
        <f t="shared" si="12"/>
        <v>1.307757142857143E-2</v>
      </c>
      <c r="R62">
        <f t="shared" si="12"/>
        <v>1.9344446428571433E-2</v>
      </c>
      <c r="S62">
        <f t="shared" si="12"/>
        <v>0</v>
      </c>
      <c r="T62">
        <f t="shared" si="12"/>
        <v>100.34057499999997</v>
      </c>
      <c r="U62">
        <f t="shared" si="12"/>
        <v>44.941719642857151</v>
      </c>
    </row>
    <row r="63" spans="6:21" x14ac:dyDescent="0.25">
      <c r="F63" t="s">
        <v>43</v>
      </c>
      <c r="G63">
        <f>STDEV(G5:G60)/SQRT(COUNT(G5:G60))</f>
        <v>9.5449535556151183E-3</v>
      </c>
      <c r="H63">
        <f t="shared" ref="H63:U63" si="13">STDEV(H5:H60)/SQRT(COUNT(H5:H60))</f>
        <v>1.9326688409154788E-2</v>
      </c>
      <c r="I63">
        <f t="shared" si="13"/>
        <v>0.11995466147773863</v>
      </c>
      <c r="J63">
        <f t="shared" si="13"/>
        <v>5.0219358062928376E-2</v>
      </c>
      <c r="K63">
        <f t="shared" si="13"/>
        <v>0.14929646377985881</v>
      </c>
      <c r="L63">
        <f t="shared" si="13"/>
        <v>1.6519446686659632E-2</v>
      </c>
      <c r="M63">
        <f t="shared" si="13"/>
        <v>1.0864170892899053E-2</v>
      </c>
      <c r="N63">
        <f t="shared" si="13"/>
        <v>1.09197168638698E-2</v>
      </c>
      <c r="O63">
        <f t="shared" si="13"/>
        <v>2.540716206315146E-2</v>
      </c>
      <c r="P63">
        <f t="shared" si="13"/>
        <v>4.0427384575580328E-3</v>
      </c>
      <c r="Q63">
        <f t="shared" si="13"/>
        <v>8.048488775219997E-3</v>
      </c>
      <c r="R63">
        <f t="shared" si="13"/>
        <v>1.9261023205277377E-2</v>
      </c>
      <c r="S63">
        <f t="shared" si="13"/>
        <v>0</v>
      </c>
      <c r="T63">
        <f t="shared" si="13"/>
        <v>0.10633180432971595</v>
      </c>
      <c r="U63">
        <f t="shared" si="13"/>
        <v>4.870546133406304E-2</v>
      </c>
    </row>
    <row r="66" spans="1:21" x14ac:dyDescent="0.25">
      <c r="A66" s="1" t="s">
        <v>106</v>
      </c>
      <c r="G66" s="1" t="s">
        <v>7</v>
      </c>
      <c r="H66" s="1" t="s">
        <v>8</v>
      </c>
      <c r="I66" s="1" t="s">
        <v>9</v>
      </c>
      <c r="J66" s="1" t="s">
        <v>10</v>
      </c>
      <c r="K66" s="1" t="s">
        <v>11</v>
      </c>
      <c r="L66" s="1" t="s">
        <v>12</v>
      </c>
      <c r="M66" s="1" t="s">
        <v>13</v>
      </c>
      <c r="N66" s="1" t="s">
        <v>14</v>
      </c>
      <c r="O66" s="1" t="s">
        <v>15</v>
      </c>
      <c r="P66" s="1" t="s">
        <v>16</v>
      </c>
      <c r="Q66" s="1" t="s">
        <v>17</v>
      </c>
      <c r="R66" s="1" t="s">
        <v>18</v>
      </c>
      <c r="S66" s="1" t="s">
        <v>19</v>
      </c>
      <c r="T66" s="1" t="s">
        <v>20</v>
      </c>
      <c r="U66" s="1" t="s">
        <v>21</v>
      </c>
    </row>
    <row r="67" spans="1:21" x14ac:dyDescent="0.25">
      <c r="A67" t="s">
        <v>0</v>
      </c>
      <c r="G67">
        <v>7.8560000000000001E-3</v>
      </c>
      <c r="H67">
        <v>0.149727</v>
      </c>
      <c r="I67">
        <v>43.912100000000002</v>
      </c>
      <c r="J67">
        <v>4.0052300000000001</v>
      </c>
      <c r="K67">
        <v>51.948599999999999</v>
      </c>
      <c r="L67">
        <v>0.53625800000000001</v>
      </c>
      <c r="M67">
        <v>0.22616900000000001</v>
      </c>
      <c r="N67">
        <v>-2.3E-3</v>
      </c>
      <c r="O67">
        <v>0.34964400000000001</v>
      </c>
      <c r="P67">
        <v>-2.3859999999999999E-2</v>
      </c>
      <c r="Q67">
        <v>4.3924999999999999E-2</v>
      </c>
      <c r="R67">
        <v>0.21763299999999999</v>
      </c>
      <c r="S67">
        <v>0</v>
      </c>
      <c r="T67">
        <v>101.371</v>
      </c>
      <c r="U67">
        <v>45.358600000000003</v>
      </c>
    </row>
    <row r="68" spans="1:21" x14ac:dyDescent="0.25">
      <c r="A68" t="s">
        <v>89</v>
      </c>
      <c r="G68">
        <v>0.15049199999999999</v>
      </c>
      <c r="H68">
        <v>-7.5730000000000006E-2</v>
      </c>
      <c r="I68">
        <v>43.1036</v>
      </c>
      <c r="J68">
        <v>2.3278500000000002</v>
      </c>
      <c r="K68">
        <v>54.348999999999997</v>
      </c>
      <c r="L68">
        <v>0.77613200000000004</v>
      </c>
      <c r="M68">
        <v>0.15456700000000001</v>
      </c>
      <c r="N68">
        <v>-1.8000000000000001E-4</v>
      </c>
      <c r="O68">
        <v>0.43172500000000003</v>
      </c>
      <c r="P68">
        <v>1.4730999999999999E-2</v>
      </c>
      <c r="Q68">
        <v>0.113791</v>
      </c>
      <c r="R68">
        <v>-2.76E-2</v>
      </c>
      <c r="S68">
        <v>0</v>
      </c>
      <c r="T68">
        <v>101.318</v>
      </c>
      <c r="U68">
        <v>45.473999999999997</v>
      </c>
    </row>
    <row r="69" spans="1:21" x14ac:dyDescent="0.25">
      <c r="A69" t="s">
        <v>2</v>
      </c>
      <c r="G69">
        <v>-6.5009999999999998E-2</v>
      </c>
      <c r="H69">
        <v>-7.6079999999999995E-2</v>
      </c>
      <c r="I69">
        <v>40.7226</v>
      </c>
      <c r="J69">
        <v>3.9394</v>
      </c>
      <c r="K69">
        <v>55.393099999999997</v>
      </c>
      <c r="L69">
        <v>0.606209</v>
      </c>
      <c r="M69">
        <v>0.17091700000000001</v>
      </c>
      <c r="N69">
        <v>-6.2E-4</v>
      </c>
      <c r="O69">
        <v>0.66226099999999999</v>
      </c>
      <c r="P69">
        <v>-5.1000000000000004E-3</v>
      </c>
      <c r="Q69">
        <v>-2.24E-2</v>
      </c>
      <c r="R69">
        <v>0.15522</v>
      </c>
      <c r="S69">
        <v>0</v>
      </c>
      <c r="T69">
        <v>101.48099999999999</v>
      </c>
      <c r="U69">
        <v>44.907499999999999</v>
      </c>
    </row>
    <row r="70" spans="1:21" x14ac:dyDescent="0.25">
      <c r="A70" t="s">
        <v>6</v>
      </c>
      <c r="G70">
        <v>-6.4250000000000002E-2</v>
      </c>
      <c r="H70">
        <v>-7.5850000000000001E-2</v>
      </c>
      <c r="I70">
        <v>40.575699999999998</v>
      </c>
      <c r="J70">
        <v>2.9722300000000001</v>
      </c>
      <c r="K70">
        <v>54.903599999999997</v>
      </c>
      <c r="L70">
        <v>0.52440799999999999</v>
      </c>
      <c r="M70">
        <v>0.30081599999999997</v>
      </c>
      <c r="N70">
        <v>0.19608700000000001</v>
      </c>
      <c r="O70">
        <v>0.19514100000000001</v>
      </c>
      <c r="P70">
        <v>-6.0929999999999998E-2</v>
      </c>
      <c r="Q70">
        <v>0.13470599999999999</v>
      </c>
      <c r="R70">
        <v>0.22053700000000001</v>
      </c>
      <c r="S70">
        <v>0</v>
      </c>
      <c r="T70">
        <v>99.822100000000006</v>
      </c>
      <c r="U70">
        <v>44.485799999999998</v>
      </c>
    </row>
    <row r="71" spans="1:21" x14ac:dyDescent="0.25">
      <c r="A71" t="s">
        <v>107</v>
      </c>
      <c r="G71">
        <v>-6.4240000000000005E-2</v>
      </c>
      <c r="H71">
        <v>-7.5850000000000001E-2</v>
      </c>
      <c r="I71">
        <v>42.788899999999998</v>
      </c>
      <c r="J71">
        <v>2.9096299999999999</v>
      </c>
      <c r="K71">
        <v>53.834600000000002</v>
      </c>
      <c r="L71">
        <v>0.73701799999999995</v>
      </c>
      <c r="M71">
        <v>0.20916299999999999</v>
      </c>
      <c r="N71">
        <v>-4.9180000000000001E-2</v>
      </c>
      <c r="O71">
        <v>0.27366200000000002</v>
      </c>
      <c r="P71">
        <v>1.4421E-2</v>
      </c>
      <c r="Q71">
        <v>2.0379999999999999E-3</v>
      </c>
      <c r="R71">
        <v>9.5892000000000005E-2</v>
      </c>
      <c r="S71">
        <v>0</v>
      </c>
      <c r="T71">
        <v>100.676</v>
      </c>
      <c r="U71">
        <v>45.102400000000003</v>
      </c>
    </row>
    <row r="72" spans="1:21" x14ac:dyDescent="0.25">
      <c r="G72">
        <v>7.6410000000000002E-3</v>
      </c>
      <c r="H72">
        <v>0.150309</v>
      </c>
      <c r="I72">
        <v>42.277299999999997</v>
      </c>
      <c r="J72">
        <v>2.6520100000000002</v>
      </c>
      <c r="K72">
        <v>52.954300000000003</v>
      </c>
      <c r="L72">
        <v>0.98634500000000003</v>
      </c>
      <c r="M72">
        <v>0.172592</v>
      </c>
      <c r="N72">
        <v>-6.2E-4</v>
      </c>
      <c r="O72">
        <v>0.27407300000000001</v>
      </c>
      <c r="P72">
        <v>1.453E-2</v>
      </c>
      <c r="Q72">
        <v>-1.9730000000000001E-2</v>
      </c>
      <c r="R72">
        <v>-2.8420000000000001E-2</v>
      </c>
      <c r="S72">
        <v>0</v>
      </c>
      <c r="T72">
        <v>99.440299999999993</v>
      </c>
      <c r="U72">
        <v>44.625</v>
      </c>
    </row>
    <row r="73" spans="1:21" x14ac:dyDescent="0.25">
      <c r="A73" t="s">
        <v>108</v>
      </c>
      <c r="G73">
        <v>7.4790000000000004E-3</v>
      </c>
      <c r="H73">
        <v>-7.6009999999999994E-2</v>
      </c>
      <c r="I73">
        <v>40.5563</v>
      </c>
      <c r="J73">
        <v>3.6207199999999999</v>
      </c>
      <c r="K73">
        <v>54.9377</v>
      </c>
      <c r="L73">
        <v>0.85470999999999997</v>
      </c>
      <c r="M73">
        <v>0.20780899999999999</v>
      </c>
      <c r="N73">
        <v>-9.8400000000000001E-2</v>
      </c>
      <c r="O73">
        <v>0.74163500000000004</v>
      </c>
      <c r="P73">
        <v>-4.2540000000000001E-2</v>
      </c>
      <c r="Q73">
        <v>2.2499999999999999E-4</v>
      </c>
      <c r="R73">
        <v>-9.3240000000000003E-2</v>
      </c>
      <c r="S73">
        <v>0</v>
      </c>
      <c r="T73">
        <v>100.616</v>
      </c>
      <c r="U73">
        <v>44.596299999999999</v>
      </c>
    </row>
    <row r="74" spans="1:21" x14ac:dyDescent="0.25">
      <c r="A74" t="s">
        <v>109</v>
      </c>
      <c r="G74">
        <v>-6.4329999999999998E-2</v>
      </c>
      <c r="H74">
        <v>0.149977</v>
      </c>
      <c r="I74">
        <v>40.851999999999997</v>
      </c>
      <c r="J74">
        <v>2.7786</v>
      </c>
      <c r="K74">
        <v>53.4315</v>
      </c>
      <c r="L74">
        <v>0.78964400000000001</v>
      </c>
      <c r="M74">
        <v>0.26406200000000002</v>
      </c>
      <c r="N74">
        <v>0.19442000000000001</v>
      </c>
      <c r="O74">
        <v>0.43016799999999999</v>
      </c>
      <c r="P74">
        <v>1.4341E-2</v>
      </c>
      <c r="Q74">
        <v>-4.24E-2</v>
      </c>
      <c r="R74">
        <v>9.5607999999999999E-2</v>
      </c>
      <c r="S74">
        <v>0</v>
      </c>
      <c r="T74">
        <v>98.893600000000006</v>
      </c>
      <c r="U74">
        <v>44.173299999999998</v>
      </c>
    </row>
    <row r="75" spans="1:21" x14ac:dyDescent="0.25">
      <c r="A75" t="s">
        <v>110</v>
      </c>
      <c r="G75">
        <v>7.9920000000000005E-2</v>
      </c>
      <c r="H75">
        <v>-7.5969999999999996E-2</v>
      </c>
      <c r="I75">
        <v>42.308500000000002</v>
      </c>
      <c r="J75">
        <v>2.9722</v>
      </c>
      <c r="K75">
        <v>52.761200000000002</v>
      </c>
      <c r="L75">
        <v>1.01674</v>
      </c>
      <c r="M75">
        <v>0.20824999999999999</v>
      </c>
      <c r="N75">
        <v>0.24055299999999999</v>
      </c>
      <c r="O75">
        <v>0.82075900000000002</v>
      </c>
      <c r="P75">
        <v>7.0427000000000003E-2</v>
      </c>
      <c r="Q75">
        <v>7.4799999999999997E-4</v>
      </c>
      <c r="R75">
        <v>-3.04E-2</v>
      </c>
      <c r="S75">
        <v>0</v>
      </c>
      <c r="T75">
        <v>100.373</v>
      </c>
      <c r="U75">
        <v>44.801299999999998</v>
      </c>
    </row>
    <row r="76" spans="1:21" x14ac:dyDescent="0.25">
      <c r="A76" t="s">
        <v>111</v>
      </c>
      <c r="G76">
        <v>7.744E-3</v>
      </c>
      <c r="H76">
        <v>-7.5990000000000002E-2</v>
      </c>
      <c r="I76">
        <v>43.113</v>
      </c>
      <c r="J76">
        <v>3.1004999999999998</v>
      </c>
      <c r="K76">
        <v>51.500700000000002</v>
      </c>
      <c r="L76">
        <v>0.53957500000000003</v>
      </c>
      <c r="M76">
        <v>0.30012499999999998</v>
      </c>
      <c r="N76">
        <v>0.190772</v>
      </c>
      <c r="O76">
        <v>0.82070600000000005</v>
      </c>
      <c r="P76">
        <v>-4.7800000000000004E-3</v>
      </c>
      <c r="Q76">
        <v>2.2839999999999999E-2</v>
      </c>
      <c r="R76">
        <v>9.4224000000000002E-2</v>
      </c>
      <c r="S76">
        <v>0</v>
      </c>
      <c r="T76">
        <v>99.609399999999994</v>
      </c>
      <c r="U76">
        <v>44.614199999999997</v>
      </c>
    </row>
    <row r="77" spans="1:21" x14ac:dyDescent="0.25">
      <c r="A77" t="s">
        <v>112</v>
      </c>
      <c r="G77">
        <v>-6.4850000000000005E-2</v>
      </c>
      <c r="H77">
        <v>-7.603E-2</v>
      </c>
      <c r="I77">
        <v>42.62</v>
      </c>
      <c r="J77">
        <v>3.8138100000000001</v>
      </c>
      <c r="K77">
        <v>53.006</v>
      </c>
      <c r="L77">
        <v>0.80183000000000004</v>
      </c>
      <c r="M77">
        <v>0.281495</v>
      </c>
      <c r="N77">
        <v>4.7022000000000001E-2</v>
      </c>
      <c r="O77">
        <v>0.115469</v>
      </c>
      <c r="P77">
        <v>-6.132E-2</v>
      </c>
      <c r="Q77">
        <v>-2.1690000000000001E-2</v>
      </c>
      <c r="R77">
        <v>0.15612100000000001</v>
      </c>
      <c r="S77">
        <v>0</v>
      </c>
      <c r="T77">
        <v>100.61799999999999</v>
      </c>
      <c r="U77">
        <v>44.925800000000002</v>
      </c>
    </row>
    <row r="78" spans="1:21" x14ac:dyDescent="0.25">
      <c r="A78" t="s">
        <v>113</v>
      </c>
      <c r="G78">
        <v>-6.4579999999999999E-2</v>
      </c>
      <c r="H78">
        <v>-7.5929999999999997E-2</v>
      </c>
      <c r="I78">
        <v>42.053199999999997</v>
      </c>
      <c r="J78">
        <v>3.3620899999999998</v>
      </c>
      <c r="K78">
        <v>54.665700000000001</v>
      </c>
      <c r="L78">
        <v>0.64573700000000001</v>
      </c>
      <c r="M78">
        <v>0.190163</v>
      </c>
      <c r="N78">
        <v>0.242753</v>
      </c>
      <c r="O78">
        <v>0.50775800000000004</v>
      </c>
      <c r="P78">
        <v>3.2946000000000003E-2</v>
      </c>
      <c r="Q78">
        <v>2.3202E-2</v>
      </c>
      <c r="R78">
        <v>3.2399999999999998E-2</v>
      </c>
      <c r="S78">
        <v>0</v>
      </c>
      <c r="T78">
        <v>101.61499999999999</v>
      </c>
      <c r="U78">
        <v>45.295099999999998</v>
      </c>
    </row>
    <row r="79" spans="1:21" x14ac:dyDescent="0.25">
      <c r="A79" t="s">
        <v>114</v>
      </c>
      <c r="G79">
        <v>7.9602000000000006E-2</v>
      </c>
      <c r="H79">
        <v>-7.5899999999999995E-2</v>
      </c>
      <c r="I79">
        <v>41.841700000000003</v>
      </c>
      <c r="J79">
        <v>3.1038299999999999</v>
      </c>
      <c r="K79">
        <v>53.345700000000001</v>
      </c>
      <c r="L79">
        <v>0.73547399999999996</v>
      </c>
      <c r="M79">
        <v>0.31896000000000002</v>
      </c>
      <c r="N79">
        <v>-6.8999999999999997E-4</v>
      </c>
      <c r="O79">
        <v>0.35156599999999999</v>
      </c>
      <c r="P79">
        <v>-4.5700000000000003E-3</v>
      </c>
      <c r="Q79">
        <v>1.5380000000000001E-3</v>
      </c>
      <c r="R79">
        <v>3.2897999999999997E-2</v>
      </c>
      <c r="S79">
        <v>0</v>
      </c>
      <c r="T79">
        <v>99.730099999999993</v>
      </c>
      <c r="U79">
        <v>44.538499999999999</v>
      </c>
    </row>
    <row r="80" spans="1:21" x14ac:dyDescent="0.25">
      <c r="A80" t="s">
        <v>115</v>
      </c>
      <c r="G80">
        <v>7.5240000000000003E-3</v>
      </c>
      <c r="H80">
        <v>-7.5980000000000006E-2</v>
      </c>
      <c r="I80">
        <v>40.677799999999998</v>
      </c>
      <c r="J80">
        <v>3.2963300000000002</v>
      </c>
      <c r="K80">
        <v>53.867800000000003</v>
      </c>
      <c r="L80">
        <v>0.90931700000000004</v>
      </c>
      <c r="M80">
        <v>0.24471899999999999</v>
      </c>
      <c r="N80">
        <v>0.243172</v>
      </c>
      <c r="O80">
        <v>0.66379200000000005</v>
      </c>
      <c r="P80">
        <v>-2.3640000000000001E-2</v>
      </c>
      <c r="Q80">
        <v>4.4684000000000001E-2</v>
      </c>
      <c r="R80">
        <v>-3.0550000000000001E-2</v>
      </c>
      <c r="S80">
        <v>0</v>
      </c>
      <c r="T80">
        <v>99.8249</v>
      </c>
      <c r="U80">
        <v>44.369500000000002</v>
      </c>
    </row>
    <row r="81" spans="1:21" x14ac:dyDescent="0.25">
      <c r="A81" t="s">
        <v>116</v>
      </c>
      <c r="G81">
        <v>7.7679999999999997E-3</v>
      </c>
      <c r="H81">
        <v>-7.5929999999999997E-2</v>
      </c>
      <c r="I81">
        <v>44.060400000000001</v>
      </c>
      <c r="J81">
        <v>3.5596999999999999</v>
      </c>
      <c r="K81">
        <v>52.4863</v>
      </c>
      <c r="L81">
        <v>0.575492</v>
      </c>
      <c r="M81">
        <v>0.17204800000000001</v>
      </c>
      <c r="N81">
        <v>0.191029</v>
      </c>
      <c r="O81">
        <v>0.194712</v>
      </c>
      <c r="P81">
        <v>1.4232E-2</v>
      </c>
      <c r="Q81">
        <v>8.9802000000000007E-2</v>
      </c>
      <c r="R81">
        <v>-2.9669999999999998E-2</v>
      </c>
      <c r="S81">
        <v>0</v>
      </c>
      <c r="T81">
        <v>101.246</v>
      </c>
      <c r="U81">
        <v>45.4495</v>
      </c>
    </row>
    <row r="82" spans="1:21" x14ac:dyDescent="0.25">
      <c r="A82" t="s">
        <v>117</v>
      </c>
      <c r="G82">
        <v>-6.447E-2</v>
      </c>
      <c r="H82">
        <v>-7.5899999999999995E-2</v>
      </c>
      <c r="I82">
        <v>40.241900000000001</v>
      </c>
      <c r="J82">
        <v>3.2984800000000001</v>
      </c>
      <c r="K82">
        <v>54.8005</v>
      </c>
      <c r="L82">
        <v>0.76964900000000003</v>
      </c>
      <c r="M82">
        <v>0.15351400000000001</v>
      </c>
      <c r="N82">
        <v>0.29385800000000001</v>
      </c>
      <c r="O82">
        <v>0.429676</v>
      </c>
      <c r="P82">
        <v>-4.224E-2</v>
      </c>
      <c r="Q82">
        <v>1.3699999999999999E-3</v>
      </c>
      <c r="R82">
        <v>-2.9590000000000002E-2</v>
      </c>
      <c r="S82">
        <v>0</v>
      </c>
      <c r="T82">
        <v>99.776700000000005</v>
      </c>
      <c r="U82">
        <v>44.370199999999997</v>
      </c>
    </row>
    <row r="83" spans="1:21" x14ac:dyDescent="0.25">
      <c r="A83" t="s">
        <v>118</v>
      </c>
      <c r="G83">
        <v>-6.4500000000000002E-2</v>
      </c>
      <c r="H83">
        <v>0.37548399999999998</v>
      </c>
      <c r="I83">
        <v>42.300699999999999</v>
      </c>
      <c r="J83">
        <v>2.97078</v>
      </c>
      <c r="K83">
        <v>54.146999999999998</v>
      </c>
      <c r="L83">
        <v>0.75296799999999997</v>
      </c>
      <c r="M83">
        <v>0.17191200000000001</v>
      </c>
      <c r="N83">
        <v>0.14478199999999999</v>
      </c>
      <c r="O83">
        <v>0.42954399999999998</v>
      </c>
      <c r="P83">
        <v>-2.3429999999999999E-2</v>
      </c>
      <c r="Q83">
        <v>0.17807700000000001</v>
      </c>
      <c r="R83">
        <v>0.21964800000000001</v>
      </c>
      <c r="S83">
        <v>0</v>
      </c>
      <c r="T83">
        <v>101.60299999999999</v>
      </c>
      <c r="U83">
        <v>45.445799999999998</v>
      </c>
    </row>
    <row r="84" spans="1:21" x14ac:dyDescent="0.25">
      <c r="A84" t="s">
        <v>119</v>
      </c>
      <c r="G84">
        <v>7.6340000000000002E-3</v>
      </c>
      <c r="H84">
        <v>0.15048700000000001</v>
      </c>
      <c r="I84">
        <v>42.723599999999998</v>
      </c>
      <c r="J84">
        <v>2.5234800000000002</v>
      </c>
      <c r="K84">
        <v>52.868499999999997</v>
      </c>
      <c r="L84">
        <v>0.75752900000000001</v>
      </c>
      <c r="M84">
        <v>0.24646899999999999</v>
      </c>
      <c r="N84">
        <v>0.241037</v>
      </c>
      <c r="O84">
        <v>0.35307300000000003</v>
      </c>
      <c r="P84">
        <v>5.2366999999999997E-2</v>
      </c>
      <c r="Q84">
        <v>-1.924E-2</v>
      </c>
      <c r="R84">
        <v>-9.0270000000000003E-2</v>
      </c>
      <c r="S84">
        <v>0</v>
      </c>
      <c r="T84">
        <v>99.814700000000002</v>
      </c>
      <c r="U84">
        <v>44.874000000000002</v>
      </c>
    </row>
    <row r="85" spans="1:21" x14ac:dyDescent="0.25">
      <c r="A85" t="s">
        <v>4</v>
      </c>
      <c r="G85">
        <v>0.151334</v>
      </c>
      <c r="H85">
        <v>0.150058</v>
      </c>
      <c r="I85">
        <v>41.233800000000002</v>
      </c>
      <c r="J85">
        <v>2.97275</v>
      </c>
      <c r="K85">
        <v>53.7746</v>
      </c>
      <c r="L85">
        <v>0.68316399999999999</v>
      </c>
      <c r="M85">
        <v>0.15390300000000001</v>
      </c>
      <c r="N85">
        <v>-4.8989999999999999E-2</v>
      </c>
      <c r="O85">
        <v>0.27339999999999998</v>
      </c>
      <c r="P85">
        <v>1.4364E-2</v>
      </c>
      <c r="Q85">
        <v>1.853E-3</v>
      </c>
      <c r="R85">
        <v>0.158029</v>
      </c>
      <c r="S85">
        <v>0</v>
      </c>
      <c r="T85">
        <v>99.518299999999996</v>
      </c>
      <c r="U85">
        <v>44.427900000000001</v>
      </c>
    </row>
    <row r="86" spans="1:21" x14ac:dyDescent="0.25">
      <c r="A86" t="s">
        <v>120</v>
      </c>
      <c r="G86">
        <v>-6.4699999999999994E-2</v>
      </c>
      <c r="H86">
        <v>0.149702</v>
      </c>
      <c r="I86">
        <v>42.034799999999997</v>
      </c>
      <c r="J86">
        <v>3.4886200000000001</v>
      </c>
      <c r="K86">
        <v>54.125599999999999</v>
      </c>
      <c r="L86">
        <v>0.908972</v>
      </c>
      <c r="M86">
        <v>4.3152999999999997E-2</v>
      </c>
      <c r="N86">
        <v>4.7682000000000002E-2</v>
      </c>
      <c r="O86">
        <v>0.19394700000000001</v>
      </c>
      <c r="P86">
        <v>5.1638999999999997E-2</v>
      </c>
      <c r="Q86">
        <v>8.8914000000000007E-2</v>
      </c>
      <c r="R86">
        <v>0.21879499999999999</v>
      </c>
      <c r="S86">
        <v>0</v>
      </c>
      <c r="T86">
        <v>101.28700000000001</v>
      </c>
      <c r="U86">
        <v>45.174300000000002</v>
      </c>
    </row>
    <row r="87" spans="1:21" x14ac:dyDescent="0.25">
      <c r="A87" t="s">
        <v>121</v>
      </c>
      <c r="G87">
        <v>-6.4140000000000003E-2</v>
      </c>
      <c r="H87">
        <v>-7.5810000000000002E-2</v>
      </c>
      <c r="I87">
        <v>42.45</v>
      </c>
      <c r="J87">
        <v>2.5869599999999999</v>
      </c>
      <c r="K87">
        <v>53.3964</v>
      </c>
      <c r="L87">
        <v>0.77375899999999997</v>
      </c>
      <c r="M87">
        <v>0.190887</v>
      </c>
      <c r="N87">
        <v>0.144898</v>
      </c>
      <c r="O87">
        <v>0.66630100000000003</v>
      </c>
      <c r="P87">
        <v>-4.2000000000000003E-2</v>
      </c>
      <c r="Q87">
        <v>-1.975E-2</v>
      </c>
      <c r="R87">
        <v>-9.0840000000000004E-2</v>
      </c>
      <c r="S87">
        <v>0</v>
      </c>
      <c r="T87">
        <v>99.916600000000003</v>
      </c>
      <c r="U87">
        <v>44.804200000000002</v>
      </c>
    </row>
    <row r="88" spans="1:21" x14ac:dyDescent="0.25">
      <c r="G88">
        <v>7.7530000000000003E-3</v>
      </c>
      <c r="H88">
        <v>0.15023300000000001</v>
      </c>
      <c r="I88">
        <v>43.526200000000003</v>
      </c>
      <c r="J88">
        <v>3.10236</v>
      </c>
      <c r="K88">
        <v>52.9895</v>
      </c>
      <c r="L88">
        <v>0.73536299999999999</v>
      </c>
      <c r="M88">
        <v>0.17215900000000001</v>
      </c>
      <c r="N88">
        <v>9.5315999999999998E-2</v>
      </c>
      <c r="O88">
        <v>0.35145799999999999</v>
      </c>
      <c r="P88">
        <v>-4.5500000000000002E-3</v>
      </c>
      <c r="Q88">
        <v>-8.6849999999999997E-2</v>
      </c>
      <c r="R88">
        <v>0.15759100000000001</v>
      </c>
      <c r="S88">
        <v>0</v>
      </c>
      <c r="T88">
        <v>101.197</v>
      </c>
      <c r="U88">
        <v>45.397399999999998</v>
      </c>
    </row>
    <row r="89" spans="1:21" x14ac:dyDescent="0.25">
      <c r="G89">
        <v>7.6490000000000004E-3</v>
      </c>
      <c r="H89">
        <v>0.37667899999999999</v>
      </c>
      <c r="I89">
        <v>42.296999999999997</v>
      </c>
      <c r="J89">
        <v>2.0674199999999998</v>
      </c>
      <c r="K89">
        <v>52.340200000000003</v>
      </c>
      <c r="L89">
        <v>0.77693900000000005</v>
      </c>
      <c r="M89">
        <v>0.26511099999999999</v>
      </c>
      <c r="N89">
        <v>-4.8869999999999997E-2</v>
      </c>
      <c r="O89">
        <v>0.43185600000000002</v>
      </c>
      <c r="P89">
        <v>5.2482000000000001E-2</v>
      </c>
      <c r="Q89">
        <v>-1.891E-2</v>
      </c>
      <c r="R89">
        <v>3.4914000000000001E-2</v>
      </c>
      <c r="S89">
        <v>0</v>
      </c>
      <c r="T89">
        <v>98.582400000000007</v>
      </c>
      <c r="U89">
        <v>44.3827</v>
      </c>
    </row>
    <row r="90" spans="1:21" x14ac:dyDescent="0.25">
      <c r="G90">
        <v>7.7070000000000003E-3</v>
      </c>
      <c r="H90">
        <v>0.15032000000000001</v>
      </c>
      <c r="I90">
        <v>43.063800000000001</v>
      </c>
      <c r="J90">
        <v>3.0393699999999999</v>
      </c>
      <c r="K90">
        <v>53.237499999999997</v>
      </c>
      <c r="L90">
        <v>0.50690800000000003</v>
      </c>
      <c r="M90">
        <v>0.17241400000000001</v>
      </c>
      <c r="N90">
        <v>4.7502999999999997E-2</v>
      </c>
      <c r="O90">
        <v>0.27365699999999998</v>
      </c>
      <c r="P90">
        <v>-4.4099999999999999E-3</v>
      </c>
      <c r="Q90">
        <v>0.112661</v>
      </c>
      <c r="R90">
        <v>9.5871999999999999E-2</v>
      </c>
      <c r="S90">
        <v>0</v>
      </c>
      <c r="T90">
        <v>100.703</v>
      </c>
      <c r="U90">
        <v>45.190199999999997</v>
      </c>
    </row>
    <row r="91" spans="1:21" x14ac:dyDescent="0.25">
      <c r="G91">
        <v>7.5529999999999998E-3</v>
      </c>
      <c r="H91">
        <v>-7.5789999999999996E-2</v>
      </c>
      <c r="I91">
        <v>41.619199999999999</v>
      </c>
      <c r="J91">
        <v>2.13069</v>
      </c>
      <c r="K91">
        <v>53.1128</v>
      </c>
      <c r="L91">
        <v>0.81067500000000003</v>
      </c>
      <c r="M91">
        <v>0.26447599999999999</v>
      </c>
      <c r="N91">
        <v>-4.8919999999999998E-2</v>
      </c>
      <c r="O91">
        <v>0.74487999999999999</v>
      </c>
      <c r="P91">
        <v>1.4544E-2</v>
      </c>
      <c r="Q91">
        <v>4.6753999999999997E-2</v>
      </c>
      <c r="R91">
        <v>3.4089000000000001E-2</v>
      </c>
      <c r="S91">
        <v>0</v>
      </c>
      <c r="T91">
        <v>98.660899999999998</v>
      </c>
      <c r="U91">
        <v>44.188200000000002</v>
      </c>
    </row>
    <row r="92" spans="1:21" x14ac:dyDescent="0.25">
      <c r="G92">
        <v>7.6039999999999996E-3</v>
      </c>
      <c r="H92">
        <v>-7.5759999999999994E-2</v>
      </c>
      <c r="I92">
        <v>43.337800000000001</v>
      </c>
      <c r="J92">
        <v>2.52467</v>
      </c>
      <c r="K92">
        <v>53.329900000000002</v>
      </c>
      <c r="L92">
        <v>0.86432500000000001</v>
      </c>
      <c r="M92">
        <v>0.30169699999999999</v>
      </c>
      <c r="N92">
        <v>4.7706999999999999E-2</v>
      </c>
      <c r="O92">
        <v>0.27471800000000002</v>
      </c>
      <c r="P92">
        <v>9.0065999999999993E-2</v>
      </c>
      <c r="Q92">
        <v>2.9550000000000002E-3</v>
      </c>
      <c r="R92">
        <v>-0.15261</v>
      </c>
      <c r="S92">
        <v>0</v>
      </c>
      <c r="T92">
        <v>100.553</v>
      </c>
      <c r="U92">
        <v>45.1997</v>
      </c>
    </row>
    <row r="93" spans="1:21" x14ac:dyDescent="0.25">
      <c r="G93">
        <v>7.7289999999999998E-3</v>
      </c>
      <c r="H93">
        <v>-7.6039999999999996E-2</v>
      </c>
      <c r="I93">
        <v>43.406799999999997</v>
      </c>
      <c r="J93">
        <v>4.1409500000000001</v>
      </c>
      <c r="K93">
        <v>53.024799999999999</v>
      </c>
      <c r="L93">
        <v>0.50160899999999997</v>
      </c>
      <c r="M93">
        <v>0.17129800000000001</v>
      </c>
      <c r="N93">
        <v>4.6620000000000002E-2</v>
      </c>
      <c r="O93">
        <v>0.50677300000000003</v>
      </c>
      <c r="P93">
        <v>-4.2569999999999997E-2</v>
      </c>
      <c r="Q93">
        <v>-2.1919999999999999E-2</v>
      </c>
      <c r="R93">
        <v>-9.3380000000000005E-2</v>
      </c>
      <c r="S93">
        <v>0</v>
      </c>
      <c r="T93">
        <v>101.57299999999999</v>
      </c>
      <c r="U93">
        <v>45.355400000000003</v>
      </c>
    </row>
    <row r="94" spans="1:21" x14ac:dyDescent="0.25">
      <c r="G94">
        <v>7.6369999999999997E-3</v>
      </c>
      <c r="H94">
        <v>0.15035399999999999</v>
      </c>
      <c r="I94">
        <v>42.1785</v>
      </c>
      <c r="J94">
        <v>3.30308</v>
      </c>
      <c r="K94">
        <v>53.549599999999998</v>
      </c>
      <c r="L94">
        <v>0.59539500000000001</v>
      </c>
      <c r="M94">
        <v>0.17258599999999999</v>
      </c>
      <c r="N94">
        <v>4.8138E-2</v>
      </c>
      <c r="O94">
        <v>3.8727999999999999E-2</v>
      </c>
      <c r="P94">
        <v>-2.317E-2</v>
      </c>
      <c r="Q94">
        <v>-1.9789999999999999E-2</v>
      </c>
      <c r="R94">
        <v>-9.0859999999999996E-2</v>
      </c>
      <c r="S94">
        <v>0</v>
      </c>
      <c r="T94">
        <v>99.910200000000003</v>
      </c>
      <c r="U94">
        <v>44.7804</v>
      </c>
    </row>
    <row r="95" spans="1:21" x14ac:dyDescent="0.25">
      <c r="G95">
        <v>-6.4799999999999996E-2</v>
      </c>
      <c r="H95">
        <v>-7.6020000000000004E-2</v>
      </c>
      <c r="I95">
        <v>41.9283</v>
      </c>
      <c r="J95">
        <v>4.2719500000000004</v>
      </c>
      <c r="K95">
        <v>54.2395</v>
      </c>
      <c r="L95">
        <v>0.55462</v>
      </c>
      <c r="M95">
        <v>0.26307999999999998</v>
      </c>
      <c r="N95">
        <v>4.7676000000000003E-2</v>
      </c>
      <c r="O95">
        <v>0.115507</v>
      </c>
      <c r="P95">
        <v>1.3898000000000001E-2</v>
      </c>
      <c r="Q95">
        <v>6.6575999999999996E-2</v>
      </c>
      <c r="R95">
        <v>-9.3160000000000007E-2</v>
      </c>
      <c r="S95">
        <v>0</v>
      </c>
      <c r="T95">
        <v>101.267</v>
      </c>
      <c r="U95">
        <v>45.060899999999997</v>
      </c>
    </row>
    <row r="96" spans="1:21" x14ac:dyDescent="0.25">
      <c r="G96">
        <v>7.6179999999999998E-3</v>
      </c>
      <c r="H96">
        <v>-7.5910000000000005E-2</v>
      </c>
      <c r="I96">
        <v>41.674500000000002</v>
      </c>
      <c r="J96">
        <v>3.0381999999999998</v>
      </c>
      <c r="K96">
        <v>53.115099999999998</v>
      </c>
      <c r="L96">
        <v>0.80581599999999998</v>
      </c>
      <c r="M96">
        <v>0.15359300000000001</v>
      </c>
      <c r="N96">
        <v>4.7855000000000002E-2</v>
      </c>
      <c r="O96">
        <v>0.50809899999999997</v>
      </c>
      <c r="P96">
        <v>-2.342E-2</v>
      </c>
      <c r="Q96">
        <v>2.3463000000000001E-2</v>
      </c>
      <c r="R96">
        <v>3.2740999999999999E-2</v>
      </c>
      <c r="S96">
        <v>0</v>
      </c>
      <c r="T96">
        <v>99.307599999999994</v>
      </c>
      <c r="U96">
        <v>44.363500000000002</v>
      </c>
    </row>
    <row r="97" spans="7:21" x14ac:dyDescent="0.25">
      <c r="G97">
        <v>-6.4240000000000005E-2</v>
      </c>
      <c r="H97">
        <v>-7.5840000000000005E-2</v>
      </c>
      <c r="I97">
        <v>41.477899999999998</v>
      </c>
      <c r="J97">
        <v>2.9775299999999998</v>
      </c>
      <c r="K97">
        <v>53.910200000000003</v>
      </c>
      <c r="L97">
        <v>0.93141600000000002</v>
      </c>
      <c r="M97">
        <v>0.117178</v>
      </c>
      <c r="N97">
        <v>4.8422E-2</v>
      </c>
      <c r="O97">
        <v>0.352186</v>
      </c>
      <c r="P97">
        <v>-4.206E-2</v>
      </c>
      <c r="Q97">
        <v>0.112488</v>
      </c>
      <c r="R97">
        <v>-0.15354999999999999</v>
      </c>
      <c r="S97">
        <v>0</v>
      </c>
      <c r="T97">
        <v>99.5916</v>
      </c>
      <c r="U97">
        <v>44.529400000000003</v>
      </c>
    </row>
    <row r="98" spans="7:21" x14ac:dyDescent="0.25">
      <c r="G98">
        <v>-6.3750000000000001E-2</v>
      </c>
      <c r="H98">
        <v>-7.5689999999999993E-2</v>
      </c>
      <c r="I98">
        <v>42.8202</v>
      </c>
      <c r="J98">
        <v>2.2629199999999998</v>
      </c>
      <c r="K98">
        <v>55.102200000000003</v>
      </c>
      <c r="L98">
        <v>0.77685499999999996</v>
      </c>
      <c r="M98">
        <v>4.4455000000000001E-2</v>
      </c>
      <c r="N98">
        <v>0.14621700000000001</v>
      </c>
      <c r="O98">
        <v>0.35352499999999998</v>
      </c>
      <c r="P98">
        <v>1.4858E-2</v>
      </c>
      <c r="Q98">
        <v>-1.8669999999999999E-2</v>
      </c>
      <c r="R98">
        <v>3.5275000000000001E-2</v>
      </c>
      <c r="S98">
        <v>0</v>
      </c>
      <c r="T98">
        <v>101.398</v>
      </c>
      <c r="U98">
        <v>45.532899999999998</v>
      </c>
    </row>
    <row r="99" spans="7:21" x14ac:dyDescent="0.25">
      <c r="G99">
        <v>-6.4229999999999995E-2</v>
      </c>
      <c r="H99">
        <v>-7.5850000000000001E-2</v>
      </c>
      <c r="I99">
        <v>41.4343</v>
      </c>
      <c r="J99">
        <v>3.0411899999999998</v>
      </c>
      <c r="K99">
        <v>53.761699999999998</v>
      </c>
      <c r="L99">
        <v>0.87795299999999998</v>
      </c>
      <c r="M99">
        <v>0.22742200000000001</v>
      </c>
      <c r="N99">
        <v>-4.8980000000000003E-2</v>
      </c>
      <c r="O99">
        <v>0.195267</v>
      </c>
      <c r="P99">
        <v>-4.2110000000000002E-2</v>
      </c>
      <c r="Q99">
        <v>-4.2180000000000002E-2</v>
      </c>
      <c r="R99">
        <v>-2.886E-2</v>
      </c>
      <c r="S99">
        <v>0</v>
      </c>
      <c r="T99">
        <v>99.235699999999994</v>
      </c>
      <c r="U99">
        <v>44.359499999999997</v>
      </c>
    </row>
    <row r="100" spans="7:21" x14ac:dyDescent="0.25">
      <c r="G100">
        <v>0.15201799999999999</v>
      </c>
      <c r="H100">
        <v>0.15011099999999999</v>
      </c>
      <c r="I100">
        <v>44.153100000000002</v>
      </c>
      <c r="J100">
        <v>3.0409700000000002</v>
      </c>
      <c r="K100">
        <v>52.664900000000003</v>
      </c>
      <c r="L100">
        <v>0.68286599999999997</v>
      </c>
      <c r="M100">
        <v>0.22717599999999999</v>
      </c>
      <c r="N100">
        <v>0.19082199999999999</v>
      </c>
      <c r="O100">
        <v>0.74378999999999995</v>
      </c>
      <c r="P100">
        <v>1.4272E-2</v>
      </c>
      <c r="Q100">
        <v>4.5738000000000001E-2</v>
      </c>
      <c r="R100">
        <v>-0.15417</v>
      </c>
      <c r="S100">
        <v>0</v>
      </c>
      <c r="T100">
        <v>101.91200000000001</v>
      </c>
      <c r="U100">
        <v>45.747999999999998</v>
      </c>
    </row>
    <row r="101" spans="7:21" x14ac:dyDescent="0.25">
      <c r="G101">
        <v>7.3800000000000003E-3</v>
      </c>
      <c r="H101">
        <v>-7.5679999999999997E-2</v>
      </c>
      <c r="I101">
        <v>40.625900000000001</v>
      </c>
      <c r="J101">
        <v>2.0681500000000002</v>
      </c>
      <c r="K101">
        <v>56.226199999999999</v>
      </c>
      <c r="L101">
        <v>0.88399099999999997</v>
      </c>
      <c r="M101">
        <v>0.24662400000000001</v>
      </c>
      <c r="N101">
        <v>-4.7969999999999999E-2</v>
      </c>
      <c r="O101">
        <v>0.432118</v>
      </c>
      <c r="P101">
        <v>-2.2859999999999998E-2</v>
      </c>
      <c r="Q101">
        <v>4.7778000000000001E-2</v>
      </c>
      <c r="R101">
        <v>-2.708E-2</v>
      </c>
      <c r="S101">
        <v>0</v>
      </c>
      <c r="T101">
        <v>100.36499999999999</v>
      </c>
      <c r="U101">
        <v>44.810099999999998</v>
      </c>
    </row>
    <row r="102" spans="7:21" x14ac:dyDescent="0.25">
      <c r="G102">
        <v>-6.404E-2</v>
      </c>
      <c r="H102">
        <v>-7.5770000000000004E-2</v>
      </c>
      <c r="I102">
        <v>41.608199999999997</v>
      </c>
      <c r="J102">
        <v>2.39194</v>
      </c>
      <c r="K102">
        <v>54.619399999999999</v>
      </c>
      <c r="L102">
        <v>0.82825099999999996</v>
      </c>
      <c r="M102">
        <v>0.28291100000000002</v>
      </c>
      <c r="N102">
        <v>0.14629400000000001</v>
      </c>
      <c r="O102">
        <v>0.50973900000000005</v>
      </c>
      <c r="P102">
        <v>-2.308E-2</v>
      </c>
      <c r="Q102">
        <v>6.9048999999999999E-2</v>
      </c>
      <c r="R102">
        <v>-2.8070000000000001E-2</v>
      </c>
      <c r="S102">
        <v>0</v>
      </c>
      <c r="T102">
        <v>100.265</v>
      </c>
      <c r="U102">
        <v>44.859000000000002</v>
      </c>
    </row>
    <row r="103" spans="7:21" x14ac:dyDescent="0.25">
      <c r="G103">
        <v>7.4619999999999999E-3</v>
      </c>
      <c r="H103">
        <v>-7.5829999999999995E-2</v>
      </c>
      <c r="I103">
        <v>41.164499999999997</v>
      </c>
      <c r="J103">
        <v>2.5850200000000001</v>
      </c>
      <c r="K103">
        <v>54.751800000000003</v>
      </c>
      <c r="L103">
        <v>0.61374600000000001</v>
      </c>
      <c r="M103">
        <v>0.31920999999999999</v>
      </c>
      <c r="N103">
        <v>4.8818E-2</v>
      </c>
      <c r="O103">
        <v>0.82264400000000004</v>
      </c>
      <c r="P103">
        <v>1.4390999999999999E-2</v>
      </c>
      <c r="Q103">
        <v>2.4178000000000002E-2</v>
      </c>
      <c r="R103">
        <v>-2.8830000000000001E-2</v>
      </c>
      <c r="S103">
        <v>0</v>
      </c>
      <c r="T103">
        <v>100.247</v>
      </c>
      <c r="U103">
        <v>44.6922</v>
      </c>
    </row>
    <row r="104" spans="7:21" x14ac:dyDescent="0.25">
      <c r="G104">
        <v>7.6140000000000001E-3</v>
      </c>
      <c r="H104">
        <v>-7.5939999999999994E-2</v>
      </c>
      <c r="I104">
        <v>41.554000000000002</v>
      </c>
      <c r="J104">
        <v>2.6464300000000001</v>
      </c>
      <c r="K104">
        <v>52.628599999999999</v>
      </c>
      <c r="L104">
        <v>0.85896899999999998</v>
      </c>
      <c r="M104">
        <v>0.19009499999999999</v>
      </c>
      <c r="N104">
        <v>4.7572000000000003E-2</v>
      </c>
      <c r="O104">
        <v>0.97770299999999999</v>
      </c>
      <c r="P104">
        <v>-2.35E-2</v>
      </c>
      <c r="Q104">
        <v>-4.3110000000000002E-2</v>
      </c>
      <c r="R104">
        <v>9.4670000000000004E-2</v>
      </c>
      <c r="S104">
        <v>0</v>
      </c>
      <c r="T104">
        <v>98.863100000000003</v>
      </c>
      <c r="U104">
        <v>44.138500000000001</v>
      </c>
    </row>
    <row r="105" spans="7:21" x14ac:dyDescent="0.25">
      <c r="G105">
        <v>-6.4210000000000003E-2</v>
      </c>
      <c r="H105">
        <v>-7.5829999999999995E-2</v>
      </c>
      <c r="I105">
        <v>41.7911</v>
      </c>
      <c r="J105">
        <v>2.71679</v>
      </c>
      <c r="K105">
        <v>53.978900000000003</v>
      </c>
      <c r="L105">
        <v>0.84396599999999999</v>
      </c>
      <c r="M105">
        <v>0.24582599999999999</v>
      </c>
      <c r="N105">
        <v>-3.2000000000000003E-4</v>
      </c>
      <c r="O105">
        <v>0.50918699999999995</v>
      </c>
      <c r="P105">
        <v>-2.3210000000000001E-2</v>
      </c>
      <c r="Q105">
        <v>6.8491999999999997E-2</v>
      </c>
      <c r="R105">
        <v>-9.1060000000000002E-2</v>
      </c>
      <c r="S105">
        <v>0</v>
      </c>
      <c r="T105">
        <v>99.899699999999996</v>
      </c>
      <c r="U105">
        <v>44.685899999999997</v>
      </c>
    </row>
    <row r="106" spans="7:21" x14ac:dyDescent="0.25">
      <c r="G106">
        <v>-6.497E-2</v>
      </c>
      <c r="H106">
        <v>-7.6069999999999999E-2</v>
      </c>
      <c r="I106">
        <v>41.422400000000003</v>
      </c>
      <c r="J106">
        <v>3.67889</v>
      </c>
      <c r="K106">
        <v>55.073300000000003</v>
      </c>
      <c r="L106">
        <v>0.57195399999999996</v>
      </c>
      <c r="M106">
        <v>0.17108100000000001</v>
      </c>
      <c r="N106">
        <v>-4.9630000000000001E-2</v>
      </c>
      <c r="O106">
        <v>0.66245399999999999</v>
      </c>
      <c r="P106">
        <v>1.3759E-2</v>
      </c>
      <c r="Q106">
        <v>2.1937000000000002E-2</v>
      </c>
      <c r="R106">
        <v>0.28004899999999999</v>
      </c>
      <c r="S106">
        <v>0</v>
      </c>
      <c r="T106">
        <v>101.705</v>
      </c>
      <c r="U106">
        <v>45.109200000000001</v>
      </c>
    </row>
    <row r="107" spans="7:21" x14ac:dyDescent="0.25">
      <c r="G107">
        <v>-6.454E-2</v>
      </c>
      <c r="H107">
        <v>-7.5929999999999997E-2</v>
      </c>
      <c r="I107">
        <v>41.266500000000001</v>
      </c>
      <c r="J107">
        <v>3.5598200000000002</v>
      </c>
      <c r="K107">
        <v>52.836300000000001</v>
      </c>
      <c r="L107">
        <v>0.75129100000000004</v>
      </c>
      <c r="M107">
        <v>0.20860999999999999</v>
      </c>
      <c r="N107">
        <v>0.19356100000000001</v>
      </c>
      <c r="O107">
        <v>0.19456200000000001</v>
      </c>
      <c r="P107">
        <v>3.2981000000000003E-2</v>
      </c>
      <c r="Q107">
        <v>-4.2939999999999999E-2</v>
      </c>
      <c r="R107">
        <v>-9.2170000000000002E-2</v>
      </c>
      <c r="S107">
        <v>0</v>
      </c>
      <c r="T107">
        <v>98.768100000000004</v>
      </c>
      <c r="U107">
        <v>44.085700000000003</v>
      </c>
    </row>
    <row r="108" spans="7:21" x14ac:dyDescent="0.25">
      <c r="G108">
        <v>-6.3979999999999995E-2</v>
      </c>
      <c r="H108">
        <v>0.15035999999999999</v>
      </c>
      <c r="I108">
        <v>42.014600000000002</v>
      </c>
      <c r="J108">
        <v>2.3253200000000001</v>
      </c>
      <c r="K108">
        <v>55.456699999999998</v>
      </c>
      <c r="L108">
        <v>0.70456099999999999</v>
      </c>
      <c r="M108">
        <v>0.191223</v>
      </c>
      <c r="N108">
        <v>9.7803000000000001E-2</v>
      </c>
      <c r="O108">
        <v>0.43129899999999999</v>
      </c>
      <c r="P108">
        <v>-4.1799999999999997E-3</v>
      </c>
      <c r="Q108">
        <v>4.7144999999999999E-2</v>
      </c>
      <c r="R108">
        <v>0.15933800000000001</v>
      </c>
      <c r="S108">
        <v>0</v>
      </c>
      <c r="T108">
        <v>101.51</v>
      </c>
      <c r="U108">
        <v>45.449300000000001</v>
      </c>
    </row>
    <row r="109" spans="7:21" x14ac:dyDescent="0.25">
      <c r="G109">
        <v>7.6439999999999998E-3</v>
      </c>
      <c r="H109">
        <v>0.14962</v>
      </c>
      <c r="I109">
        <v>41.331800000000001</v>
      </c>
      <c r="J109">
        <v>3.4867699999999999</v>
      </c>
      <c r="K109">
        <v>53.440300000000001</v>
      </c>
      <c r="L109">
        <v>0.59082800000000002</v>
      </c>
      <c r="M109">
        <v>0.171407</v>
      </c>
      <c r="N109">
        <v>0.14497099999999999</v>
      </c>
      <c r="O109">
        <v>0.58492200000000005</v>
      </c>
      <c r="P109">
        <v>-4.8900000000000002E-3</v>
      </c>
      <c r="Q109">
        <v>-4.3819999999999998E-2</v>
      </c>
      <c r="R109">
        <v>0.218415</v>
      </c>
      <c r="S109">
        <v>0</v>
      </c>
      <c r="T109">
        <v>100.078</v>
      </c>
      <c r="U109">
        <v>44.5533</v>
      </c>
    </row>
    <row r="110" spans="7:21" x14ac:dyDescent="0.25">
      <c r="G110">
        <v>-6.4310000000000006E-2</v>
      </c>
      <c r="H110">
        <v>0.375782</v>
      </c>
      <c r="I110">
        <v>41.953699999999998</v>
      </c>
      <c r="J110">
        <v>2.6503800000000002</v>
      </c>
      <c r="K110">
        <v>52.176699999999997</v>
      </c>
      <c r="L110">
        <v>0.84338599999999997</v>
      </c>
      <c r="M110">
        <v>0.282474</v>
      </c>
      <c r="N110">
        <v>-1.0399999999999999E-3</v>
      </c>
      <c r="O110">
        <v>0.58721500000000004</v>
      </c>
      <c r="P110">
        <v>1.4355E-2</v>
      </c>
      <c r="Q110">
        <v>1.8630000000000001E-3</v>
      </c>
      <c r="R110">
        <v>-2.9100000000000001E-2</v>
      </c>
      <c r="S110">
        <v>0</v>
      </c>
      <c r="T110">
        <v>98.791399999999996</v>
      </c>
      <c r="U110">
        <v>44.317300000000003</v>
      </c>
    </row>
    <row r="111" spans="7:21" x14ac:dyDescent="0.25">
      <c r="G111">
        <v>-6.4360000000000001E-2</v>
      </c>
      <c r="H111">
        <v>-7.5880000000000003E-2</v>
      </c>
      <c r="I111">
        <v>41.644500000000001</v>
      </c>
      <c r="J111">
        <v>2.9743499999999998</v>
      </c>
      <c r="K111">
        <v>53.995199999999997</v>
      </c>
      <c r="L111">
        <v>0.96575200000000005</v>
      </c>
      <c r="M111">
        <v>0.227212</v>
      </c>
      <c r="N111">
        <v>-4.2000000000000002E-4</v>
      </c>
      <c r="O111">
        <v>0.35167599999999999</v>
      </c>
      <c r="P111">
        <v>-2.334E-2</v>
      </c>
      <c r="Q111">
        <v>-8.6760000000000004E-2</v>
      </c>
      <c r="R111">
        <v>3.3090000000000001E-2</v>
      </c>
      <c r="S111">
        <v>0</v>
      </c>
      <c r="T111">
        <v>99.941000000000003</v>
      </c>
      <c r="U111">
        <v>44.633499999999998</v>
      </c>
    </row>
    <row r="112" spans="7:21" x14ac:dyDescent="0.25">
      <c r="G112">
        <v>-6.4229999999999995E-2</v>
      </c>
      <c r="H112">
        <v>-7.5850000000000001E-2</v>
      </c>
      <c r="I112">
        <v>44.0839</v>
      </c>
      <c r="J112">
        <v>2.6499600000000001</v>
      </c>
      <c r="K112">
        <v>53.614699999999999</v>
      </c>
      <c r="L112">
        <v>0.82650500000000005</v>
      </c>
      <c r="M112">
        <v>0.24602099999999999</v>
      </c>
      <c r="N112">
        <v>0.14375299999999999</v>
      </c>
      <c r="O112">
        <v>0.43061199999999999</v>
      </c>
      <c r="P112">
        <v>5.2130000000000003E-2</v>
      </c>
      <c r="Q112">
        <v>-1.9980000000000001E-2</v>
      </c>
      <c r="R112">
        <v>9.5985000000000001E-2</v>
      </c>
      <c r="S112">
        <v>0</v>
      </c>
      <c r="T112">
        <v>101.98399999999999</v>
      </c>
      <c r="U112">
        <v>45.809600000000003</v>
      </c>
    </row>
    <row r="113" spans="7:21" x14ac:dyDescent="0.25">
      <c r="G113">
        <v>7.9670000000000005E-2</v>
      </c>
      <c r="H113">
        <v>-7.5920000000000001E-2</v>
      </c>
      <c r="I113">
        <v>42.372500000000002</v>
      </c>
      <c r="J113">
        <v>3.2981099999999999</v>
      </c>
      <c r="K113">
        <v>53.696100000000001</v>
      </c>
      <c r="L113">
        <v>0.39912199999999998</v>
      </c>
      <c r="M113">
        <v>0.208679</v>
      </c>
      <c r="N113">
        <v>-8.7000000000000001E-4</v>
      </c>
      <c r="O113">
        <v>0.66476400000000002</v>
      </c>
      <c r="P113">
        <v>0.108276</v>
      </c>
      <c r="Q113">
        <v>2.3366000000000001E-2</v>
      </c>
      <c r="R113">
        <v>-2.9790000000000001E-2</v>
      </c>
      <c r="S113">
        <v>0</v>
      </c>
      <c r="T113">
        <v>100.744</v>
      </c>
      <c r="U113">
        <v>44.950899999999997</v>
      </c>
    </row>
    <row r="114" spans="7:21" x14ac:dyDescent="0.25">
      <c r="G114">
        <v>7.5950000000000002E-3</v>
      </c>
      <c r="H114">
        <v>-7.5800000000000006E-2</v>
      </c>
      <c r="I114">
        <v>42.032400000000003</v>
      </c>
      <c r="J114">
        <v>2.5200499999999999</v>
      </c>
      <c r="K114">
        <v>53.6355</v>
      </c>
      <c r="L114">
        <v>0.61470000000000002</v>
      </c>
      <c r="M114">
        <v>0.15424499999999999</v>
      </c>
      <c r="N114">
        <v>-2.7E-4</v>
      </c>
      <c r="O114">
        <v>0.50934999999999997</v>
      </c>
      <c r="P114">
        <v>1.4548E-2</v>
      </c>
      <c r="Q114">
        <v>6.8839999999999998E-2</v>
      </c>
      <c r="R114">
        <v>9.6430000000000002E-2</v>
      </c>
      <c r="S114">
        <v>0</v>
      </c>
      <c r="T114">
        <v>99.577500000000001</v>
      </c>
      <c r="U114">
        <v>44.600999999999999</v>
      </c>
    </row>
    <row r="115" spans="7:21" x14ac:dyDescent="0.25">
      <c r="G115">
        <v>7.6220000000000003E-3</v>
      </c>
      <c r="H115">
        <v>0.14970800000000001</v>
      </c>
      <c r="I115">
        <v>42.192399999999999</v>
      </c>
      <c r="J115">
        <v>3.0368300000000001</v>
      </c>
      <c r="K115">
        <v>53.812899999999999</v>
      </c>
      <c r="L115">
        <v>0.85801700000000003</v>
      </c>
      <c r="M115">
        <v>0.18998999999999999</v>
      </c>
      <c r="N115">
        <v>-1E-3</v>
      </c>
      <c r="O115">
        <v>0.74260300000000001</v>
      </c>
      <c r="P115">
        <v>-2.3550000000000001E-2</v>
      </c>
      <c r="Q115">
        <v>8.9206999999999995E-2</v>
      </c>
      <c r="R115">
        <v>3.2178999999999999E-2</v>
      </c>
      <c r="S115">
        <v>0</v>
      </c>
      <c r="T115">
        <v>101.087</v>
      </c>
      <c r="U115">
        <v>45.126100000000001</v>
      </c>
    </row>
    <row r="116" spans="7:21" x14ac:dyDescent="0.25">
      <c r="G116">
        <v>-6.4680000000000001E-2</v>
      </c>
      <c r="H116">
        <v>0.14927099999999999</v>
      </c>
      <c r="I116">
        <v>39.4176</v>
      </c>
      <c r="J116">
        <v>3.5566499999999999</v>
      </c>
      <c r="K116">
        <v>56.075400000000002</v>
      </c>
      <c r="L116">
        <v>0.76757699999999995</v>
      </c>
      <c r="M116">
        <v>0.134739</v>
      </c>
      <c r="N116">
        <v>2.13E-4</v>
      </c>
      <c r="O116">
        <v>0.663825</v>
      </c>
      <c r="P116">
        <v>-4.8199999999999996E-3</v>
      </c>
      <c r="Q116">
        <v>2.2702E-2</v>
      </c>
      <c r="R116">
        <v>-9.2719999999999997E-2</v>
      </c>
      <c r="S116">
        <v>0</v>
      </c>
      <c r="T116">
        <v>100.626</v>
      </c>
      <c r="U116">
        <v>44.531599999999997</v>
      </c>
    </row>
    <row r="117" spans="7:21" x14ac:dyDescent="0.25">
      <c r="G117">
        <v>7.9558000000000004E-2</v>
      </c>
      <c r="H117">
        <v>-7.5910000000000005E-2</v>
      </c>
      <c r="I117">
        <v>41.474200000000003</v>
      </c>
      <c r="J117">
        <v>3.0369000000000002</v>
      </c>
      <c r="K117">
        <v>54.247799999999998</v>
      </c>
      <c r="L117">
        <v>0.71729900000000002</v>
      </c>
      <c r="M117">
        <v>0.208643</v>
      </c>
      <c r="N117">
        <v>0.14579300000000001</v>
      </c>
      <c r="O117">
        <v>0.58628100000000005</v>
      </c>
      <c r="P117">
        <v>1.4199E-2</v>
      </c>
      <c r="Q117">
        <v>-4.2840000000000003E-2</v>
      </c>
      <c r="R117">
        <v>9.5020999999999994E-2</v>
      </c>
      <c r="S117">
        <v>0</v>
      </c>
      <c r="T117">
        <v>100.48699999999999</v>
      </c>
      <c r="U117">
        <v>44.769399999999997</v>
      </c>
    </row>
    <row r="118" spans="7:21" x14ac:dyDescent="0.25">
      <c r="G118">
        <v>-6.4280000000000004E-2</v>
      </c>
      <c r="H118">
        <v>-7.5859999999999997E-2</v>
      </c>
      <c r="I118">
        <v>41.978299999999997</v>
      </c>
      <c r="J118">
        <v>3.0419900000000002</v>
      </c>
      <c r="K118">
        <v>54.419400000000003</v>
      </c>
      <c r="L118">
        <v>0.64810299999999998</v>
      </c>
      <c r="M118">
        <v>0.37426700000000002</v>
      </c>
      <c r="N118">
        <v>-3.6000000000000002E-4</v>
      </c>
      <c r="O118">
        <v>0.58736999999999995</v>
      </c>
      <c r="P118">
        <v>-6.0940000000000001E-2</v>
      </c>
      <c r="Q118">
        <v>-6.4399999999999999E-2</v>
      </c>
      <c r="R118">
        <v>-0.15372</v>
      </c>
      <c r="S118">
        <v>0</v>
      </c>
      <c r="T118">
        <v>100.63</v>
      </c>
      <c r="U118">
        <v>44.952199999999998</v>
      </c>
    </row>
    <row r="119" spans="7:21" x14ac:dyDescent="0.25">
      <c r="G119">
        <v>-6.4360000000000001E-2</v>
      </c>
      <c r="H119">
        <v>-7.5870000000000007E-2</v>
      </c>
      <c r="I119">
        <v>39.979700000000001</v>
      </c>
      <c r="J119">
        <v>3.1703600000000001</v>
      </c>
      <c r="K119">
        <v>54.777200000000001</v>
      </c>
      <c r="L119">
        <v>0.87661100000000003</v>
      </c>
      <c r="M119">
        <v>0.17202500000000001</v>
      </c>
      <c r="N119">
        <v>9.8237000000000005E-2</v>
      </c>
      <c r="O119">
        <v>0.35166999999999998</v>
      </c>
      <c r="P119">
        <v>1.4271000000000001E-2</v>
      </c>
      <c r="Q119">
        <v>1.635E-3</v>
      </c>
      <c r="R119">
        <v>-9.1630000000000003E-2</v>
      </c>
      <c r="S119">
        <v>0</v>
      </c>
      <c r="T119">
        <v>99.209900000000005</v>
      </c>
      <c r="U119">
        <v>44.118699999999997</v>
      </c>
    </row>
    <row r="120" spans="7:21" x14ac:dyDescent="0.25">
      <c r="G120">
        <v>7.5890000000000003E-3</v>
      </c>
      <c r="H120">
        <v>-7.5840000000000005E-2</v>
      </c>
      <c r="I120">
        <v>42.740299999999998</v>
      </c>
      <c r="J120">
        <v>3.1070899999999999</v>
      </c>
      <c r="K120">
        <v>54.5501</v>
      </c>
      <c r="L120">
        <v>0.75446400000000002</v>
      </c>
      <c r="M120">
        <v>0.227441</v>
      </c>
      <c r="N120">
        <v>-9.7739999999999994E-2</v>
      </c>
      <c r="O120">
        <v>0.27377800000000002</v>
      </c>
      <c r="P120">
        <v>-2.324E-2</v>
      </c>
      <c r="Q120">
        <v>9.0517E-2</v>
      </c>
      <c r="R120">
        <v>-9.1189999999999993E-2</v>
      </c>
      <c r="S120">
        <v>0</v>
      </c>
      <c r="T120">
        <v>101.46299999999999</v>
      </c>
      <c r="U120">
        <v>45.4</v>
      </c>
    </row>
    <row r="121" spans="7:21" x14ac:dyDescent="0.25">
      <c r="G121">
        <v>7.6109999999999997E-3</v>
      </c>
      <c r="H121">
        <v>-7.5789999999999996E-2</v>
      </c>
      <c r="I121">
        <v>43.119</v>
      </c>
      <c r="J121">
        <v>2.9135300000000002</v>
      </c>
      <c r="K121">
        <v>53.9786</v>
      </c>
      <c r="L121">
        <v>0.47281699999999999</v>
      </c>
      <c r="M121">
        <v>0.154311</v>
      </c>
      <c r="N121">
        <v>-4.6999999999999999E-4</v>
      </c>
      <c r="O121">
        <v>0.50971999999999995</v>
      </c>
      <c r="P121">
        <v>-4.2599999999999999E-3</v>
      </c>
      <c r="Q121">
        <v>4.6831999999999999E-2</v>
      </c>
      <c r="R121">
        <v>-0.15298999999999999</v>
      </c>
      <c r="S121">
        <v>0</v>
      </c>
      <c r="T121">
        <v>100.96899999999999</v>
      </c>
      <c r="U121">
        <v>45.293399999999998</v>
      </c>
    </row>
    <row r="122" spans="7:21" x14ac:dyDescent="0.25">
      <c r="G122">
        <v>-6.4519999999999994E-2</v>
      </c>
      <c r="H122">
        <v>-7.5939999999999994E-2</v>
      </c>
      <c r="I122">
        <v>42.992800000000003</v>
      </c>
      <c r="J122">
        <v>3.16716</v>
      </c>
      <c r="K122">
        <v>52.670299999999997</v>
      </c>
      <c r="L122">
        <v>0.68160600000000005</v>
      </c>
      <c r="M122">
        <v>0.190303</v>
      </c>
      <c r="N122">
        <v>-1.2700000000000001E-3</v>
      </c>
      <c r="O122">
        <v>0.50789700000000004</v>
      </c>
      <c r="P122">
        <v>-2.3470000000000001E-2</v>
      </c>
      <c r="Q122">
        <v>-4.2999999999999997E-2</v>
      </c>
      <c r="R122">
        <v>9.4867000000000007E-2</v>
      </c>
      <c r="S122">
        <v>0</v>
      </c>
      <c r="T122">
        <v>100.09699999999999</v>
      </c>
      <c r="U122">
        <v>44.833799999999997</v>
      </c>
    </row>
    <row r="123" spans="7:21" x14ac:dyDescent="0.25">
      <c r="G123">
        <v>-6.4240000000000005E-2</v>
      </c>
      <c r="H123">
        <v>-7.5850000000000001E-2</v>
      </c>
      <c r="I123">
        <v>41.198799999999999</v>
      </c>
      <c r="J123">
        <v>2.5834800000000002</v>
      </c>
      <c r="K123">
        <v>53.787799999999997</v>
      </c>
      <c r="L123">
        <v>0.71991499999999997</v>
      </c>
      <c r="M123">
        <v>0.28253899999999998</v>
      </c>
      <c r="N123">
        <v>9.7193000000000002E-2</v>
      </c>
      <c r="O123">
        <v>0.43039500000000003</v>
      </c>
      <c r="P123">
        <v>3.3217000000000003E-2</v>
      </c>
      <c r="Q123">
        <v>0.11261400000000001</v>
      </c>
      <c r="R123">
        <v>0.15821099999999999</v>
      </c>
      <c r="S123">
        <v>0</v>
      </c>
      <c r="T123">
        <v>99.264099999999999</v>
      </c>
      <c r="U123">
        <v>44.344999999999999</v>
      </c>
    </row>
    <row r="124" spans="7:21" x14ac:dyDescent="0.25">
      <c r="G124">
        <v>7.5700000000000003E-3</v>
      </c>
      <c r="H124">
        <v>-7.5730000000000006E-2</v>
      </c>
      <c r="I124">
        <v>41.927700000000002</v>
      </c>
      <c r="J124">
        <v>2.6542599999999998</v>
      </c>
      <c r="K124">
        <v>53.770800000000001</v>
      </c>
      <c r="L124">
        <v>0.63368999999999998</v>
      </c>
      <c r="M124">
        <v>0.17301</v>
      </c>
      <c r="N124">
        <v>6.7000000000000002E-5</v>
      </c>
      <c r="O124">
        <v>0.19634399999999999</v>
      </c>
      <c r="P124">
        <v>-2.2939999999999999E-2</v>
      </c>
      <c r="Q124">
        <v>6.9593000000000002E-2</v>
      </c>
      <c r="R124">
        <v>-8.9910000000000004E-2</v>
      </c>
      <c r="S124">
        <v>0</v>
      </c>
      <c r="T124">
        <v>99.244399999999999</v>
      </c>
      <c r="U124">
        <v>44.523899999999998</v>
      </c>
    </row>
    <row r="125" spans="7:21" x14ac:dyDescent="0.25">
      <c r="G125">
        <v>8.0234E-2</v>
      </c>
      <c r="H125">
        <v>0.149559</v>
      </c>
      <c r="I125">
        <v>42.815600000000003</v>
      </c>
      <c r="J125">
        <v>3.74871</v>
      </c>
      <c r="K125">
        <v>53.610799999999998</v>
      </c>
      <c r="L125">
        <v>0.43185499999999999</v>
      </c>
      <c r="M125">
        <v>0.28129700000000002</v>
      </c>
      <c r="N125">
        <v>-4.9950000000000001E-2</v>
      </c>
      <c r="O125">
        <v>0.74155800000000005</v>
      </c>
      <c r="P125">
        <v>-2.375E-2</v>
      </c>
      <c r="Q125">
        <v>6.6374000000000002E-2</v>
      </c>
      <c r="R125">
        <v>3.1234000000000001E-2</v>
      </c>
      <c r="S125">
        <v>0</v>
      </c>
      <c r="T125">
        <v>101.884</v>
      </c>
      <c r="U125">
        <v>45.413800000000002</v>
      </c>
    </row>
    <row r="126" spans="7:21" x14ac:dyDescent="0.25">
      <c r="G126">
        <v>-6.4530000000000004E-2</v>
      </c>
      <c r="H126">
        <v>0.14981900000000001</v>
      </c>
      <c r="I126">
        <v>41.146999999999998</v>
      </c>
      <c r="J126">
        <v>3.2342</v>
      </c>
      <c r="K126">
        <v>53.305300000000003</v>
      </c>
      <c r="L126">
        <v>0.75206399999999995</v>
      </c>
      <c r="M126">
        <v>0.17185</v>
      </c>
      <c r="N126">
        <v>9.6597000000000002E-2</v>
      </c>
      <c r="O126">
        <v>0.58638599999999996</v>
      </c>
      <c r="P126">
        <v>-2.3460000000000002E-2</v>
      </c>
      <c r="Q126">
        <v>-2.085E-2</v>
      </c>
      <c r="R126">
        <v>-9.2109999999999997E-2</v>
      </c>
      <c r="S126">
        <v>0</v>
      </c>
      <c r="T126">
        <v>99.2423</v>
      </c>
      <c r="U126">
        <v>44.294699999999999</v>
      </c>
    </row>
    <row r="127" spans="7:21" x14ac:dyDescent="0.25">
      <c r="G127">
        <v>7.718E-3</v>
      </c>
      <c r="H127">
        <v>-7.578E-2</v>
      </c>
      <c r="I127">
        <v>42.789900000000003</v>
      </c>
      <c r="J127">
        <v>2.3250500000000001</v>
      </c>
      <c r="K127">
        <v>52.099699999999999</v>
      </c>
      <c r="L127">
        <v>0.79293800000000003</v>
      </c>
      <c r="M127">
        <v>0.22803300000000001</v>
      </c>
      <c r="N127">
        <v>0.19245200000000001</v>
      </c>
      <c r="O127">
        <v>0.195878</v>
      </c>
      <c r="P127">
        <v>-4.1999999999999997E-3</v>
      </c>
      <c r="Q127">
        <v>2.4917000000000002E-2</v>
      </c>
      <c r="R127">
        <v>0.22157199999999999</v>
      </c>
      <c r="S127">
        <v>0</v>
      </c>
      <c r="T127">
        <v>98.798100000000005</v>
      </c>
      <c r="U127">
        <v>44.454799999999999</v>
      </c>
    </row>
    <row r="128" spans="7:21" x14ac:dyDescent="0.25">
      <c r="G128">
        <v>-6.3909999999999995E-2</v>
      </c>
      <c r="H128">
        <v>-7.5740000000000002E-2</v>
      </c>
      <c r="I128">
        <v>42.575000000000003</v>
      </c>
      <c r="J128">
        <v>2.1302099999999999</v>
      </c>
      <c r="K128">
        <v>53.488999999999997</v>
      </c>
      <c r="L128">
        <v>0.72295900000000002</v>
      </c>
      <c r="M128">
        <v>9.9424999999999999E-2</v>
      </c>
      <c r="N128">
        <v>0.24232000000000001</v>
      </c>
      <c r="O128">
        <v>0.43146499999999999</v>
      </c>
      <c r="P128">
        <v>-6.0639999999999999E-2</v>
      </c>
      <c r="Q128">
        <v>4.7345999999999999E-2</v>
      </c>
      <c r="R128">
        <v>0.221994</v>
      </c>
      <c r="S128">
        <v>0</v>
      </c>
      <c r="T128">
        <v>99.759399999999999</v>
      </c>
      <c r="U128">
        <v>44.847299999999997</v>
      </c>
    </row>
    <row r="129" spans="1:21" x14ac:dyDescent="0.25">
      <c r="G129">
        <v>-6.4390000000000003E-2</v>
      </c>
      <c r="H129">
        <v>-7.5880000000000003E-2</v>
      </c>
      <c r="I129">
        <v>40.506399999999999</v>
      </c>
      <c r="J129">
        <v>3.2991700000000002</v>
      </c>
      <c r="K129">
        <v>54.769399999999997</v>
      </c>
      <c r="L129">
        <v>0.69950900000000005</v>
      </c>
      <c r="M129">
        <v>0.116977</v>
      </c>
      <c r="N129">
        <v>9.7949999999999995E-2</v>
      </c>
      <c r="O129">
        <v>0.35154299999999999</v>
      </c>
      <c r="P129">
        <v>5.1903999999999999E-2</v>
      </c>
      <c r="Q129">
        <v>-2.0549999999999999E-2</v>
      </c>
      <c r="R129">
        <v>-2.938E-2</v>
      </c>
      <c r="S129">
        <v>0</v>
      </c>
      <c r="T129">
        <v>99.702699999999993</v>
      </c>
      <c r="U129">
        <v>44.363799999999998</v>
      </c>
    </row>
    <row r="130" spans="1:21" x14ac:dyDescent="0.25">
      <c r="G130">
        <v>-6.4549999999999996E-2</v>
      </c>
      <c r="H130">
        <v>-7.5929999999999997E-2</v>
      </c>
      <c r="I130">
        <v>40.272399999999998</v>
      </c>
      <c r="J130">
        <v>3.3608199999999999</v>
      </c>
      <c r="K130">
        <v>54.123600000000003</v>
      </c>
      <c r="L130">
        <v>0.85719299999999998</v>
      </c>
      <c r="M130">
        <v>0.15344099999999999</v>
      </c>
      <c r="N130">
        <v>4.8757000000000002E-2</v>
      </c>
      <c r="O130">
        <v>0.116087</v>
      </c>
      <c r="P130">
        <v>-4.6800000000000001E-3</v>
      </c>
      <c r="Q130">
        <v>2.3210999999999999E-2</v>
      </c>
      <c r="R130">
        <v>0.157111</v>
      </c>
      <c r="S130">
        <v>0</v>
      </c>
      <c r="T130">
        <v>98.967500000000001</v>
      </c>
      <c r="U130">
        <v>44.028300000000002</v>
      </c>
    </row>
    <row r="131" spans="1:21" x14ac:dyDescent="0.25">
      <c r="G131">
        <v>7.9301999999999997E-2</v>
      </c>
      <c r="H131">
        <v>-7.5859999999999997E-2</v>
      </c>
      <c r="I131">
        <v>40.619700000000002</v>
      </c>
      <c r="J131">
        <v>2.9750800000000002</v>
      </c>
      <c r="K131">
        <v>54.053199999999997</v>
      </c>
      <c r="L131">
        <v>0.89527999999999996</v>
      </c>
      <c r="M131">
        <v>0.22719</v>
      </c>
      <c r="N131">
        <v>4.8799000000000002E-2</v>
      </c>
      <c r="O131">
        <v>0.35182799999999997</v>
      </c>
      <c r="P131">
        <v>-4.2130000000000001E-2</v>
      </c>
      <c r="Q131">
        <v>2.3876000000000001E-2</v>
      </c>
      <c r="R131">
        <v>-2.9100000000000001E-2</v>
      </c>
      <c r="S131">
        <v>0</v>
      </c>
      <c r="T131">
        <v>99.127200000000002</v>
      </c>
      <c r="U131">
        <v>44.1768</v>
      </c>
    </row>
    <row r="133" spans="1:21" x14ac:dyDescent="0.25">
      <c r="F133" t="s">
        <v>22</v>
      </c>
      <c r="G133">
        <f>AVERAGE(G67:G131)</f>
        <v>-1.3436292307692306E-2</v>
      </c>
      <c r="H133">
        <f t="shared" ref="H133:U133" si="14">AVERAGE(H67:H131)</f>
        <v>5.7261538461538572E-4</v>
      </c>
      <c r="I133">
        <f t="shared" si="14"/>
        <v>41.96889692307694</v>
      </c>
      <c r="J133">
        <f t="shared" si="14"/>
        <v>3.0167687692307688</v>
      </c>
      <c r="K133">
        <f t="shared" si="14"/>
        <v>53.762266153846163</v>
      </c>
      <c r="L133">
        <f t="shared" si="14"/>
        <v>0.73354752307692284</v>
      </c>
      <c r="M133">
        <f t="shared" si="14"/>
        <v>0.20716056923076925</v>
      </c>
      <c r="N133">
        <f t="shared" si="14"/>
        <v>6.886816923076923E-2</v>
      </c>
      <c r="O133">
        <f t="shared" si="14"/>
        <v>0.45172813846153848</v>
      </c>
      <c r="P133">
        <f t="shared" si="14"/>
        <v>-1.6260153846153849E-3</v>
      </c>
      <c r="Q133">
        <f t="shared" si="14"/>
        <v>2.104676923076923E-2</v>
      </c>
      <c r="R133">
        <f t="shared" si="14"/>
        <v>2.6332815384615384E-2</v>
      </c>
      <c r="S133">
        <f t="shared" si="14"/>
        <v>0</v>
      </c>
      <c r="T133">
        <f t="shared" si="14"/>
        <v>100.24214615384615</v>
      </c>
      <c r="U133">
        <f t="shared" si="14"/>
        <v>44.801084615384603</v>
      </c>
    </row>
    <row r="134" spans="1:21" x14ac:dyDescent="0.25">
      <c r="F134" t="s">
        <v>43</v>
      </c>
      <c r="G134">
        <f>STDEV(G67:G131)/SQRT(COUNT(G67:G131))</f>
        <v>7.3551724143339032E-3</v>
      </c>
      <c r="H134">
        <f t="shared" ref="H134:U134" si="15">STDEV(H67:H131)/SQRT(COUNT(H67:H131))</f>
        <v>1.5878060886207173E-2</v>
      </c>
      <c r="I134">
        <f t="shared" si="15"/>
        <v>0.13081887823895388</v>
      </c>
      <c r="J134">
        <f t="shared" si="15"/>
        <v>6.3236442169793863E-2</v>
      </c>
      <c r="K134">
        <f t="shared" si="15"/>
        <v>0.11969931353180438</v>
      </c>
      <c r="L134">
        <f t="shared" si="15"/>
        <v>1.7280446187163807E-2</v>
      </c>
      <c r="M134">
        <f t="shared" si="15"/>
        <v>7.8276283122473613E-3</v>
      </c>
      <c r="N134">
        <f t="shared" si="15"/>
        <v>1.204499676628404E-2</v>
      </c>
      <c r="O134">
        <f t="shared" si="15"/>
        <v>2.5764187256209305E-2</v>
      </c>
      <c r="P134">
        <f t="shared" si="15"/>
        <v>4.4152507009409744E-3</v>
      </c>
      <c r="Q134">
        <f t="shared" si="15"/>
        <v>6.7890128403209609E-3</v>
      </c>
      <c r="R134">
        <f t="shared" si="15"/>
        <v>1.4508551031780365E-2</v>
      </c>
      <c r="S134">
        <f t="shared" si="15"/>
        <v>0</v>
      </c>
      <c r="T134">
        <f t="shared" si="15"/>
        <v>0.11993662052383121</v>
      </c>
      <c r="U134">
        <f t="shared" si="15"/>
        <v>5.623658328158275E-2</v>
      </c>
    </row>
    <row r="137" spans="1:21" x14ac:dyDescent="0.25">
      <c r="A137" s="1" t="s">
        <v>137</v>
      </c>
      <c r="G137" s="1" t="s">
        <v>7</v>
      </c>
      <c r="H137" s="1" t="s">
        <v>8</v>
      </c>
      <c r="I137" s="1" t="s">
        <v>9</v>
      </c>
      <c r="J137" s="1" t="s">
        <v>10</v>
      </c>
      <c r="K137" s="1" t="s">
        <v>11</v>
      </c>
      <c r="L137" s="1" t="s">
        <v>12</v>
      </c>
      <c r="M137" s="1" t="s">
        <v>13</v>
      </c>
      <c r="N137" s="1" t="s">
        <v>14</v>
      </c>
      <c r="O137" s="1" t="s">
        <v>15</v>
      </c>
      <c r="P137" s="1" t="s">
        <v>16</v>
      </c>
      <c r="Q137" s="1" t="s">
        <v>17</v>
      </c>
      <c r="R137" s="1" t="s">
        <v>18</v>
      </c>
      <c r="S137" s="1" t="s">
        <v>19</v>
      </c>
      <c r="T137" s="1" t="s">
        <v>20</v>
      </c>
      <c r="U137" s="1" t="s">
        <v>21</v>
      </c>
    </row>
    <row r="138" spans="1:21" x14ac:dyDescent="0.25">
      <c r="A138" t="s">
        <v>0</v>
      </c>
      <c r="G138">
        <v>7.705E-3</v>
      </c>
      <c r="H138">
        <v>-7.6069999999999999E-2</v>
      </c>
      <c r="I138">
        <v>42.481999999999999</v>
      </c>
      <c r="J138">
        <v>3.7511299999999999</v>
      </c>
      <c r="K138">
        <v>51.550400000000003</v>
      </c>
      <c r="L138">
        <v>0.97762800000000005</v>
      </c>
      <c r="M138">
        <v>0.18945899999999999</v>
      </c>
      <c r="N138">
        <v>-5.0250000000000003E-2</v>
      </c>
      <c r="O138">
        <v>0.42830800000000002</v>
      </c>
      <c r="P138">
        <v>7.016E-2</v>
      </c>
      <c r="Q138">
        <v>0.110044</v>
      </c>
      <c r="R138">
        <v>-9.3679999999999999E-2</v>
      </c>
      <c r="S138">
        <v>0</v>
      </c>
      <c r="T138">
        <v>99.346800000000002</v>
      </c>
      <c r="U138">
        <v>44.354900000000001</v>
      </c>
    </row>
    <row r="139" spans="1:21" x14ac:dyDescent="0.25">
      <c r="A139" t="s">
        <v>89</v>
      </c>
      <c r="G139">
        <v>7.6709999999999999E-3</v>
      </c>
      <c r="H139">
        <v>-7.6060000000000003E-2</v>
      </c>
      <c r="I139">
        <v>42.955800000000004</v>
      </c>
      <c r="J139">
        <v>4.1421900000000003</v>
      </c>
      <c r="K139">
        <v>53.095700000000001</v>
      </c>
      <c r="L139">
        <v>0.95909999999999995</v>
      </c>
      <c r="M139">
        <v>0.28119100000000002</v>
      </c>
      <c r="N139">
        <v>9.4981999999999997E-2</v>
      </c>
      <c r="O139">
        <v>0.27176699999999998</v>
      </c>
      <c r="P139">
        <v>3.2577000000000002E-2</v>
      </c>
      <c r="Q139">
        <v>-6.6210000000000005E-2</v>
      </c>
      <c r="R139">
        <v>-0.15593000000000001</v>
      </c>
      <c r="S139">
        <v>0</v>
      </c>
      <c r="T139">
        <v>101.54300000000001</v>
      </c>
      <c r="U139">
        <v>45.270800000000001</v>
      </c>
    </row>
    <row r="140" spans="1:21" x14ac:dyDescent="0.25">
      <c r="A140" t="s">
        <v>2</v>
      </c>
      <c r="G140">
        <v>8.0267000000000005E-2</v>
      </c>
      <c r="H140">
        <v>-7.6060000000000003E-2</v>
      </c>
      <c r="I140">
        <v>42.330800000000004</v>
      </c>
      <c r="J140">
        <v>3.94339</v>
      </c>
      <c r="K140">
        <v>53.620100000000001</v>
      </c>
      <c r="L140">
        <v>0.80083199999999999</v>
      </c>
      <c r="M140">
        <v>0.207789</v>
      </c>
      <c r="N140">
        <v>4.7176999999999997E-2</v>
      </c>
      <c r="O140">
        <v>0.428151</v>
      </c>
      <c r="P140">
        <v>-2.3810000000000001E-2</v>
      </c>
      <c r="Q140">
        <v>-1.1E-4</v>
      </c>
      <c r="R140">
        <v>3.0995000000000002E-2</v>
      </c>
      <c r="S140">
        <v>0</v>
      </c>
      <c r="T140">
        <v>101.39</v>
      </c>
      <c r="U140">
        <v>45.119399999999999</v>
      </c>
    </row>
    <row r="141" spans="1:21" x14ac:dyDescent="0.25">
      <c r="A141" t="s">
        <v>6</v>
      </c>
      <c r="G141">
        <v>7.9505000000000006E-2</v>
      </c>
      <c r="H141">
        <v>-7.5850000000000001E-2</v>
      </c>
      <c r="I141">
        <v>43.1068</v>
      </c>
      <c r="J141">
        <v>3.1710099999999999</v>
      </c>
      <c r="K141">
        <v>54.329900000000002</v>
      </c>
      <c r="L141">
        <v>0.68359400000000003</v>
      </c>
      <c r="M141">
        <v>0.17236899999999999</v>
      </c>
      <c r="N141">
        <v>-5.8E-4</v>
      </c>
      <c r="O141">
        <v>0.2737</v>
      </c>
      <c r="P141">
        <v>-2.325E-2</v>
      </c>
      <c r="Q141">
        <v>2.4063999999999999E-2</v>
      </c>
      <c r="R141">
        <v>-2.8850000000000001E-2</v>
      </c>
      <c r="S141">
        <v>0</v>
      </c>
      <c r="T141">
        <v>101.712</v>
      </c>
      <c r="U141">
        <v>45.5349</v>
      </c>
    </row>
    <row r="142" spans="1:21" x14ac:dyDescent="0.25">
      <c r="A142" t="s">
        <v>122</v>
      </c>
      <c r="G142">
        <v>7.9602000000000006E-2</v>
      </c>
      <c r="H142">
        <v>0.149478</v>
      </c>
      <c r="I142">
        <v>40.795499999999997</v>
      </c>
      <c r="J142">
        <v>3.42666</v>
      </c>
      <c r="K142">
        <v>55.400799999999997</v>
      </c>
      <c r="L142">
        <v>0.89196299999999995</v>
      </c>
      <c r="M142">
        <v>0.18987599999999999</v>
      </c>
      <c r="N142">
        <v>0.14652799999999999</v>
      </c>
      <c r="O142">
        <v>0.58568699999999996</v>
      </c>
      <c r="P142">
        <v>-2.358E-2</v>
      </c>
      <c r="Q142">
        <v>-4.3409999999999997E-2</v>
      </c>
      <c r="R142">
        <v>-3.0259999999999999E-2</v>
      </c>
      <c r="S142">
        <v>0</v>
      </c>
      <c r="T142">
        <v>101.569</v>
      </c>
      <c r="U142">
        <v>45.095999999999997</v>
      </c>
    </row>
    <row r="143" spans="1:21" x14ac:dyDescent="0.25">
      <c r="G143">
        <v>7.9890000000000003E-2</v>
      </c>
      <c r="H143">
        <v>0.149923</v>
      </c>
      <c r="I143">
        <v>42.323500000000003</v>
      </c>
      <c r="J143">
        <v>3.3618399999999999</v>
      </c>
      <c r="K143">
        <v>53.025799999999997</v>
      </c>
      <c r="L143">
        <v>0.66367399999999999</v>
      </c>
      <c r="M143">
        <v>0.171926</v>
      </c>
      <c r="N143">
        <v>-1.08E-3</v>
      </c>
      <c r="O143">
        <v>0.272814</v>
      </c>
      <c r="P143">
        <v>7.0626999999999995E-2</v>
      </c>
      <c r="Q143">
        <v>4.5280000000000001E-2</v>
      </c>
      <c r="R143">
        <v>9.4794000000000003E-2</v>
      </c>
      <c r="S143">
        <v>0</v>
      </c>
      <c r="T143">
        <v>100.259</v>
      </c>
      <c r="U143">
        <v>44.813899999999997</v>
      </c>
    </row>
    <row r="144" spans="1:21" x14ac:dyDescent="0.25">
      <c r="A144" t="s">
        <v>123</v>
      </c>
      <c r="G144">
        <v>-6.4269999999999994E-2</v>
      </c>
      <c r="H144">
        <v>-7.5850000000000001E-2</v>
      </c>
      <c r="I144">
        <v>42.436999999999998</v>
      </c>
      <c r="J144">
        <v>2.9749699999999999</v>
      </c>
      <c r="K144">
        <v>54.540599999999998</v>
      </c>
      <c r="L144">
        <v>0.57787599999999995</v>
      </c>
      <c r="M144">
        <v>0.33777299999999999</v>
      </c>
      <c r="N144">
        <v>-3.8999999999999999E-4</v>
      </c>
      <c r="O144">
        <v>0.43050500000000003</v>
      </c>
      <c r="P144">
        <v>-4.4299999999999999E-3</v>
      </c>
      <c r="Q144">
        <v>-6.4339999999999994E-2</v>
      </c>
      <c r="R144">
        <v>3.3502999999999998E-2</v>
      </c>
      <c r="S144">
        <v>0</v>
      </c>
      <c r="T144">
        <v>101.123</v>
      </c>
      <c r="U144">
        <v>45.211399999999998</v>
      </c>
    </row>
    <row r="145" spans="1:21" x14ac:dyDescent="0.25">
      <c r="A145" t="s">
        <v>124</v>
      </c>
      <c r="G145">
        <v>7.4809999999999998E-3</v>
      </c>
      <c r="H145">
        <v>0.37389499999999998</v>
      </c>
      <c r="I145">
        <v>39.209000000000003</v>
      </c>
      <c r="J145">
        <v>3.5513699999999999</v>
      </c>
      <c r="K145">
        <v>54.543500000000002</v>
      </c>
      <c r="L145">
        <v>0.88912599999999997</v>
      </c>
      <c r="M145">
        <v>0.26255200000000001</v>
      </c>
      <c r="N145">
        <v>0.24462400000000001</v>
      </c>
      <c r="O145">
        <v>0.74076500000000001</v>
      </c>
      <c r="P145">
        <v>-2.385E-2</v>
      </c>
      <c r="Q145">
        <v>-6.6339999999999996E-2</v>
      </c>
      <c r="R145">
        <v>9.3129000000000003E-2</v>
      </c>
      <c r="S145">
        <v>0</v>
      </c>
      <c r="T145">
        <v>99.825299999999999</v>
      </c>
      <c r="U145">
        <v>44.1646</v>
      </c>
    </row>
    <row r="146" spans="1:21" x14ac:dyDescent="0.25">
      <c r="A146" t="s">
        <v>125</v>
      </c>
      <c r="G146">
        <v>7.9286999999999996E-2</v>
      </c>
      <c r="H146">
        <v>-7.5800000000000006E-2</v>
      </c>
      <c r="I146">
        <v>41.860700000000001</v>
      </c>
      <c r="J146">
        <v>2.5857800000000002</v>
      </c>
      <c r="K146">
        <v>53.260899999999999</v>
      </c>
      <c r="L146">
        <v>0.73863299999999998</v>
      </c>
      <c r="M146">
        <v>0.20932300000000001</v>
      </c>
      <c r="N146">
        <v>0.14537800000000001</v>
      </c>
      <c r="O146">
        <v>0.43093700000000001</v>
      </c>
      <c r="P146">
        <v>-2.3140000000000001E-2</v>
      </c>
      <c r="Q146">
        <v>4.6598000000000001E-2</v>
      </c>
      <c r="R146">
        <v>3.4009999999999999E-2</v>
      </c>
      <c r="S146">
        <v>0</v>
      </c>
      <c r="T146">
        <v>99.292599999999993</v>
      </c>
      <c r="U146">
        <v>44.4711</v>
      </c>
    </row>
    <row r="147" spans="1:21" x14ac:dyDescent="0.25">
      <c r="A147" t="s">
        <v>126</v>
      </c>
      <c r="G147">
        <v>-6.4810000000000006E-2</v>
      </c>
      <c r="H147">
        <v>-7.6020000000000004E-2</v>
      </c>
      <c r="I147">
        <v>42.0105</v>
      </c>
      <c r="J147">
        <v>3.4882200000000001</v>
      </c>
      <c r="K147">
        <v>53.269300000000001</v>
      </c>
      <c r="L147">
        <v>0.85540899999999997</v>
      </c>
      <c r="M147">
        <v>0.18970799999999999</v>
      </c>
      <c r="N147">
        <v>0.19296199999999999</v>
      </c>
      <c r="O147">
        <v>0.50673500000000005</v>
      </c>
      <c r="P147">
        <v>-4.249E-2</v>
      </c>
      <c r="Q147">
        <v>-6.5839999999999996E-2</v>
      </c>
      <c r="R147">
        <v>0.156081</v>
      </c>
      <c r="S147">
        <v>0</v>
      </c>
      <c r="T147">
        <v>100.42</v>
      </c>
      <c r="U147">
        <v>44.766500000000001</v>
      </c>
    </row>
    <row r="148" spans="1:21" x14ac:dyDescent="0.25">
      <c r="A148" t="s">
        <v>127</v>
      </c>
      <c r="G148">
        <v>7.9722000000000001E-2</v>
      </c>
      <c r="H148">
        <v>-7.5950000000000004E-2</v>
      </c>
      <c r="I148">
        <v>41.4467</v>
      </c>
      <c r="J148">
        <v>3.2959499999999999</v>
      </c>
      <c r="K148">
        <v>53.9437</v>
      </c>
      <c r="L148">
        <v>0.55723800000000001</v>
      </c>
      <c r="M148">
        <v>0.13499700000000001</v>
      </c>
      <c r="N148">
        <v>4.8072999999999998E-2</v>
      </c>
      <c r="O148">
        <v>0.74248599999999998</v>
      </c>
      <c r="P148">
        <v>3.2884999999999998E-2</v>
      </c>
      <c r="Q148">
        <v>8.4400000000000002E-4</v>
      </c>
      <c r="R148">
        <v>3.2173E-2</v>
      </c>
      <c r="S148">
        <v>0</v>
      </c>
      <c r="T148">
        <v>100.239</v>
      </c>
      <c r="U148">
        <v>44.616700000000002</v>
      </c>
    </row>
    <row r="149" spans="1:21" x14ac:dyDescent="0.25">
      <c r="A149" t="s">
        <v>128</v>
      </c>
      <c r="G149">
        <v>-6.4000000000000001E-2</v>
      </c>
      <c r="H149">
        <v>-7.5770000000000004E-2</v>
      </c>
      <c r="I149">
        <v>43.142800000000001</v>
      </c>
      <c r="J149">
        <v>2.7176100000000001</v>
      </c>
      <c r="K149">
        <v>54.725000000000001</v>
      </c>
      <c r="L149">
        <v>0.70384800000000003</v>
      </c>
      <c r="M149">
        <v>0.136073</v>
      </c>
      <c r="N149">
        <v>9.6922999999999995E-2</v>
      </c>
      <c r="O149">
        <v>0.35291099999999997</v>
      </c>
      <c r="P149">
        <v>-4.1999999999999997E-3</v>
      </c>
      <c r="Q149">
        <v>-4.1489999999999999E-2</v>
      </c>
      <c r="R149">
        <v>-2.794E-2</v>
      </c>
      <c r="S149">
        <v>0</v>
      </c>
      <c r="T149">
        <v>101.66200000000001</v>
      </c>
      <c r="U149">
        <v>45.609900000000003</v>
      </c>
    </row>
    <row r="150" spans="1:21" x14ac:dyDescent="0.25">
      <c r="A150" t="s">
        <v>129</v>
      </c>
      <c r="G150">
        <v>-6.4549999999999996E-2</v>
      </c>
      <c r="H150">
        <v>-7.5939999999999994E-2</v>
      </c>
      <c r="I150">
        <v>42.376399999999997</v>
      </c>
      <c r="J150">
        <v>3.2970899999999999</v>
      </c>
      <c r="K150">
        <v>52.25</v>
      </c>
      <c r="L150">
        <v>0.57559400000000005</v>
      </c>
      <c r="M150">
        <v>0.30047499999999999</v>
      </c>
      <c r="N150">
        <v>4.7164999999999999E-2</v>
      </c>
      <c r="O150">
        <v>0.35121200000000002</v>
      </c>
      <c r="P150">
        <v>-2.3480000000000001E-2</v>
      </c>
      <c r="Q150">
        <v>1.1249999999999999E-3</v>
      </c>
      <c r="R150">
        <v>9.4825999999999994E-2</v>
      </c>
      <c r="S150">
        <v>0</v>
      </c>
      <c r="T150">
        <v>99.129800000000003</v>
      </c>
      <c r="U150">
        <v>44.370699999999999</v>
      </c>
    </row>
    <row r="151" spans="1:21" x14ac:dyDescent="0.25">
      <c r="A151" t="s">
        <v>130</v>
      </c>
      <c r="G151">
        <v>7.5719999999999997E-3</v>
      </c>
      <c r="H151">
        <v>-7.5929999999999997E-2</v>
      </c>
      <c r="I151">
        <v>41.974200000000003</v>
      </c>
      <c r="J151">
        <v>3.1006100000000001</v>
      </c>
      <c r="K151">
        <v>54.952500000000001</v>
      </c>
      <c r="L151">
        <v>0.69937400000000005</v>
      </c>
      <c r="M151">
        <v>0.153451</v>
      </c>
      <c r="N151">
        <v>-9.8040000000000002E-2</v>
      </c>
      <c r="O151">
        <v>0.58602900000000002</v>
      </c>
      <c r="P151">
        <v>-4.6699999999999997E-3</v>
      </c>
      <c r="Q151">
        <v>8.9388999999999996E-2</v>
      </c>
      <c r="R151">
        <v>0.15712000000000001</v>
      </c>
      <c r="S151">
        <v>0</v>
      </c>
      <c r="T151">
        <v>101.542</v>
      </c>
      <c r="U151">
        <v>45.2378</v>
      </c>
    </row>
    <row r="152" spans="1:21" x14ac:dyDescent="0.25">
      <c r="A152" t="s">
        <v>131</v>
      </c>
      <c r="G152">
        <v>7.9439999999999997E-2</v>
      </c>
      <c r="H152">
        <v>-7.5870000000000007E-2</v>
      </c>
      <c r="I152">
        <v>41.336399999999998</v>
      </c>
      <c r="J152">
        <v>3.1701899999999998</v>
      </c>
      <c r="K152">
        <v>53.497999999999998</v>
      </c>
      <c r="L152">
        <v>0.66525599999999996</v>
      </c>
      <c r="M152">
        <v>0.30074299999999998</v>
      </c>
      <c r="N152">
        <v>-4.9110000000000001E-2</v>
      </c>
      <c r="O152">
        <v>0.273449</v>
      </c>
      <c r="P152">
        <v>-4.5100000000000001E-3</v>
      </c>
      <c r="Q152">
        <v>2.3805E-2</v>
      </c>
      <c r="R152">
        <v>-2.9180000000000001E-2</v>
      </c>
      <c r="S152">
        <v>0</v>
      </c>
      <c r="T152">
        <v>99.188599999999994</v>
      </c>
      <c r="U152">
        <v>44.272500000000001</v>
      </c>
    </row>
    <row r="153" spans="1:21" x14ac:dyDescent="0.25">
      <c r="A153" t="s">
        <v>132</v>
      </c>
      <c r="G153">
        <v>-6.4729999999999996E-2</v>
      </c>
      <c r="H153">
        <v>0.37494300000000003</v>
      </c>
      <c r="I153">
        <v>41.093000000000004</v>
      </c>
      <c r="J153">
        <v>3.5553300000000001</v>
      </c>
      <c r="K153">
        <v>53.474800000000002</v>
      </c>
      <c r="L153">
        <v>0.71472999999999998</v>
      </c>
      <c r="M153">
        <v>0.20818400000000001</v>
      </c>
      <c r="N153">
        <v>-9.3999999999999997E-4</v>
      </c>
      <c r="O153">
        <v>0.507104</v>
      </c>
      <c r="P153">
        <v>-4.8399999999999997E-3</v>
      </c>
      <c r="Q153">
        <v>-4.3650000000000001E-2</v>
      </c>
      <c r="R153">
        <v>3.1724000000000002E-2</v>
      </c>
      <c r="S153">
        <v>0</v>
      </c>
      <c r="T153">
        <v>99.845600000000005</v>
      </c>
      <c r="U153">
        <v>44.486800000000002</v>
      </c>
    </row>
    <row r="154" spans="1:21" x14ac:dyDescent="0.25">
      <c r="A154" t="s">
        <v>133</v>
      </c>
      <c r="G154">
        <v>-6.4500000000000002E-2</v>
      </c>
      <c r="H154">
        <v>-7.5920000000000001E-2</v>
      </c>
      <c r="I154">
        <v>43.4895</v>
      </c>
      <c r="J154">
        <v>2.9712100000000001</v>
      </c>
      <c r="K154">
        <v>52.633899999999997</v>
      </c>
      <c r="L154">
        <v>0.59428899999999996</v>
      </c>
      <c r="M154">
        <v>0.22722600000000001</v>
      </c>
      <c r="N154">
        <v>0.19173799999999999</v>
      </c>
      <c r="O154">
        <v>0.50807999999999998</v>
      </c>
      <c r="P154">
        <v>-2.3400000000000001E-2</v>
      </c>
      <c r="Q154">
        <v>-4.2750000000000003E-2</v>
      </c>
      <c r="R154">
        <v>0.21985399999999999</v>
      </c>
      <c r="S154">
        <v>0</v>
      </c>
      <c r="T154">
        <v>100.629</v>
      </c>
      <c r="U154">
        <v>45.140999999999998</v>
      </c>
    </row>
    <row r="155" spans="1:21" x14ac:dyDescent="0.25">
      <c r="A155" t="s">
        <v>134</v>
      </c>
      <c r="G155">
        <v>-6.4500000000000002E-2</v>
      </c>
      <c r="H155">
        <v>-7.5910000000000005E-2</v>
      </c>
      <c r="I155">
        <v>41.210999999999999</v>
      </c>
      <c r="J155">
        <v>2.90855</v>
      </c>
      <c r="K155">
        <v>53.697099999999999</v>
      </c>
      <c r="L155">
        <v>0.75325799999999998</v>
      </c>
      <c r="M155">
        <v>0.30035000000000001</v>
      </c>
      <c r="N155">
        <v>-5.5999999999999995E-4</v>
      </c>
      <c r="O155">
        <v>0.74326599999999998</v>
      </c>
      <c r="P155">
        <v>-4.64E-3</v>
      </c>
      <c r="Q155">
        <v>2.3334000000000001E-2</v>
      </c>
      <c r="R155">
        <v>-2.9700000000000001E-2</v>
      </c>
      <c r="S155">
        <v>0</v>
      </c>
      <c r="T155">
        <v>99.461600000000004</v>
      </c>
      <c r="U155">
        <v>44.345500000000001</v>
      </c>
    </row>
    <row r="156" spans="1:21" x14ac:dyDescent="0.25">
      <c r="A156" t="s">
        <v>4</v>
      </c>
      <c r="G156">
        <v>-6.411E-2</v>
      </c>
      <c r="H156">
        <v>-7.5789999999999996E-2</v>
      </c>
      <c r="I156">
        <v>41.402900000000002</v>
      </c>
      <c r="J156">
        <v>2.58426</v>
      </c>
      <c r="K156">
        <v>55.583300000000001</v>
      </c>
      <c r="L156">
        <v>0.73855599999999999</v>
      </c>
      <c r="M156">
        <v>0.135851</v>
      </c>
      <c r="N156">
        <v>3.7199999999999999E-4</v>
      </c>
      <c r="O156">
        <v>0.43080600000000002</v>
      </c>
      <c r="P156">
        <v>-4.3E-3</v>
      </c>
      <c r="Q156">
        <v>-4.1799999999999997E-2</v>
      </c>
      <c r="R156">
        <v>0.15883800000000001</v>
      </c>
      <c r="S156">
        <v>0</v>
      </c>
      <c r="T156">
        <v>100.849</v>
      </c>
      <c r="U156">
        <v>45.017200000000003</v>
      </c>
    </row>
    <row r="157" spans="1:21" x14ac:dyDescent="0.25">
      <c r="A157" t="s">
        <v>135</v>
      </c>
      <c r="G157">
        <v>7.6299999999999996E-3</v>
      </c>
      <c r="H157">
        <v>-7.5920000000000001E-2</v>
      </c>
      <c r="I157">
        <v>41.737499999999997</v>
      </c>
      <c r="J157">
        <v>3.1044200000000002</v>
      </c>
      <c r="K157">
        <v>52.2639</v>
      </c>
      <c r="L157">
        <v>0.911995</v>
      </c>
      <c r="M157">
        <v>0.31884499999999999</v>
      </c>
      <c r="N157">
        <v>0.144313</v>
      </c>
      <c r="O157">
        <v>0.35144399999999998</v>
      </c>
      <c r="P157">
        <v>-4.62E-3</v>
      </c>
      <c r="Q157">
        <v>-4.2869999999999998E-2</v>
      </c>
      <c r="R157">
        <v>-2.9669999999999998E-2</v>
      </c>
      <c r="S157">
        <v>0</v>
      </c>
      <c r="T157">
        <v>98.686899999999994</v>
      </c>
      <c r="U157">
        <v>44.127899999999997</v>
      </c>
    </row>
    <row r="158" spans="1:21" x14ac:dyDescent="0.25">
      <c r="A158" t="s">
        <v>136</v>
      </c>
      <c r="G158">
        <v>7.5830000000000003E-3</v>
      </c>
      <c r="H158">
        <v>-7.5810000000000002E-2</v>
      </c>
      <c r="I158">
        <v>41.989800000000002</v>
      </c>
      <c r="J158">
        <v>2.64846</v>
      </c>
      <c r="K158">
        <v>54.568800000000003</v>
      </c>
      <c r="L158">
        <v>0.61436100000000005</v>
      </c>
      <c r="M158">
        <v>0.24610099999999999</v>
      </c>
      <c r="N158">
        <v>9.7405000000000005E-2</v>
      </c>
      <c r="O158">
        <v>0.35229300000000002</v>
      </c>
      <c r="P158">
        <v>-2.316E-2</v>
      </c>
      <c r="Q158">
        <v>-1.9800000000000002E-2</v>
      </c>
      <c r="R158">
        <v>0.22107399999999999</v>
      </c>
      <c r="S158">
        <v>0</v>
      </c>
      <c r="T158">
        <v>100.627</v>
      </c>
      <c r="U158">
        <v>44.998899999999999</v>
      </c>
    </row>
    <row r="159" spans="1:21" x14ac:dyDescent="0.25">
      <c r="G159">
        <v>-6.4689999999999998E-2</v>
      </c>
      <c r="H159">
        <v>-7.5990000000000002E-2</v>
      </c>
      <c r="I159">
        <v>43.0124</v>
      </c>
      <c r="J159">
        <v>3.4289399999999999</v>
      </c>
      <c r="K159">
        <v>53.714500000000001</v>
      </c>
      <c r="L159">
        <v>0.82173799999999997</v>
      </c>
      <c r="M159">
        <v>0.35491899999999998</v>
      </c>
      <c r="N159">
        <v>-4.9799999999999997E-2</v>
      </c>
      <c r="O159">
        <v>0.66427899999999995</v>
      </c>
      <c r="P159">
        <v>-2.3630000000000002E-2</v>
      </c>
      <c r="Q159">
        <v>0.110905</v>
      </c>
      <c r="R159">
        <v>-0.15514</v>
      </c>
      <c r="S159">
        <v>0</v>
      </c>
      <c r="T159">
        <v>101.739</v>
      </c>
      <c r="U159">
        <v>45.428800000000003</v>
      </c>
    </row>
    <row r="160" spans="1:21" x14ac:dyDescent="0.25">
      <c r="G160">
        <v>7.6249999999999998E-3</v>
      </c>
      <c r="H160">
        <v>-7.5950000000000004E-2</v>
      </c>
      <c r="I160">
        <v>42.326300000000003</v>
      </c>
      <c r="J160">
        <v>3.2960500000000001</v>
      </c>
      <c r="K160">
        <v>54.063600000000001</v>
      </c>
      <c r="L160">
        <v>0.76922500000000005</v>
      </c>
      <c r="M160">
        <v>8.0012E-2</v>
      </c>
      <c r="N160">
        <v>-8.4000000000000003E-4</v>
      </c>
      <c r="O160">
        <v>0.50756800000000002</v>
      </c>
      <c r="P160">
        <v>3.2926999999999998E-2</v>
      </c>
      <c r="Q160">
        <v>9.2699999999999998E-4</v>
      </c>
      <c r="R160">
        <v>9.4602000000000006E-2</v>
      </c>
      <c r="S160">
        <v>0</v>
      </c>
      <c r="T160">
        <v>101.102</v>
      </c>
      <c r="U160">
        <v>45.102800000000002</v>
      </c>
    </row>
    <row r="161" spans="7:21" x14ac:dyDescent="0.25">
      <c r="G161">
        <v>-6.4299999999999996E-2</v>
      </c>
      <c r="H161">
        <v>-7.5859999999999997E-2</v>
      </c>
      <c r="I161">
        <v>43.764800000000001</v>
      </c>
      <c r="J161">
        <v>3.0417800000000002</v>
      </c>
      <c r="K161">
        <v>53.701000000000001</v>
      </c>
      <c r="L161">
        <v>0.73703799999999997</v>
      </c>
      <c r="M161">
        <v>0.24579200000000001</v>
      </c>
      <c r="N161">
        <v>0.19214000000000001</v>
      </c>
      <c r="O161">
        <v>0.35212900000000003</v>
      </c>
      <c r="P161">
        <v>3.3207E-2</v>
      </c>
      <c r="Q161">
        <v>0.15661900000000001</v>
      </c>
      <c r="R161">
        <v>-9.1370000000000007E-2</v>
      </c>
      <c r="S161">
        <v>0</v>
      </c>
      <c r="T161">
        <v>101.99299999999999</v>
      </c>
      <c r="U161">
        <v>45.765300000000003</v>
      </c>
    </row>
    <row r="162" spans="7:21" x14ac:dyDescent="0.25">
      <c r="G162">
        <v>-6.4280000000000004E-2</v>
      </c>
      <c r="H162">
        <v>0.37595099999999998</v>
      </c>
      <c r="I162">
        <v>42.498899999999999</v>
      </c>
      <c r="J162">
        <v>3.10405</v>
      </c>
      <c r="K162">
        <v>54.7515</v>
      </c>
      <c r="L162">
        <v>0.59518599999999999</v>
      </c>
      <c r="M162">
        <v>0.17242399999999999</v>
      </c>
      <c r="N162">
        <v>-4.6999999999999999E-4</v>
      </c>
      <c r="O162">
        <v>0.27358199999999999</v>
      </c>
      <c r="P162">
        <v>7.0917999999999995E-2</v>
      </c>
      <c r="Q162">
        <v>-4.2299999999999997E-2</v>
      </c>
      <c r="R162">
        <v>9.5814999999999997E-2</v>
      </c>
      <c r="S162">
        <v>0</v>
      </c>
      <c r="T162">
        <v>101.831</v>
      </c>
      <c r="U162">
        <v>45.569299999999998</v>
      </c>
    </row>
    <row r="163" spans="7:21" x14ac:dyDescent="0.25">
      <c r="G163">
        <v>-6.4140000000000003E-2</v>
      </c>
      <c r="H163">
        <v>-7.5810000000000002E-2</v>
      </c>
      <c r="I163">
        <v>42.572400000000002</v>
      </c>
      <c r="J163">
        <v>2.5200499999999999</v>
      </c>
      <c r="K163">
        <v>53.8369</v>
      </c>
      <c r="L163">
        <v>0.88029299999999999</v>
      </c>
      <c r="M163">
        <v>0.117447</v>
      </c>
      <c r="N163">
        <v>9.6696000000000004E-2</v>
      </c>
      <c r="O163">
        <v>0.50921499999999997</v>
      </c>
      <c r="P163">
        <v>-4.197E-2</v>
      </c>
      <c r="Q163">
        <v>-8.609E-2</v>
      </c>
      <c r="R163">
        <v>9.6335000000000004E-2</v>
      </c>
      <c r="S163">
        <v>0</v>
      </c>
      <c r="T163">
        <v>100.361</v>
      </c>
      <c r="U163">
        <v>44.997399999999999</v>
      </c>
    </row>
    <row r="164" spans="7:21" x14ac:dyDescent="0.25">
      <c r="G164">
        <v>7.7689999999999999E-3</v>
      </c>
      <c r="H164">
        <v>-7.6069999999999999E-2</v>
      </c>
      <c r="I164">
        <v>43.445099999999996</v>
      </c>
      <c r="J164">
        <v>3.7492899999999998</v>
      </c>
      <c r="K164">
        <v>52.0794</v>
      </c>
      <c r="L164">
        <v>0.94239399999999995</v>
      </c>
      <c r="M164">
        <v>0.28111999999999998</v>
      </c>
      <c r="N164">
        <v>4.6072000000000002E-2</v>
      </c>
      <c r="O164">
        <v>0.42819800000000002</v>
      </c>
      <c r="P164">
        <v>-4.2619999999999998E-2</v>
      </c>
      <c r="Q164">
        <v>6.5974000000000005E-2</v>
      </c>
      <c r="R164">
        <v>3.0903E-2</v>
      </c>
      <c r="S164">
        <v>0</v>
      </c>
      <c r="T164">
        <v>100.958</v>
      </c>
      <c r="U164">
        <v>45.127600000000001</v>
      </c>
    </row>
    <row r="165" spans="7:21" x14ac:dyDescent="0.25">
      <c r="G165">
        <v>-6.404E-2</v>
      </c>
      <c r="H165">
        <v>-7.5759999999999994E-2</v>
      </c>
      <c r="I165">
        <v>41.488</v>
      </c>
      <c r="J165">
        <v>2.6518799999999998</v>
      </c>
      <c r="K165">
        <v>54.908299999999997</v>
      </c>
      <c r="L165">
        <v>0.86332100000000001</v>
      </c>
      <c r="M165">
        <v>0.154395</v>
      </c>
      <c r="N165">
        <v>0.24424100000000001</v>
      </c>
      <c r="O165">
        <v>0.117489</v>
      </c>
      <c r="P165">
        <v>5.2306999999999999E-2</v>
      </c>
      <c r="Q165">
        <v>6.9060999999999997E-2</v>
      </c>
      <c r="R165">
        <v>3.4426999999999999E-2</v>
      </c>
      <c r="S165">
        <v>0</v>
      </c>
      <c r="T165">
        <v>100.444</v>
      </c>
      <c r="U165">
        <v>44.925800000000002</v>
      </c>
    </row>
    <row r="166" spans="7:21" x14ac:dyDescent="0.25">
      <c r="G166">
        <v>7.6140000000000001E-3</v>
      </c>
      <c r="H166">
        <v>0.14994199999999999</v>
      </c>
      <c r="I166">
        <v>42.464500000000001</v>
      </c>
      <c r="J166">
        <v>3.2325300000000001</v>
      </c>
      <c r="K166">
        <v>54.5625</v>
      </c>
      <c r="L166">
        <v>0.68222000000000005</v>
      </c>
      <c r="M166">
        <v>0.22714000000000001</v>
      </c>
      <c r="N166">
        <v>9.6540000000000001E-2</v>
      </c>
      <c r="O166">
        <v>0.35141899999999998</v>
      </c>
      <c r="P166">
        <v>3.3055000000000001E-2</v>
      </c>
      <c r="Q166">
        <v>1.3749999999999999E-3</v>
      </c>
      <c r="R166">
        <v>9.5141000000000003E-2</v>
      </c>
      <c r="S166">
        <v>0</v>
      </c>
      <c r="T166">
        <v>101.904</v>
      </c>
      <c r="U166">
        <v>45.512999999999998</v>
      </c>
    </row>
    <row r="167" spans="7:21" x14ac:dyDescent="0.25">
      <c r="G167">
        <v>-6.4320000000000002E-2</v>
      </c>
      <c r="H167">
        <v>-7.5880000000000003E-2</v>
      </c>
      <c r="I167">
        <v>42.1873</v>
      </c>
      <c r="J167">
        <v>2.97438</v>
      </c>
      <c r="K167">
        <v>52.965400000000002</v>
      </c>
      <c r="L167">
        <v>0.84278600000000004</v>
      </c>
      <c r="M167">
        <v>0.31923899999999999</v>
      </c>
      <c r="N167">
        <v>0.14463500000000001</v>
      </c>
      <c r="O167">
        <v>0.116716</v>
      </c>
      <c r="P167">
        <v>-4.4799999999999996E-3</v>
      </c>
      <c r="Q167">
        <v>4.5992999999999999E-2</v>
      </c>
      <c r="R167">
        <v>9.5628000000000005E-2</v>
      </c>
      <c r="S167">
        <v>0</v>
      </c>
      <c r="T167">
        <v>99.547399999999996</v>
      </c>
      <c r="U167">
        <v>44.586300000000001</v>
      </c>
    </row>
    <row r="168" spans="7:21" x14ac:dyDescent="0.25">
      <c r="G168">
        <v>7.9339000000000007E-2</v>
      </c>
      <c r="H168">
        <v>-7.5850000000000001E-2</v>
      </c>
      <c r="I168">
        <v>42.233800000000002</v>
      </c>
      <c r="J168">
        <v>3.0402</v>
      </c>
      <c r="K168">
        <v>54.871299999999998</v>
      </c>
      <c r="L168">
        <v>0.57761700000000005</v>
      </c>
      <c r="M168">
        <v>0.282495</v>
      </c>
      <c r="N168">
        <v>0.19450000000000001</v>
      </c>
      <c r="O168">
        <v>0.50884700000000005</v>
      </c>
      <c r="P168">
        <v>-2.3259999999999999E-2</v>
      </c>
      <c r="Q168">
        <v>1.8959999999999999E-3</v>
      </c>
      <c r="R168">
        <v>-2.8930000000000001E-2</v>
      </c>
      <c r="S168">
        <v>0</v>
      </c>
      <c r="T168">
        <v>101.66200000000001</v>
      </c>
      <c r="U168">
        <v>45.389600000000002</v>
      </c>
    </row>
    <row r="169" spans="7:21" x14ac:dyDescent="0.25">
      <c r="G169">
        <v>-6.4199999999999993E-2</v>
      </c>
      <c r="H169">
        <v>-7.5819999999999999E-2</v>
      </c>
      <c r="I169">
        <v>41.5717</v>
      </c>
      <c r="J169">
        <v>2.9123600000000001</v>
      </c>
      <c r="K169">
        <v>53.378799999999998</v>
      </c>
      <c r="L169">
        <v>0.68467599999999995</v>
      </c>
      <c r="M169">
        <v>0.227577</v>
      </c>
      <c r="N169">
        <v>9.6886E-2</v>
      </c>
      <c r="O169">
        <v>0.27401399999999998</v>
      </c>
      <c r="P169">
        <v>-4.3600000000000002E-3</v>
      </c>
      <c r="Q169">
        <v>0.157027</v>
      </c>
      <c r="R169">
        <v>-9.0929999999999997E-2</v>
      </c>
      <c r="S169">
        <v>0</v>
      </c>
      <c r="T169">
        <v>99.067800000000005</v>
      </c>
      <c r="U169">
        <v>44.350299999999997</v>
      </c>
    </row>
    <row r="170" spans="7:21" x14ac:dyDescent="0.25">
      <c r="G170">
        <v>7.8786999999999996E-2</v>
      </c>
      <c r="H170">
        <v>-7.5719999999999996E-2</v>
      </c>
      <c r="I170">
        <v>40.787399999999998</v>
      </c>
      <c r="J170">
        <v>2.58989</v>
      </c>
      <c r="K170">
        <v>54.058100000000003</v>
      </c>
      <c r="L170">
        <v>0.91753899999999999</v>
      </c>
      <c r="M170">
        <v>0.28321299999999999</v>
      </c>
      <c r="N170">
        <v>4.9245999999999998E-2</v>
      </c>
      <c r="O170">
        <v>0.117838</v>
      </c>
      <c r="P170">
        <v>-4.1799999999999997E-2</v>
      </c>
      <c r="Q170">
        <v>2.5187999999999999E-2</v>
      </c>
      <c r="R170">
        <v>-0.15234</v>
      </c>
      <c r="S170">
        <v>0</v>
      </c>
      <c r="T170">
        <v>98.6374</v>
      </c>
      <c r="U170">
        <v>44.126899999999999</v>
      </c>
    </row>
    <row r="171" spans="7:21" x14ac:dyDescent="0.25">
      <c r="G171">
        <v>-6.4089999999999994E-2</v>
      </c>
      <c r="H171">
        <v>0.15059700000000001</v>
      </c>
      <c r="I171">
        <v>44.596499999999999</v>
      </c>
      <c r="J171">
        <v>2.6531400000000001</v>
      </c>
      <c r="K171">
        <v>52.062199999999997</v>
      </c>
      <c r="L171">
        <v>0.96934600000000004</v>
      </c>
      <c r="M171">
        <v>0.15434800000000001</v>
      </c>
      <c r="N171">
        <v>0.19039</v>
      </c>
      <c r="O171">
        <v>0.352684</v>
      </c>
      <c r="P171">
        <v>5.2269999999999997E-2</v>
      </c>
      <c r="Q171">
        <v>-6.3979999999999995E-2</v>
      </c>
      <c r="R171">
        <v>-9.0770000000000003E-2</v>
      </c>
      <c r="S171">
        <v>0</v>
      </c>
      <c r="T171">
        <v>100.96299999999999</v>
      </c>
      <c r="U171">
        <v>45.560400000000001</v>
      </c>
    </row>
    <row r="172" spans="7:21" x14ac:dyDescent="0.25">
      <c r="G172">
        <v>-6.4339999999999994E-2</v>
      </c>
      <c r="H172">
        <v>-7.5870000000000007E-2</v>
      </c>
      <c r="I172">
        <v>40.1447</v>
      </c>
      <c r="J172">
        <v>3.10338</v>
      </c>
      <c r="K172">
        <v>55.564500000000002</v>
      </c>
      <c r="L172">
        <v>0.84146699999999996</v>
      </c>
      <c r="M172">
        <v>0.11698600000000001</v>
      </c>
      <c r="N172">
        <v>-9.776E-2</v>
      </c>
      <c r="O172">
        <v>0.42990400000000001</v>
      </c>
      <c r="P172">
        <v>1.4271000000000001E-2</v>
      </c>
      <c r="Q172">
        <v>-8.6849999999999997E-2</v>
      </c>
      <c r="R172">
        <v>3.3045999999999999E-2</v>
      </c>
      <c r="S172">
        <v>0</v>
      </c>
      <c r="T172">
        <v>99.923400000000001</v>
      </c>
      <c r="U172">
        <v>44.393999999999998</v>
      </c>
    </row>
    <row r="173" spans="7:21" x14ac:dyDescent="0.25">
      <c r="G173">
        <v>7.5490000000000002E-3</v>
      </c>
      <c r="H173">
        <v>-7.5689999999999993E-2</v>
      </c>
      <c r="I173">
        <v>42.560299999999998</v>
      </c>
      <c r="J173">
        <v>2.1972</v>
      </c>
      <c r="K173">
        <v>55.172899999999998</v>
      </c>
      <c r="L173">
        <v>0.47581499999999999</v>
      </c>
      <c r="M173">
        <v>0.19169800000000001</v>
      </c>
      <c r="N173">
        <v>0.24388499999999999</v>
      </c>
      <c r="O173">
        <v>0.43215700000000001</v>
      </c>
      <c r="P173">
        <v>-3.98E-3</v>
      </c>
      <c r="Q173">
        <v>2.5663999999999999E-2</v>
      </c>
      <c r="R173">
        <v>9.7842999999999999E-2</v>
      </c>
      <c r="S173">
        <v>0</v>
      </c>
      <c r="T173">
        <v>101.325</v>
      </c>
      <c r="U173">
        <v>45.4649</v>
      </c>
    </row>
    <row r="174" spans="7:21" x14ac:dyDescent="0.25">
      <c r="G174">
        <v>-6.4689999999999998E-2</v>
      </c>
      <c r="H174">
        <v>-7.5990000000000002E-2</v>
      </c>
      <c r="I174">
        <v>42.230899999999998</v>
      </c>
      <c r="J174">
        <v>3.5575299999999999</v>
      </c>
      <c r="K174">
        <v>53.504600000000003</v>
      </c>
      <c r="L174">
        <v>1.01518</v>
      </c>
      <c r="M174">
        <v>0.28160299999999999</v>
      </c>
      <c r="N174">
        <v>4.7347E-2</v>
      </c>
      <c r="O174">
        <v>0.27237099999999997</v>
      </c>
      <c r="P174">
        <v>1.3978000000000001E-2</v>
      </c>
      <c r="Q174">
        <v>5.6599999999999999E-4</v>
      </c>
      <c r="R174">
        <v>-3.0519999999999999E-2</v>
      </c>
      <c r="S174">
        <v>0</v>
      </c>
      <c r="T174">
        <v>100.753</v>
      </c>
      <c r="U174">
        <v>44.944299999999998</v>
      </c>
    </row>
    <row r="175" spans="7:21" x14ac:dyDescent="0.25">
      <c r="G175">
        <v>7.5810000000000001E-3</v>
      </c>
      <c r="H175">
        <v>0.15024599999999999</v>
      </c>
      <c r="I175">
        <v>42.060200000000002</v>
      </c>
      <c r="J175">
        <v>2.5219900000000002</v>
      </c>
      <c r="K175">
        <v>54.015300000000003</v>
      </c>
      <c r="L175">
        <v>0.917018</v>
      </c>
      <c r="M175">
        <v>0.33813199999999999</v>
      </c>
      <c r="N175">
        <v>-2.4000000000000001E-4</v>
      </c>
      <c r="O175">
        <v>0.117451</v>
      </c>
      <c r="P175">
        <v>-4.2399999999999998E-3</v>
      </c>
      <c r="Q175">
        <v>0.15751200000000001</v>
      </c>
      <c r="R175">
        <v>3.4304000000000001E-2</v>
      </c>
      <c r="S175">
        <v>0</v>
      </c>
      <c r="T175">
        <v>100.315</v>
      </c>
      <c r="U175">
        <v>44.973100000000002</v>
      </c>
    </row>
    <row r="176" spans="7:21" x14ac:dyDescent="0.25">
      <c r="G176">
        <v>7.4910000000000003E-3</v>
      </c>
      <c r="H176">
        <v>0.14965400000000001</v>
      </c>
      <c r="I176">
        <v>40.587200000000003</v>
      </c>
      <c r="J176">
        <v>2.9719600000000002</v>
      </c>
      <c r="K176">
        <v>54.695599999999999</v>
      </c>
      <c r="L176">
        <v>0.78839800000000004</v>
      </c>
      <c r="M176">
        <v>0.190274</v>
      </c>
      <c r="N176">
        <v>4.8709000000000002E-2</v>
      </c>
      <c r="O176">
        <v>0.50797800000000004</v>
      </c>
      <c r="P176">
        <v>8.9437000000000003E-2</v>
      </c>
      <c r="Q176">
        <v>6.7531999999999995E-2</v>
      </c>
      <c r="R176">
        <v>9.5017000000000004E-2</v>
      </c>
      <c r="S176">
        <v>0</v>
      </c>
      <c r="T176">
        <v>100.199</v>
      </c>
      <c r="U176">
        <v>44.579700000000003</v>
      </c>
    </row>
    <row r="177" spans="6:21" x14ac:dyDescent="0.25">
      <c r="G177">
        <v>7.5329999999999998E-3</v>
      </c>
      <c r="H177">
        <v>-7.5969999999999996E-2</v>
      </c>
      <c r="I177">
        <v>41.273699999999998</v>
      </c>
      <c r="J177">
        <v>3.8168500000000001</v>
      </c>
      <c r="K177">
        <v>55.0456</v>
      </c>
      <c r="L177">
        <v>0.7147</v>
      </c>
      <c r="M177">
        <v>0.18990399999999999</v>
      </c>
      <c r="N177">
        <v>9.7296999999999995E-2</v>
      </c>
      <c r="O177">
        <v>0.27242699999999997</v>
      </c>
      <c r="P177">
        <v>-4.79E-3</v>
      </c>
      <c r="Q177">
        <v>2.2759000000000001E-2</v>
      </c>
      <c r="R177">
        <v>-3.0329999999999999E-2</v>
      </c>
      <c r="S177">
        <v>0</v>
      </c>
      <c r="T177">
        <v>101.33</v>
      </c>
      <c r="U177">
        <v>45.030799999999999</v>
      </c>
    </row>
    <row r="178" spans="6:21" x14ac:dyDescent="0.25">
      <c r="G178">
        <v>8.0121999999999999E-2</v>
      </c>
      <c r="H178">
        <v>-7.6090000000000005E-2</v>
      </c>
      <c r="I178">
        <v>40.5184</v>
      </c>
      <c r="J178">
        <v>4.0076599999999996</v>
      </c>
      <c r="K178">
        <v>53.485799999999998</v>
      </c>
      <c r="L178">
        <v>0.90568000000000004</v>
      </c>
      <c r="M178">
        <v>0.39082699999999998</v>
      </c>
      <c r="N178">
        <v>0.145146</v>
      </c>
      <c r="O178">
        <v>0.19314500000000001</v>
      </c>
      <c r="P178">
        <v>6.9988999999999996E-2</v>
      </c>
      <c r="Q178">
        <v>8.7771000000000002E-2</v>
      </c>
      <c r="R178">
        <v>3.0605E-2</v>
      </c>
      <c r="S178">
        <v>0</v>
      </c>
      <c r="T178">
        <v>99.839100000000002</v>
      </c>
      <c r="U178">
        <v>44.244599999999998</v>
      </c>
    </row>
    <row r="179" spans="6:21" x14ac:dyDescent="0.25">
      <c r="G179">
        <v>-6.3880000000000006E-2</v>
      </c>
      <c r="H179">
        <v>-7.5730000000000006E-2</v>
      </c>
      <c r="I179">
        <v>43.363900000000001</v>
      </c>
      <c r="J179">
        <v>2.6553300000000002</v>
      </c>
      <c r="K179">
        <v>53.045299999999997</v>
      </c>
      <c r="L179">
        <v>0.81123599999999996</v>
      </c>
      <c r="M179">
        <v>8.1128000000000006E-2</v>
      </c>
      <c r="N179">
        <v>0.241036</v>
      </c>
      <c r="O179">
        <v>0.19639899999999999</v>
      </c>
      <c r="P179">
        <v>-4.0699999999999998E-3</v>
      </c>
      <c r="Q179">
        <v>-1.899E-2</v>
      </c>
      <c r="R179">
        <v>-0.15231</v>
      </c>
      <c r="S179">
        <v>0</v>
      </c>
      <c r="T179">
        <v>100.07899999999999</v>
      </c>
      <c r="U179">
        <v>45.080199999999998</v>
      </c>
    </row>
    <row r="180" spans="6:21" x14ac:dyDescent="0.25">
      <c r="G180">
        <v>-6.4829999999999999E-2</v>
      </c>
      <c r="H180">
        <v>-7.6020000000000004E-2</v>
      </c>
      <c r="I180">
        <v>41.446300000000001</v>
      </c>
      <c r="J180">
        <v>3.5557599999999998</v>
      </c>
      <c r="K180">
        <v>53.583599999999997</v>
      </c>
      <c r="L180">
        <v>0.89077799999999996</v>
      </c>
      <c r="M180">
        <v>0.20790800000000001</v>
      </c>
      <c r="N180">
        <v>0.19339200000000001</v>
      </c>
      <c r="O180">
        <v>0.50692199999999998</v>
      </c>
      <c r="P180">
        <v>-4.9199999999999999E-3</v>
      </c>
      <c r="Q180">
        <v>0.176596</v>
      </c>
      <c r="R180">
        <v>-3.0890000000000001E-2</v>
      </c>
      <c r="S180">
        <v>0</v>
      </c>
      <c r="T180">
        <v>100.38500000000001</v>
      </c>
      <c r="U180">
        <v>44.685899999999997</v>
      </c>
    </row>
    <row r="181" spans="6:21" x14ac:dyDescent="0.25">
      <c r="G181">
        <v>-6.4180000000000001E-2</v>
      </c>
      <c r="H181">
        <v>-7.5810000000000002E-2</v>
      </c>
      <c r="I181">
        <v>41.962000000000003</v>
      </c>
      <c r="J181">
        <v>2.5206400000000002</v>
      </c>
      <c r="K181">
        <v>55.4696</v>
      </c>
      <c r="L181">
        <v>0.98683200000000004</v>
      </c>
      <c r="M181">
        <v>0.30102099999999998</v>
      </c>
      <c r="N181">
        <v>4.8780999999999998E-2</v>
      </c>
      <c r="O181">
        <v>0.43079499999999998</v>
      </c>
      <c r="P181">
        <v>1.4460000000000001E-2</v>
      </c>
      <c r="Q181">
        <v>6.8524000000000002E-2</v>
      </c>
      <c r="R181">
        <v>3.3820999999999997E-2</v>
      </c>
      <c r="S181">
        <v>0</v>
      </c>
      <c r="T181">
        <v>101.697</v>
      </c>
      <c r="U181">
        <v>45.424500000000002</v>
      </c>
    </row>
    <row r="182" spans="6:21" x14ac:dyDescent="0.25">
      <c r="G182">
        <v>-6.3729999999999995E-2</v>
      </c>
      <c r="H182">
        <v>-7.5679999999999997E-2</v>
      </c>
      <c r="I182">
        <v>42.424300000000002</v>
      </c>
      <c r="J182">
        <v>2.32925</v>
      </c>
      <c r="K182">
        <v>55.2468</v>
      </c>
      <c r="L182">
        <v>0.74203799999999998</v>
      </c>
      <c r="M182">
        <v>0.26532099999999997</v>
      </c>
      <c r="N182">
        <v>9.7892999999999994E-2</v>
      </c>
      <c r="O182">
        <v>0.196767</v>
      </c>
      <c r="P182">
        <v>-2.281E-2</v>
      </c>
      <c r="Q182">
        <v>-4.0680000000000001E-2</v>
      </c>
      <c r="R182">
        <v>-2.6919999999999999E-2</v>
      </c>
      <c r="S182">
        <v>0</v>
      </c>
      <c r="T182">
        <v>101.07299999999999</v>
      </c>
      <c r="U182">
        <v>45.3596</v>
      </c>
    </row>
    <row r="184" spans="6:21" x14ac:dyDescent="0.25">
      <c r="F184" t="s">
        <v>22</v>
      </c>
      <c r="G184">
        <f>AVERAGE(G138:G182)</f>
        <v>-1.1564777777777775E-2</v>
      </c>
      <c r="H184">
        <f t="shared" ref="H184:U184" si="16">AVERAGE(H138:H182)</f>
        <v>-1.5721133333333335E-2</v>
      </c>
      <c r="I184">
        <f t="shared" si="16"/>
        <v>42.049617777777776</v>
      </c>
      <c r="J184">
        <f t="shared" si="16"/>
        <v>3.1151628888888885</v>
      </c>
      <c r="K184">
        <f t="shared" si="16"/>
        <v>53.911357777777781</v>
      </c>
      <c r="L184">
        <f t="shared" si="16"/>
        <v>0.77641900000000008</v>
      </c>
      <c r="M184">
        <f t="shared" si="16"/>
        <v>0.22509299999999999</v>
      </c>
      <c r="N184">
        <f t="shared" si="16"/>
        <v>8.1386933333333328E-2</v>
      </c>
      <c r="O184">
        <f t="shared" si="16"/>
        <v>0.39330540000000003</v>
      </c>
      <c r="P184">
        <f t="shared" si="16"/>
        <v>4.2170666666666674E-3</v>
      </c>
      <c r="Q184">
        <f t="shared" si="16"/>
        <v>1.6197155555555558E-2</v>
      </c>
      <c r="R184">
        <f t="shared" si="16"/>
        <v>2.0443288888888893E-2</v>
      </c>
      <c r="S184">
        <f t="shared" si="16"/>
        <v>0</v>
      </c>
      <c r="T184">
        <f t="shared" si="16"/>
        <v>100.56598444444444</v>
      </c>
      <c r="U184">
        <f t="shared" si="16"/>
        <v>44.92563333333333</v>
      </c>
    </row>
    <row r="185" spans="6:21" x14ac:dyDescent="0.25">
      <c r="F185" t="s">
        <v>43</v>
      </c>
      <c r="G185">
        <f>STDEV(G138:G182)/SQRT(COUNT(G138:G182))</f>
        <v>8.6784576008171344E-3</v>
      </c>
      <c r="H185">
        <f t="shared" ref="H185:U185" si="17">STDEV(H138:H182)/SQRT(COUNT(H138:H182))</f>
        <v>1.9499945705637959E-2</v>
      </c>
      <c r="I185">
        <f t="shared" si="17"/>
        <v>0.15069430606929357</v>
      </c>
      <c r="J185">
        <f t="shared" si="17"/>
        <v>6.9896462885480057E-2</v>
      </c>
      <c r="K185">
        <f t="shared" si="17"/>
        <v>0.15309227274632528</v>
      </c>
      <c r="L185">
        <f t="shared" si="17"/>
        <v>2.0312735674492818E-2</v>
      </c>
      <c r="M185">
        <f t="shared" si="17"/>
        <v>1.1267440077901054E-2</v>
      </c>
      <c r="N185">
        <f t="shared" si="17"/>
        <v>1.3975372066220381E-2</v>
      </c>
      <c r="O185">
        <f t="shared" si="17"/>
        <v>2.4406402833873169E-2</v>
      </c>
      <c r="P185">
        <f t="shared" si="17"/>
        <v>5.1242044106200695E-3</v>
      </c>
      <c r="Q185">
        <f t="shared" si="17"/>
        <v>1.0375137154841535E-2</v>
      </c>
      <c r="R185">
        <f t="shared" si="17"/>
        <v>1.4092774301132076E-2</v>
      </c>
      <c r="S185">
        <f t="shared" si="17"/>
        <v>0</v>
      </c>
      <c r="T185">
        <f t="shared" si="17"/>
        <v>0.14108943495569312</v>
      </c>
      <c r="U185">
        <f t="shared" si="17"/>
        <v>6.9614726832181159E-2</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356"/>
  <sheetViews>
    <sheetView topLeftCell="U19" zoomScale="80" zoomScaleNormal="80" workbookViewId="0">
      <selection activeCell="Y32" sqref="Y32"/>
    </sheetView>
  </sheetViews>
  <sheetFormatPr defaultRowHeight="15" x14ac:dyDescent="0.25"/>
  <cols>
    <col min="8" max="8" width="6.42578125" customWidth="1"/>
    <col min="9" max="9" width="10.5703125" bestFit="1" customWidth="1"/>
    <col min="10" max="10" width="10.140625" bestFit="1" customWidth="1"/>
    <col min="11" max="13" width="8.7109375" customWidth="1"/>
    <col min="14" max="14" width="9.85546875" customWidth="1"/>
    <col min="15" max="15" width="11.28515625" bestFit="1" customWidth="1"/>
    <col min="16" max="16" width="9.85546875" customWidth="1"/>
    <col min="17" max="17" width="9.85546875" bestFit="1" customWidth="1"/>
    <col min="18" max="18" width="11.42578125" bestFit="1" customWidth="1"/>
    <col min="19" max="20" width="9.85546875" bestFit="1" customWidth="1"/>
    <col min="21" max="21" width="5.85546875" customWidth="1"/>
    <col min="22" max="22" width="8.7109375" customWidth="1"/>
    <col min="23" max="23" width="10.140625" bestFit="1" customWidth="1"/>
    <col min="24" max="24" width="5.85546875" customWidth="1"/>
    <col min="25" max="25" width="54.85546875" bestFit="1" customWidth="1"/>
    <col min="26" max="27" width="13.7109375" bestFit="1" customWidth="1"/>
    <col min="28" max="31" width="13" bestFit="1" customWidth="1"/>
    <col min="45" max="45" width="57.7109375" bestFit="1" customWidth="1"/>
    <col min="46" max="47" width="17.42578125" bestFit="1" customWidth="1"/>
    <col min="48" max="53" width="13" bestFit="1" customWidth="1"/>
    <col min="54" max="57" width="17.42578125" bestFit="1" customWidth="1"/>
    <col min="58" max="58" width="13" bestFit="1" customWidth="1"/>
  </cols>
  <sheetData>
    <row r="1" spans="1:58" s="2" customFormat="1" x14ac:dyDescent="0.25">
      <c r="A1" s="2" t="s">
        <v>5</v>
      </c>
      <c r="Y1" s="2" t="s">
        <v>23</v>
      </c>
      <c r="AS1" s="2" t="s">
        <v>312</v>
      </c>
    </row>
    <row r="2" spans="1:58" x14ac:dyDescent="0.25">
      <c r="A2" s="5" t="s">
        <v>153</v>
      </c>
      <c r="Z2" s="1" t="s">
        <v>7</v>
      </c>
      <c r="AA2" s="1" t="s">
        <v>8</v>
      </c>
      <c r="AB2" s="1" t="s">
        <v>9</v>
      </c>
      <c r="AC2" s="1" t="s">
        <v>10</v>
      </c>
      <c r="AD2" s="1" t="s">
        <v>11</v>
      </c>
      <c r="AE2" s="1" t="s">
        <v>12</v>
      </c>
      <c r="AF2" s="1" t="s">
        <v>13</v>
      </c>
      <c r="AG2" s="1" t="s">
        <v>14</v>
      </c>
      <c r="AH2" s="1" t="s">
        <v>15</v>
      </c>
      <c r="AI2" s="1" t="s">
        <v>16</v>
      </c>
      <c r="AJ2" s="1" t="s">
        <v>17</v>
      </c>
      <c r="AK2" s="1" t="s">
        <v>18</v>
      </c>
      <c r="AL2" s="1" t="s">
        <v>19</v>
      </c>
      <c r="AM2" s="1" t="s">
        <v>20</v>
      </c>
      <c r="AN2" s="1" t="s">
        <v>21</v>
      </c>
      <c r="AT2" s="1" t="s">
        <v>7</v>
      </c>
      <c r="AU2" s="1" t="s">
        <v>8</v>
      </c>
      <c r="AV2" s="1" t="s">
        <v>9</v>
      </c>
      <c r="AW2" s="1" t="s">
        <v>10</v>
      </c>
      <c r="AX2" s="1" t="s">
        <v>11</v>
      </c>
      <c r="AY2" s="1" t="s">
        <v>12</v>
      </c>
      <c r="AZ2" s="1" t="s">
        <v>13</v>
      </c>
      <c r="BA2" s="1" t="s">
        <v>14</v>
      </c>
      <c r="BB2" s="1" t="s">
        <v>15</v>
      </c>
      <c r="BC2" s="1" t="s">
        <v>16</v>
      </c>
      <c r="BD2" s="1" t="s">
        <v>17</v>
      </c>
      <c r="BE2" s="1" t="s">
        <v>18</v>
      </c>
      <c r="BF2" s="1" t="s">
        <v>20</v>
      </c>
    </row>
    <row r="3" spans="1:58" x14ac:dyDescent="0.25">
      <c r="A3" t="s">
        <v>311</v>
      </c>
      <c r="Y3" s="1" t="s">
        <v>149</v>
      </c>
      <c r="Z3">
        <v>-1.0630684210526315E-2</v>
      </c>
      <c r="AA3">
        <v>-2.8407052631578944E-2</v>
      </c>
      <c r="AB3">
        <v>59.805399999999999</v>
      </c>
      <c r="AC3">
        <v>2.5863610526315792</v>
      </c>
      <c r="AD3">
        <v>34.212457894736843</v>
      </c>
      <c r="AE3">
        <v>1.1811978947368422</v>
      </c>
      <c r="AF3">
        <v>1.5611463157894736</v>
      </c>
      <c r="AG3">
        <v>0.55009526315789481</v>
      </c>
      <c r="AH3">
        <v>0.95216542105263169</v>
      </c>
      <c r="AI3">
        <v>-9.2820526315789461E-3</v>
      </c>
      <c r="AJ3">
        <v>0.15970399999999998</v>
      </c>
      <c r="AK3">
        <v>-3.7683157894736847E-3</v>
      </c>
      <c r="AL3">
        <v>0</v>
      </c>
      <c r="AM3">
        <v>100.95638421052631</v>
      </c>
      <c r="AN3">
        <v>47.342931578947365</v>
      </c>
      <c r="AS3" s="1" t="s">
        <v>149</v>
      </c>
      <c r="AT3" t="s">
        <v>88</v>
      </c>
      <c r="AU3" t="s">
        <v>88</v>
      </c>
      <c r="AV3">
        <v>59.805399999999999</v>
      </c>
      <c r="AW3">
        <v>2.5863610526315792</v>
      </c>
      <c r="AX3">
        <v>34.212457894736843</v>
      </c>
      <c r="AY3">
        <v>1.1811978947368422</v>
      </c>
      <c r="AZ3">
        <v>1.5611463157894736</v>
      </c>
      <c r="BA3">
        <v>0.55009526315789481</v>
      </c>
      <c r="BB3">
        <v>0.95216542105263169</v>
      </c>
      <c r="BC3" t="s">
        <v>88</v>
      </c>
      <c r="BD3">
        <v>0.15970399999999998</v>
      </c>
      <c r="BE3" t="s">
        <v>88</v>
      </c>
      <c r="BF3">
        <v>101.00852784210527</v>
      </c>
    </row>
    <row r="4" spans="1:58" x14ac:dyDescent="0.25">
      <c r="Y4" s="1" t="s">
        <v>150</v>
      </c>
      <c r="Z4">
        <v>2.9372363636363641E-2</v>
      </c>
      <c r="AA4">
        <v>-3.5222454545454543E-2</v>
      </c>
      <c r="AB4">
        <v>58.188645454545458</v>
      </c>
      <c r="AC4">
        <v>2.5988527272727273</v>
      </c>
      <c r="AD4">
        <v>33.756881818181817</v>
      </c>
      <c r="AE4">
        <v>1.2068290909090911</v>
      </c>
      <c r="AF4">
        <v>2.3752500000000003</v>
      </c>
      <c r="AG4">
        <v>1.3006518181818181</v>
      </c>
      <c r="AH4">
        <v>0.92619081818181825</v>
      </c>
      <c r="AI4">
        <v>6.3423636363636382E-3</v>
      </c>
      <c r="AJ4">
        <v>0.13671490909090911</v>
      </c>
      <c r="AK4">
        <v>-3.0109090909090743E-4</v>
      </c>
      <c r="AL4">
        <v>0</v>
      </c>
      <c r="AM4">
        <v>100.4903181818182</v>
      </c>
      <c r="AN4">
        <v>46.892345454545449</v>
      </c>
      <c r="AS4" s="1" t="s">
        <v>150</v>
      </c>
      <c r="AT4" t="s">
        <v>88</v>
      </c>
      <c r="AU4" t="s">
        <v>88</v>
      </c>
      <c r="AV4">
        <v>58.188645454545458</v>
      </c>
      <c r="AW4">
        <v>2.5988527272727273</v>
      </c>
      <c r="AX4">
        <v>33.756881818181817</v>
      </c>
      <c r="AY4">
        <v>1.2068290909090911</v>
      </c>
      <c r="AZ4">
        <v>2.3752500000000003</v>
      </c>
      <c r="BA4">
        <v>1.3006518181818181</v>
      </c>
      <c r="BB4">
        <v>0.92619081818181825</v>
      </c>
      <c r="BC4" t="s">
        <v>88</v>
      </c>
      <c r="BD4">
        <v>0.13671490909090911</v>
      </c>
      <c r="BE4" t="s">
        <v>88</v>
      </c>
      <c r="BF4">
        <v>100.49001663636365</v>
      </c>
    </row>
    <row r="5" spans="1:58" x14ac:dyDescent="0.25">
      <c r="A5" s="1" t="s">
        <v>149</v>
      </c>
      <c r="H5" s="1" t="s">
        <v>7</v>
      </c>
      <c r="I5" s="1" t="s">
        <v>8</v>
      </c>
      <c r="J5" s="1" t="s">
        <v>9</v>
      </c>
      <c r="K5" s="1" t="s">
        <v>10</v>
      </c>
      <c r="L5" s="1" t="s">
        <v>11</v>
      </c>
      <c r="M5" s="1" t="s">
        <v>12</v>
      </c>
      <c r="N5" s="1" t="s">
        <v>13</v>
      </c>
      <c r="O5" s="1" t="s">
        <v>14</v>
      </c>
      <c r="P5" s="1" t="s">
        <v>15</v>
      </c>
      <c r="Q5" s="1" t="s">
        <v>16</v>
      </c>
      <c r="R5" s="1" t="s">
        <v>17</v>
      </c>
      <c r="S5" s="1" t="s">
        <v>18</v>
      </c>
      <c r="T5" s="1" t="s">
        <v>19</v>
      </c>
      <c r="U5" s="1" t="s">
        <v>20</v>
      </c>
      <c r="V5" s="1" t="s">
        <v>21</v>
      </c>
      <c r="Y5" s="1" t="s">
        <v>151</v>
      </c>
      <c r="Z5">
        <v>8.8986666666666658E-3</v>
      </c>
      <c r="AA5">
        <v>-9.9661111111111174E-4</v>
      </c>
      <c r="AB5">
        <v>57.968261111111104</v>
      </c>
      <c r="AC5">
        <v>2.7143511111111112</v>
      </c>
      <c r="AD5">
        <v>34.08186666666667</v>
      </c>
      <c r="AE5">
        <v>1.4104483333333333</v>
      </c>
      <c r="AF5">
        <v>2.5469333333333335</v>
      </c>
      <c r="AG5">
        <v>1.1062657222222221</v>
      </c>
      <c r="AH5">
        <v>0.83208433333333354</v>
      </c>
      <c r="AI5">
        <v>-3.6019444444444445E-3</v>
      </c>
      <c r="AJ5">
        <v>7.4736388888888894E-2</v>
      </c>
      <c r="AK5">
        <v>-1.3930166666666664E-2</v>
      </c>
      <c r="AL5">
        <v>0</v>
      </c>
      <c r="AM5">
        <v>100.72533888888888</v>
      </c>
      <c r="AN5">
        <v>46.91482222222222</v>
      </c>
      <c r="AS5" s="1" t="s">
        <v>151</v>
      </c>
      <c r="AT5" t="s">
        <v>88</v>
      </c>
      <c r="AU5" t="s">
        <v>88</v>
      </c>
      <c r="AV5">
        <v>57.968261111111104</v>
      </c>
      <c r="AW5">
        <v>2.7143511111111112</v>
      </c>
      <c r="AX5">
        <v>34.08186666666667</v>
      </c>
      <c r="AY5">
        <v>1.4104483333333333</v>
      </c>
      <c r="AZ5">
        <v>2.5469333333333335</v>
      </c>
      <c r="BA5">
        <v>1.1062657222222221</v>
      </c>
      <c r="BB5">
        <v>0.83208433333333354</v>
      </c>
      <c r="BC5" t="s">
        <v>88</v>
      </c>
      <c r="BD5" t="s">
        <v>88</v>
      </c>
      <c r="BE5" t="s">
        <v>88</v>
      </c>
      <c r="BF5">
        <v>100.6602106111111</v>
      </c>
    </row>
    <row r="6" spans="1:58" x14ac:dyDescent="0.25">
      <c r="A6" t="s">
        <v>0</v>
      </c>
      <c r="H6">
        <v>-6.5710000000000005E-2</v>
      </c>
      <c r="I6">
        <v>-7.6280000000000001E-2</v>
      </c>
      <c r="J6">
        <v>58.751300000000001</v>
      </c>
      <c r="K6">
        <v>2.9079299999999999</v>
      </c>
      <c r="L6">
        <v>35.599499999999999</v>
      </c>
      <c r="M6">
        <v>1.2114</v>
      </c>
      <c r="N6">
        <v>1.3486100000000001</v>
      </c>
      <c r="O6">
        <v>0.95388399999999995</v>
      </c>
      <c r="P6">
        <v>0.42826199999999998</v>
      </c>
      <c r="Q6">
        <v>-2.401E-2</v>
      </c>
      <c r="R6">
        <v>0.15426599999999999</v>
      </c>
      <c r="S6">
        <v>9.1909000000000005E-2</v>
      </c>
      <c r="T6">
        <v>0</v>
      </c>
      <c r="U6">
        <v>101.28100000000001</v>
      </c>
      <c r="V6">
        <v>47.3992</v>
      </c>
      <c r="Y6" s="1" t="s">
        <v>141</v>
      </c>
      <c r="Z6">
        <v>-7.6092499999999945E-3</v>
      </c>
      <c r="AA6">
        <v>-2.3823636363636366E-2</v>
      </c>
      <c r="AB6">
        <v>58.559420454545482</v>
      </c>
      <c r="AC6">
        <v>1.6962777272727274</v>
      </c>
      <c r="AD6">
        <v>37.647511363636355</v>
      </c>
      <c r="AE6">
        <v>0.94126293181818188</v>
      </c>
      <c r="AF6">
        <v>0.3819078636363637</v>
      </c>
      <c r="AG6">
        <v>1.0846777954545457</v>
      </c>
      <c r="AH6">
        <v>0.13420234090909092</v>
      </c>
      <c r="AI6">
        <v>-1.0403613636363636E-2</v>
      </c>
      <c r="AJ6">
        <v>0.15858193181818178</v>
      </c>
      <c r="AK6">
        <v>2.2076999999999999E-2</v>
      </c>
      <c r="AL6">
        <v>0</v>
      </c>
      <c r="AM6">
        <v>100.58410227272729</v>
      </c>
      <c r="AN6">
        <v>47.507984090909098</v>
      </c>
      <c r="AS6" s="1" t="s">
        <v>141</v>
      </c>
      <c r="AT6" t="s">
        <v>88</v>
      </c>
      <c r="AU6" t="s">
        <v>88</v>
      </c>
      <c r="AV6">
        <v>58.559420454545482</v>
      </c>
      <c r="AW6">
        <v>1.6962777272727274</v>
      </c>
      <c r="AX6">
        <v>37.647511363636355</v>
      </c>
      <c r="AY6">
        <v>0.94126293181818188</v>
      </c>
      <c r="AZ6">
        <v>0.3819078636363637</v>
      </c>
      <c r="BA6">
        <v>1.0846777954545457</v>
      </c>
      <c r="BB6" t="s">
        <v>88</v>
      </c>
      <c r="BC6" t="s">
        <v>88</v>
      </c>
      <c r="BD6">
        <v>0.15858193181818178</v>
      </c>
      <c r="BE6" t="s">
        <v>88</v>
      </c>
      <c r="BF6">
        <v>100.46964006818182</v>
      </c>
    </row>
    <row r="7" spans="1:58" x14ac:dyDescent="0.25">
      <c r="A7" t="s">
        <v>154</v>
      </c>
      <c r="H7">
        <v>9.1229999999999992E-3</v>
      </c>
      <c r="I7">
        <v>-7.6380000000000003E-2</v>
      </c>
      <c r="J7">
        <v>58.831699999999998</v>
      </c>
      <c r="K7">
        <v>2.8428399999999998</v>
      </c>
      <c r="L7">
        <v>33.4221</v>
      </c>
      <c r="M7">
        <v>1.2813099999999999</v>
      </c>
      <c r="N7">
        <v>1.82575</v>
      </c>
      <c r="O7">
        <v>0.81402200000000002</v>
      </c>
      <c r="P7">
        <v>0.662906</v>
      </c>
      <c r="Q7">
        <v>-5.4599999999999996E-3</v>
      </c>
      <c r="R7">
        <v>0.17557300000000001</v>
      </c>
      <c r="S7">
        <v>-3.381E-2</v>
      </c>
      <c r="T7">
        <v>0</v>
      </c>
      <c r="U7">
        <v>99.749600000000001</v>
      </c>
      <c r="V7">
        <v>46.712499999999999</v>
      </c>
      <c r="Y7" s="1" t="s">
        <v>238</v>
      </c>
      <c r="Z7">
        <v>1.7293694444444448E-2</v>
      </c>
      <c r="AA7">
        <v>-1.8828499999999998E-2</v>
      </c>
      <c r="AB7">
        <v>59.012363888888885</v>
      </c>
      <c r="AC7">
        <v>2.2115405555555552</v>
      </c>
      <c r="AD7">
        <v>37.087302777777779</v>
      </c>
      <c r="AE7">
        <v>0.97471813888888903</v>
      </c>
      <c r="AF7">
        <v>0.36929658333333326</v>
      </c>
      <c r="AG7">
        <v>0.39076869444444445</v>
      </c>
      <c r="AH7">
        <v>0.32864625000000003</v>
      </c>
      <c r="AI7">
        <v>-5.8924444444444449E-3</v>
      </c>
      <c r="AJ7">
        <v>7.163880555555556E-2</v>
      </c>
      <c r="AK7">
        <v>3.5474999999999992E-4</v>
      </c>
      <c r="AL7">
        <v>0</v>
      </c>
      <c r="AM7">
        <v>100.43925833333331</v>
      </c>
      <c r="AN7">
        <v>47.336255555555567</v>
      </c>
      <c r="AS7" s="1" t="s">
        <v>238</v>
      </c>
      <c r="AT7" t="s">
        <v>88</v>
      </c>
      <c r="AU7" t="s">
        <v>88</v>
      </c>
      <c r="AV7">
        <v>59.012363888888885</v>
      </c>
      <c r="AW7">
        <v>2.2115405555555552</v>
      </c>
      <c r="AX7">
        <v>37.087302777777779</v>
      </c>
      <c r="AY7">
        <v>0.97471813888888903</v>
      </c>
      <c r="AZ7">
        <v>0.36929658333333326</v>
      </c>
      <c r="BA7">
        <v>0.39076869444444445</v>
      </c>
      <c r="BB7">
        <v>0.32864625000000003</v>
      </c>
      <c r="BC7" t="s">
        <v>88</v>
      </c>
      <c r="BD7" t="s">
        <v>88</v>
      </c>
      <c r="BE7" t="s">
        <v>88</v>
      </c>
      <c r="BF7">
        <v>100.3746368888889</v>
      </c>
    </row>
    <row r="8" spans="1:58" x14ac:dyDescent="0.25">
      <c r="A8" t="s">
        <v>148</v>
      </c>
      <c r="H8">
        <v>-6.5519999999999995E-2</v>
      </c>
      <c r="I8">
        <v>-7.6219999999999996E-2</v>
      </c>
      <c r="J8">
        <v>57.7376</v>
      </c>
      <c r="K8">
        <v>2.3895200000000001</v>
      </c>
      <c r="L8">
        <v>36.7941</v>
      </c>
      <c r="M8">
        <v>1.3033300000000001</v>
      </c>
      <c r="N8">
        <v>1.44129</v>
      </c>
      <c r="O8">
        <v>0.43141400000000002</v>
      </c>
      <c r="P8">
        <v>0.66430599999999995</v>
      </c>
      <c r="Q8">
        <v>-5.0600000000000003E-3</v>
      </c>
      <c r="R8">
        <v>8.8440000000000005E-2</v>
      </c>
      <c r="S8">
        <v>3.0234E-2</v>
      </c>
      <c r="T8">
        <v>0</v>
      </c>
      <c r="U8">
        <v>100.733</v>
      </c>
      <c r="V8">
        <v>47.044600000000003</v>
      </c>
      <c r="Y8" s="1" t="s">
        <v>158</v>
      </c>
      <c r="Z8">
        <v>2.7167428571428622E-3</v>
      </c>
      <c r="AA8">
        <v>-1.7245057142857144E-2</v>
      </c>
      <c r="AB8">
        <v>58.60723999999999</v>
      </c>
      <c r="AC8">
        <v>2.2955811428571429</v>
      </c>
      <c r="AD8">
        <v>37.66524857142857</v>
      </c>
      <c r="AE8">
        <v>0.97369117142857109</v>
      </c>
      <c r="AF8">
        <v>0.4529040857142857</v>
      </c>
      <c r="AG8">
        <v>0.47547817142857135</v>
      </c>
      <c r="AH8">
        <v>0.18889940000000008</v>
      </c>
      <c r="AI8">
        <v>-5.359428571428559E-4</v>
      </c>
      <c r="AJ8">
        <v>7.2990971428571416E-2</v>
      </c>
      <c r="AK8">
        <v>2.2599228571428577E-2</v>
      </c>
      <c r="AL8">
        <v>0</v>
      </c>
      <c r="AM8">
        <v>100.7396285714286</v>
      </c>
      <c r="AN8">
        <v>47.403885714285721</v>
      </c>
      <c r="AS8" s="1" t="s">
        <v>158</v>
      </c>
      <c r="AT8" t="s">
        <v>88</v>
      </c>
      <c r="AU8" t="s">
        <v>88</v>
      </c>
      <c r="AV8">
        <v>58.60723999999999</v>
      </c>
      <c r="AW8">
        <v>2.2955811428571429</v>
      </c>
      <c r="AX8">
        <v>37.66524857142857</v>
      </c>
      <c r="AY8">
        <v>0.97369117142857109</v>
      </c>
      <c r="AZ8">
        <v>0.4529040857142857</v>
      </c>
      <c r="BA8">
        <v>0.47547817142857135</v>
      </c>
      <c r="BB8" t="s">
        <v>88</v>
      </c>
      <c r="BC8" t="s">
        <v>88</v>
      </c>
      <c r="BD8" t="s">
        <v>88</v>
      </c>
      <c r="BE8" t="s">
        <v>88</v>
      </c>
      <c r="BF8">
        <v>100.47014314285714</v>
      </c>
    </row>
    <row r="9" spans="1:58" x14ac:dyDescent="0.25">
      <c r="A9" t="s">
        <v>163</v>
      </c>
      <c r="H9">
        <v>9.129E-3</v>
      </c>
      <c r="I9">
        <v>-7.6350000000000001E-2</v>
      </c>
      <c r="J9">
        <v>59.147100000000002</v>
      </c>
      <c r="K9">
        <v>2.7114600000000002</v>
      </c>
      <c r="L9">
        <v>34.385100000000001</v>
      </c>
      <c r="M9">
        <v>1.1759599999999999</v>
      </c>
      <c r="N9">
        <v>1.71608</v>
      </c>
      <c r="O9">
        <v>0.68658200000000003</v>
      </c>
      <c r="P9">
        <v>0.58465100000000003</v>
      </c>
      <c r="Q9">
        <v>-2.4160000000000001E-2</v>
      </c>
      <c r="R9">
        <v>0.220277</v>
      </c>
      <c r="S9">
        <v>0.15357999999999999</v>
      </c>
      <c r="T9">
        <v>0</v>
      </c>
      <c r="U9">
        <v>100.68899999999999</v>
      </c>
      <c r="V9">
        <v>47.146099999999997</v>
      </c>
      <c r="Y9" s="1" t="s">
        <v>159</v>
      </c>
      <c r="Z9">
        <v>-1.2214967741935482E-2</v>
      </c>
      <c r="AA9">
        <v>-2.4314387096774196E-2</v>
      </c>
      <c r="AB9">
        <v>59.433635483870965</v>
      </c>
      <c r="AC9">
        <v>2.0212987096774198</v>
      </c>
      <c r="AD9">
        <v>37.416458064516128</v>
      </c>
      <c r="AE9">
        <v>0.99057096774193554</v>
      </c>
      <c r="AF9">
        <v>0.40800390322580649</v>
      </c>
      <c r="AG9">
        <v>0.26740064516129025</v>
      </c>
      <c r="AH9">
        <v>0.21639264516129028</v>
      </c>
      <c r="AI9">
        <v>-8.4474193548387116E-3</v>
      </c>
      <c r="AJ9">
        <v>4.4686709677419341E-2</v>
      </c>
      <c r="AK9">
        <v>1.7815161290322578E-2</v>
      </c>
      <c r="AL9">
        <v>0</v>
      </c>
      <c r="AM9">
        <v>100.7712451612903</v>
      </c>
      <c r="AN9">
        <v>47.563380645161288</v>
      </c>
      <c r="AS9" s="1" t="s">
        <v>159</v>
      </c>
      <c r="AT9" t="s">
        <v>88</v>
      </c>
      <c r="AU9" t="s">
        <v>88</v>
      </c>
      <c r="AV9">
        <v>59.433635483870965</v>
      </c>
      <c r="AW9">
        <v>2.0212987096774198</v>
      </c>
      <c r="AX9">
        <v>37.416458064516128</v>
      </c>
      <c r="AY9">
        <v>0.99057096774193554</v>
      </c>
      <c r="AZ9">
        <v>0.40800390322580649</v>
      </c>
      <c r="BA9">
        <v>0.26740064516129025</v>
      </c>
      <c r="BB9">
        <v>0.21639264516129028</v>
      </c>
      <c r="BC9" t="s">
        <v>88</v>
      </c>
      <c r="BD9" t="s">
        <v>88</v>
      </c>
      <c r="BE9" t="s">
        <v>88</v>
      </c>
      <c r="BF9">
        <v>100.75376041935482</v>
      </c>
    </row>
    <row r="10" spans="1:58" x14ac:dyDescent="0.25">
      <c r="A10" t="s">
        <v>164</v>
      </c>
      <c r="H10">
        <v>9.1819999999999992E-3</v>
      </c>
      <c r="I10">
        <v>-7.6139999999999999E-2</v>
      </c>
      <c r="J10">
        <v>61.0276</v>
      </c>
      <c r="K10">
        <v>2.0682700000000001</v>
      </c>
      <c r="L10">
        <v>33.917400000000001</v>
      </c>
      <c r="M10">
        <v>0.86291099999999998</v>
      </c>
      <c r="N10">
        <v>1.44377</v>
      </c>
      <c r="O10">
        <v>0.20569599999999999</v>
      </c>
      <c r="P10">
        <v>1.0590599999999999</v>
      </c>
      <c r="Q10">
        <v>-6.1280000000000001E-2</v>
      </c>
      <c r="R10">
        <v>0.11171</v>
      </c>
      <c r="S10">
        <v>-0.21829999999999999</v>
      </c>
      <c r="T10">
        <v>0</v>
      </c>
      <c r="U10">
        <v>100.35</v>
      </c>
      <c r="V10">
        <v>47.393599999999999</v>
      </c>
      <c r="Y10" s="1" t="s">
        <v>160</v>
      </c>
      <c r="Z10">
        <v>6.1210000000000006E-3</v>
      </c>
      <c r="AA10">
        <v>-2.1161559999999992E-2</v>
      </c>
      <c r="AB10">
        <v>58.444179999999996</v>
      </c>
      <c r="AC10">
        <v>2.3092367999999999</v>
      </c>
      <c r="AD10">
        <v>37.502704000000001</v>
      </c>
      <c r="AE10">
        <v>1.0189079200000002</v>
      </c>
      <c r="AF10">
        <v>0.49005719999999997</v>
      </c>
      <c r="AG10">
        <v>0.26387995999999991</v>
      </c>
      <c r="AH10">
        <v>0.21731139999999999</v>
      </c>
      <c r="AI10">
        <v>-1.1211439999999996E-2</v>
      </c>
      <c r="AJ10">
        <v>5.7393960000000001E-2</v>
      </c>
      <c r="AK10">
        <v>0.10032099999999999</v>
      </c>
      <c r="AL10">
        <v>0</v>
      </c>
      <c r="AM10">
        <v>100.37778</v>
      </c>
      <c r="AN10">
        <v>47.194487999999993</v>
      </c>
      <c r="AS10" s="1" t="s">
        <v>160</v>
      </c>
      <c r="AT10" t="s">
        <v>88</v>
      </c>
      <c r="AU10" t="s">
        <v>88</v>
      </c>
      <c r="AV10">
        <v>58.444179999999996</v>
      </c>
      <c r="AW10">
        <v>2.3092367999999999</v>
      </c>
      <c r="AX10">
        <v>37.502704000000001</v>
      </c>
      <c r="AY10">
        <v>1.0189079200000002</v>
      </c>
      <c r="AZ10">
        <v>0.49005719999999997</v>
      </c>
      <c r="BA10">
        <v>0.26387995999999991</v>
      </c>
      <c r="BB10">
        <v>0.21731139999999999</v>
      </c>
      <c r="BC10" t="s">
        <v>88</v>
      </c>
      <c r="BD10" t="s">
        <v>88</v>
      </c>
      <c r="BE10" t="s">
        <v>88</v>
      </c>
      <c r="BF10">
        <v>100.24627727999999</v>
      </c>
    </row>
    <row r="11" spans="1:58" x14ac:dyDescent="0.25">
      <c r="A11" t="s">
        <v>2</v>
      </c>
      <c r="H11">
        <v>8.9269999999999992E-3</v>
      </c>
      <c r="I11">
        <v>-7.6429999999999998E-2</v>
      </c>
      <c r="J11">
        <v>57.7547</v>
      </c>
      <c r="K11">
        <v>2.7092800000000001</v>
      </c>
      <c r="L11">
        <v>35.777099999999997</v>
      </c>
      <c r="M11">
        <v>1.3150500000000001</v>
      </c>
      <c r="N11">
        <v>1.7861400000000001</v>
      </c>
      <c r="O11">
        <v>0.86758800000000003</v>
      </c>
      <c r="P11">
        <v>1.2101999999999999</v>
      </c>
      <c r="Q11">
        <v>5.0610000000000002E-2</v>
      </c>
      <c r="R11">
        <v>0.28506500000000001</v>
      </c>
      <c r="S11">
        <v>2.7654999999999999E-2</v>
      </c>
      <c r="T11">
        <v>0</v>
      </c>
      <c r="U11">
        <v>101.71599999999999</v>
      </c>
      <c r="V11">
        <v>47.258499999999998</v>
      </c>
      <c r="Y11" s="1" t="s">
        <v>161</v>
      </c>
      <c r="Z11">
        <v>6.1197599999999984E-3</v>
      </c>
      <c r="AA11">
        <v>-3.9402840000000008E-2</v>
      </c>
      <c r="AB11">
        <v>58.977987999999996</v>
      </c>
      <c r="AC11">
        <v>2.3604111999999997</v>
      </c>
      <c r="AD11">
        <v>37.104108000000004</v>
      </c>
      <c r="AE11">
        <v>0.93867124000000013</v>
      </c>
      <c r="AF11">
        <v>0.42182411999999997</v>
      </c>
      <c r="AG11">
        <v>0.39004707999999999</v>
      </c>
      <c r="AH11">
        <v>0.16740275999999998</v>
      </c>
      <c r="AI11">
        <v>5.5197999999999983E-3</v>
      </c>
      <c r="AJ11">
        <v>7.1810160000000012E-2</v>
      </c>
      <c r="AK11">
        <v>8.3110800000000019E-3</v>
      </c>
      <c r="AL11">
        <v>0</v>
      </c>
      <c r="AM11">
        <v>100.41278400000002</v>
      </c>
      <c r="AN11">
        <v>47.313896000000007</v>
      </c>
      <c r="AS11" s="1" t="s">
        <v>161</v>
      </c>
      <c r="AT11" t="s">
        <v>88</v>
      </c>
      <c r="AU11" t="s">
        <v>88</v>
      </c>
      <c r="AV11">
        <v>58.977987999999996</v>
      </c>
      <c r="AW11">
        <v>2.3604111999999997</v>
      </c>
      <c r="AX11">
        <v>37.104108000000004</v>
      </c>
      <c r="AY11">
        <v>0.93867124000000013</v>
      </c>
      <c r="AZ11">
        <v>0.42182411999999997</v>
      </c>
      <c r="BA11">
        <v>0.39004707999999999</v>
      </c>
      <c r="BB11" t="s">
        <v>88</v>
      </c>
      <c r="BC11" t="s">
        <v>88</v>
      </c>
      <c r="BD11" t="s">
        <v>88</v>
      </c>
      <c r="BE11" t="s">
        <v>88</v>
      </c>
      <c r="BF11">
        <v>100.19304964</v>
      </c>
    </row>
    <row r="12" spans="1:58" x14ac:dyDescent="0.25">
      <c r="A12" t="s">
        <v>6</v>
      </c>
      <c r="H12">
        <v>8.3722000000000005E-2</v>
      </c>
      <c r="I12">
        <v>-7.6340000000000005E-2</v>
      </c>
      <c r="J12">
        <v>56.810600000000001</v>
      </c>
      <c r="K12">
        <v>2.6467499999999999</v>
      </c>
      <c r="L12">
        <v>35.6128</v>
      </c>
      <c r="M12">
        <v>1.0339799999999999</v>
      </c>
      <c r="N12">
        <v>1.8992199999999999</v>
      </c>
      <c r="O12">
        <v>0.60577999999999999</v>
      </c>
      <c r="P12">
        <v>0.89823299999999995</v>
      </c>
      <c r="Q12">
        <v>1.3369000000000001E-2</v>
      </c>
      <c r="R12">
        <v>0.15371299999999999</v>
      </c>
      <c r="S12">
        <v>2.8787E-2</v>
      </c>
      <c r="T12">
        <v>0</v>
      </c>
      <c r="U12">
        <v>99.710599999999999</v>
      </c>
      <c r="V12">
        <v>46.387099999999997</v>
      </c>
      <c r="Y12" s="1" t="s">
        <v>162</v>
      </c>
      <c r="Z12">
        <v>-2.0257542857142857E-2</v>
      </c>
      <c r="AA12">
        <v>-3.0117828571428567E-2</v>
      </c>
      <c r="AB12">
        <v>59.162577142857145</v>
      </c>
      <c r="AC12">
        <v>1.852429714285714</v>
      </c>
      <c r="AD12">
        <v>37.328079999999993</v>
      </c>
      <c r="AE12">
        <v>0.94252277142857133</v>
      </c>
      <c r="AF12">
        <v>0.39367145714285717</v>
      </c>
      <c r="AG12">
        <v>0.80673519999999987</v>
      </c>
      <c r="AH12">
        <v>0.13586254285714286</v>
      </c>
      <c r="AI12">
        <v>-7.8269999999999989E-3</v>
      </c>
      <c r="AJ12">
        <v>0.13007780000000002</v>
      </c>
      <c r="AK12">
        <v>3.8069285714285708E-2</v>
      </c>
      <c r="AL12">
        <v>0</v>
      </c>
      <c r="AM12">
        <v>100.73187142857142</v>
      </c>
      <c r="AN12">
        <v>47.596085714285707</v>
      </c>
      <c r="AS12" s="1" t="s">
        <v>162</v>
      </c>
      <c r="AT12" t="s">
        <v>88</v>
      </c>
      <c r="AU12" t="s">
        <v>88</v>
      </c>
      <c r="AV12">
        <v>59.162577142857145</v>
      </c>
      <c r="AW12">
        <v>1.852429714285714</v>
      </c>
      <c r="AX12">
        <v>37.328079999999993</v>
      </c>
      <c r="AY12">
        <v>0.94252277142857133</v>
      </c>
      <c r="AZ12">
        <v>0.39367145714285717</v>
      </c>
      <c r="BA12">
        <v>0.80673519999999987</v>
      </c>
      <c r="BB12" t="s">
        <v>88</v>
      </c>
      <c r="BC12" t="s">
        <v>88</v>
      </c>
      <c r="BD12">
        <v>0.13007780000000002</v>
      </c>
      <c r="BE12" t="s">
        <v>88</v>
      </c>
      <c r="BF12">
        <v>100.61609408571428</v>
      </c>
    </row>
    <row r="13" spans="1:58" x14ac:dyDescent="0.25">
      <c r="A13" t="s">
        <v>165</v>
      </c>
      <c r="H13">
        <v>-6.6500000000000004E-2</v>
      </c>
      <c r="I13">
        <v>0.15048</v>
      </c>
      <c r="J13">
        <v>60.183599999999998</v>
      </c>
      <c r="K13">
        <v>2.51233</v>
      </c>
      <c r="L13">
        <v>32.533200000000001</v>
      </c>
      <c r="M13">
        <v>1.45536</v>
      </c>
      <c r="N13">
        <v>1.51006</v>
      </c>
      <c r="O13">
        <v>0.63556800000000002</v>
      </c>
      <c r="P13">
        <v>1.75719</v>
      </c>
      <c r="Q13">
        <v>-2.461E-2</v>
      </c>
      <c r="R13">
        <v>0.107405</v>
      </c>
      <c r="S13">
        <v>8.9063000000000003E-2</v>
      </c>
      <c r="T13">
        <v>0</v>
      </c>
      <c r="U13">
        <v>100.843</v>
      </c>
      <c r="V13">
        <v>47.2378</v>
      </c>
    </row>
    <row r="14" spans="1:58" x14ac:dyDescent="0.25">
      <c r="H14">
        <v>-6.5420000000000006E-2</v>
      </c>
      <c r="I14">
        <v>-7.6189999999999994E-2</v>
      </c>
      <c r="J14">
        <v>60.276200000000003</v>
      </c>
      <c r="K14">
        <v>2.6528800000000001</v>
      </c>
      <c r="L14">
        <v>35.401299999999999</v>
      </c>
      <c r="M14">
        <v>0.931253</v>
      </c>
      <c r="N14">
        <v>1.3324499999999999</v>
      </c>
      <c r="O14">
        <v>0.33875699999999997</v>
      </c>
      <c r="P14">
        <v>0.66521699999999995</v>
      </c>
      <c r="Q14">
        <v>3.2766999999999998E-2</v>
      </c>
      <c r="R14">
        <v>8.8978000000000002E-2</v>
      </c>
      <c r="S14">
        <v>-0.15639</v>
      </c>
      <c r="T14">
        <v>0</v>
      </c>
      <c r="U14">
        <v>101.422</v>
      </c>
      <c r="V14">
        <v>47.677100000000003</v>
      </c>
    </row>
    <row r="15" spans="1:58" x14ac:dyDescent="0.25">
      <c r="A15" t="s">
        <v>166</v>
      </c>
      <c r="H15">
        <v>-6.6259999999999999E-2</v>
      </c>
      <c r="I15">
        <v>-7.6439999999999994E-2</v>
      </c>
      <c r="J15">
        <v>58.944299999999998</v>
      </c>
      <c r="K15">
        <v>2.4504299999999999</v>
      </c>
      <c r="L15">
        <v>35.0884</v>
      </c>
      <c r="M15">
        <v>1.3164400000000001</v>
      </c>
      <c r="N15">
        <v>2.0623999999999998</v>
      </c>
      <c r="O15">
        <v>0.64407800000000004</v>
      </c>
      <c r="P15">
        <v>1.5242800000000001</v>
      </c>
      <c r="Q15">
        <v>-4.3249999999999997E-2</v>
      </c>
      <c r="R15">
        <v>0.108402</v>
      </c>
      <c r="S15">
        <v>-3.4590000000000003E-2</v>
      </c>
      <c r="T15">
        <v>0</v>
      </c>
      <c r="U15">
        <v>101.91800000000001</v>
      </c>
      <c r="V15">
        <v>47.486400000000003</v>
      </c>
      <c r="Z15" s="1" t="s">
        <v>7</v>
      </c>
      <c r="AA15" s="1" t="s">
        <v>8</v>
      </c>
      <c r="AB15" s="1" t="s">
        <v>9</v>
      </c>
      <c r="AC15" s="1" t="s">
        <v>10</v>
      </c>
      <c r="AD15" s="1" t="s">
        <v>11</v>
      </c>
      <c r="AE15" s="1" t="s">
        <v>12</v>
      </c>
      <c r="AF15" s="1" t="s">
        <v>13</v>
      </c>
      <c r="AG15" s="1" t="s">
        <v>14</v>
      </c>
      <c r="AH15" s="1" t="s">
        <v>15</v>
      </c>
      <c r="AI15" s="1" t="s">
        <v>16</v>
      </c>
      <c r="AJ15" s="1" t="s">
        <v>17</v>
      </c>
      <c r="AK15" s="1" t="s">
        <v>18</v>
      </c>
      <c r="AL15" s="1" t="s">
        <v>20</v>
      </c>
    </row>
    <row r="16" spans="1:58" x14ac:dyDescent="0.25">
      <c r="A16" t="s">
        <v>167</v>
      </c>
      <c r="H16">
        <v>9.0109999999999999E-3</v>
      </c>
      <c r="I16">
        <v>-7.6289999999999997E-2</v>
      </c>
      <c r="J16">
        <v>57.9908</v>
      </c>
      <c r="K16">
        <v>2.12771</v>
      </c>
      <c r="L16">
        <v>35.068800000000003</v>
      </c>
      <c r="M16">
        <v>1.2668299999999999</v>
      </c>
      <c r="N16">
        <v>1.31073</v>
      </c>
      <c r="O16">
        <v>0.60265800000000003</v>
      </c>
      <c r="P16">
        <v>1.36937</v>
      </c>
      <c r="Q16">
        <v>3.2333000000000001E-2</v>
      </c>
      <c r="R16">
        <v>0.242343</v>
      </c>
      <c r="S16">
        <v>-3.3029999999999997E-2</v>
      </c>
      <c r="T16">
        <v>0</v>
      </c>
      <c r="U16">
        <v>99.911199999999994</v>
      </c>
      <c r="V16">
        <v>46.700800000000001</v>
      </c>
      <c r="Y16" s="1" t="s">
        <v>149</v>
      </c>
      <c r="Z16">
        <v>-1.0630684210526315E-2</v>
      </c>
      <c r="AA16">
        <v>-2.8407052631578944E-2</v>
      </c>
      <c r="AB16">
        <v>59.805399999999999</v>
      </c>
      <c r="AC16">
        <v>2.5863610526315792</v>
      </c>
      <c r="AD16">
        <v>34.212457894736843</v>
      </c>
      <c r="AE16">
        <v>1.1811978947368422</v>
      </c>
      <c r="AF16">
        <v>1.5611463157894736</v>
      </c>
      <c r="AG16">
        <v>0.55009526315789481</v>
      </c>
      <c r="AH16">
        <v>0.95216542105263169</v>
      </c>
      <c r="AI16">
        <v>-9.2820526315789461E-3</v>
      </c>
      <c r="AJ16">
        <v>0.15970399999999998</v>
      </c>
      <c r="AK16">
        <v>-3.7683157894736847E-3</v>
      </c>
      <c r="AL16">
        <v>100.95638421052631</v>
      </c>
    </row>
    <row r="17" spans="1:38" x14ac:dyDescent="0.25">
      <c r="A17" t="s">
        <v>168</v>
      </c>
      <c r="H17">
        <v>0.159444</v>
      </c>
      <c r="I17">
        <v>-7.6310000000000003E-2</v>
      </c>
      <c r="J17">
        <v>61.180900000000001</v>
      </c>
      <c r="K17">
        <v>2.4524400000000002</v>
      </c>
      <c r="L17">
        <v>33.2654</v>
      </c>
      <c r="M17">
        <v>0.96424200000000004</v>
      </c>
      <c r="N17">
        <v>1.2381200000000001</v>
      </c>
      <c r="O17">
        <v>0.46446300000000001</v>
      </c>
      <c r="P17">
        <v>1.29094</v>
      </c>
      <c r="Q17">
        <v>-4.2880000000000001E-2</v>
      </c>
      <c r="R17">
        <v>0.176125</v>
      </c>
      <c r="S17">
        <v>2.9295000000000002E-2</v>
      </c>
      <c r="T17">
        <v>0</v>
      </c>
      <c r="U17">
        <v>101.102</v>
      </c>
      <c r="V17">
        <v>47.57</v>
      </c>
      <c r="Y17" s="1" t="s">
        <v>150</v>
      </c>
      <c r="Z17">
        <v>2.9372363636363641E-2</v>
      </c>
      <c r="AA17">
        <v>-3.5222454545454543E-2</v>
      </c>
      <c r="AB17">
        <v>58.188645454545458</v>
      </c>
      <c r="AC17">
        <v>2.5988527272727273</v>
      </c>
      <c r="AD17">
        <v>33.756881818181817</v>
      </c>
      <c r="AE17">
        <v>1.2068290909090911</v>
      </c>
      <c r="AF17">
        <v>2.3752500000000003</v>
      </c>
      <c r="AG17">
        <v>1.3006518181818181</v>
      </c>
      <c r="AH17">
        <v>0.92619081818181825</v>
      </c>
      <c r="AI17">
        <v>6.3423636363636382E-3</v>
      </c>
      <c r="AJ17">
        <v>0.13671490909090911</v>
      </c>
      <c r="AK17">
        <v>-3.0109090909090743E-4</v>
      </c>
      <c r="AL17">
        <v>100.4903181818182</v>
      </c>
    </row>
    <row r="18" spans="1:38" x14ac:dyDescent="0.25">
      <c r="A18" t="s">
        <v>169</v>
      </c>
      <c r="H18">
        <v>9.2060000000000006E-3</v>
      </c>
      <c r="I18">
        <v>-7.6280000000000001E-2</v>
      </c>
      <c r="J18">
        <v>60.822800000000001</v>
      </c>
      <c r="K18">
        <v>2.51999</v>
      </c>
      <c r="L18">
        <v>33.615299999999998</v>
      </c>
      <c r="M18">
        <v>1.17855</v>
      </c>
      <c r="N18">
        <v>1.58853</v>
      </c>
      <c r="O18">
        <v>0.59481200000000001</v>
      </c>
      <c r="P18">
        <v>0.66417599999999999</v>
      </c>
      <c r="Q18">
        <v>-5.1700000000000001E-3</v>
      </c>
      <c r="R18">
        <v>0.30968299999999999</v>
      </c>
      <c r="S18">
        <v>-3.2669999999999998E-2</v>
      </c>
      <c r="T18">
        <v>0</v>
      </c>
      <c r="U18">
        <v>101.18899999999999</v>
      </c>
      <c r="V18">
        <v>47.628700000000002</v>
      </c>
      <c r="Y18" s="1" t="s">
        <v>151</v>
      </c>
      <c r="Z18">
        <v>8.8986666666666658E-3</v>
      </c>
      <c r="AA18">
        <v>-9.9661111111111174E-4</v>
      </c>
      <c r="AB18">
        <v>57.968261111111104</v>
      </c>
      <c r="AC18">
        <v>2.7143511111111112</v>
      </c>
      <c r="AD18">
        <v>34.08186666666667</v>
      </c>
      <c r="AE18">
        <v>1.4104483333333333</v>
      </c>
      <c r="AF18">
        <v>2.5469333333333335</v>
      </c>
      <c r="AG18">
        <v>1.1062657222222221</v>
      </c>
      <c r="AH18">
        <v>0.83208433333333354</v>
      </c>
      <c r="AI18">
        <v>-3.6019444444444445E-3</v>
      </c>
      <c r="AJ18">
        <v>7.4736388888888894E-2</v>
      </c>
      <c r="AK18">
        <v>-1.3930166666666664E-2</v>
      </c>
      <c r="AL18">
        <v>100.72533888888888</v>
      </c>
    </row>
    <row r="19" spans="1:38" x14ac:dyDescent="0.25">
      <c r="A19" t="s">
        <v>170</v>
      </c>
      <c r="H19">
        <v>-6.5769999999999995E-2</v>
      </c>
      <c r="I19">
        <v>-7.6310000000000003E-2</v>
      </c>
      <c r="J19">
        <v>59.822000000000003</v>
      </c>
      <c r="K19">
        <v>2.8435000000000001</v>
      </c>
      <c r="L19">
        <v>34.6447</v>
      </c>
      <c r="M19">
        <v>1.15835</v>
      </c>
      <c r="N19">
        <v>1.4041399999999999</v>
      </c>
      <c r="O19">
        <v>0.59939799999999999</v>
      </c>
      <c r="P19">
        <v>0.66353399999999996</v>
      </c>
      <c r="Q19">
        <v>-2.4039999999999999E-2</v>
      </c>
      <c r="R19">
        <v>4.3475E-2</v>
      </c>
      <c r="S19">
        <v>2.9423000000000001E-2</v>
      </c>
      <c r="T19">
        <v>0</v>
      </c>
      <c r="U19">
        <v>101.042</v>
      </c>
      <c r="V19">
        <v>47.403500000000001</v>
      </c>
      <c r="Y19" s="1" t="s">
        <v>141</v>
      </c>
      <c r="Z19">
        <v>-7.6092499999999945E-3</v>
      </c>
      <c r="AA19">
        <v>-2.3823636363636366E-2</v>
      </c>
      <c r="AB19">
        <v>58.559420454545482</v>
      </c>
      <c r="AC19">
        <v>1.6962777272727274</v>
      </c>
      <c r="AD19">
        <v>37.647511363636355</v>
      </c>
      <c r="AE19">
        <v>0.94126293181818188</v>
      </c>
      <c r="AF19">
        <v>0.3819078636363637</v>
      </c>
      <c r="AG19">
        <v>1.0846777954545457</v>
      </c>
      <c r="AH19">
        <v>0.13420234090909092</v>
      </c>
      <c r="AI19">
        <v>-1.0403613636363636E-2</v>
      </c>
      <c r="AJ19">
        <v>0.15858193181818178</v>
      </c>
      <c r="AK19">
        <v>2.2076999999999999E-2</v>
      </c>
      <c r="AL19">
        <v>100.58410227272729</v>
      </c>
    </row>
    <row r="20" spans="1:38" x14ac:dyDescent="0.25">
      <c r="A20" t="s">
        <v>171</v>
      </c>
      <c r="H20">
        <v>8.4025000000000002E-2</v>
      </c>
      <c r="I20">
        <v>-7.6310000000000003E-2</v>
      </c>
      <c r="J20">
        <v>59.543399999999998</v>
      </c>
      <c r="K20">
        <v>2.6486900000000002</v>
      </c>
      <c r="L20">
        <v>34.916200000000003</v>
      </c>
      <c r="M20">
        <v>1.3179399999999999</v>
      </c>
      <c r="N20">
        <v>1.31101</v>
      </c>
      <c r="O20">
        <v>0.33846799999999999</v>
      </c>
      <c r="P20">
        <v>1.05549</v>
      </c>
      <c r="Q20">
        <v>-5.3E-3</v>
      </c>
      <c r="R20">
        <v>0.109526</v>
      </c>
      <c r="S20">
        <v>-9.5509999999999998E-2</v>
      </c>
      <c r="T20">
        <v>0</v>
      </c>
      <c r="U20">
        <v>101.148</v>
      </c>
      <c r="V20">
        <v>47.350499999999997</v>
      </c>
      <c r="Y20" s="1" t="s">
        <v>238</v>
      </c>
      <c r="Z20">
        <v>1.7293694444444448E-2</v>
      </c>
      <c r="AA20">
        <v>-1.8828499999999998E-2</v>
      </c>
      <c r="AB20">
        <v>59.012363888888885</v>
      </c>
      <c r="AC20">
        <v>2.2115405555555552</v>
      </c>
      <c r="AD20">
        <v>37.087302777777779</v>
      </c>
      <c r="AE20">
        <v>0.97471813888888903</v>
      </c>
      <c r="AF20">
        <v>0.36929658333333326</v>
      </c>
      <c r="AG20">
        <v>0.39076869444444445</v>
      </c>
      <c r="AH20">
        <v>0.32864625000000003</v>
      </c>
      <c r="AI20">
        <v>-5.8924444444444449E-3</v>
      </c>
      <c r="AJ20">
        <v>7.163880555555556E-2</v>
      </c>
      <c r="AK20">
        <v>3.5474999999999992E-4</v>
      </c>
      <c r="AL20">
        <v>100.43925833333331</v>
      </c>
    </row>
    <row r="21" spans="1:38" x14ac:dyDescent="0.25">
      <c r="A21" t="s">
        <v>172</v>
      </c>
      <c r="H21">
        <v>9.3880000000000005E-3</v>
      </c>
      <c r="I21">
        <v>0.15140700000000001</v>
      </c>
      <c r="J21">
        <v>62.630200000000002</v>
      </c>
      <c r="K21">
        <v>2.5822099999999999</v>
      </c>
      <c r="L21">
        <v>32.111199999999997</v>
      </c>
      <c r="M21">
        <v>0.99940399999999996</v>
      </c>
      <c r="N21">
        <v>1.5329999999999999</v>
      </c>
      <c r="O21">
        <v>0.45971400000000001</v>
      </c>
      <c r="P21">
        <v>0.977047</v>
      </c>
      <c r="Q21">
        <v>-5.3200000000000001E-3</v>
      </c>
      <c r="R21">
        <v>0.24246100000000001</v>
      </c>
      <c r="S21">
        <v>9.1256000000000004E-2</v>
      </c>
      <c r="T21">
        <v>0</v>
      </c>
      <c r="U21">
        <v>101.782</v>
      </c>
      <c r="V21">
        <v>48.070599999999999</v>
      </c>
      <c r="Y21" s="1" t="s">
        <v>158</v>
      </c>
      <c r="Z21">
        <v>2.7167428571428622E-3</v>
      </c>
      <c r="AA21">
        <v>-1.7245057142857144E-2</v>
      </c>
      <c r="AB21">
        <v>58.60723999999999</v>
      </c>
      <c r="AC21">
        <v>2.2955811428571429</v>
      </c>
      <c r="AD21">
        <v>37.66524857142857</v>
      </c>
      <c r="AE21">
        <v>0.97369117142857109</v>
      </c>
      <c r="AF21">
        <v>0.4529040857142857</v>
      </c>
      <c r="AG21">
        <v>0.47547817142857135</v>
      </c>
      <c r="AH21">
        <v>0.18889940000000008</v>
      </c>
      <c r="AI21">
        <v>-5.359428571428559E-4</v>
      </c>
      <c r="AJ21">
        <v>7.2990971428571416E-2</v>
      </c>
      <c r="AK21">
        <v>2.2599228571428577E-2</v>
      </c>
      <c r="AL21">
        <v>100.7396285714286</v>
      </c>
    </row>
    <row r="22" spans="1:38" x14ac:dyDescent="0.25">
      <c r="A22" t="s">
        <v>173</v>
      </c>
      <c r="H22">
        <v>-6.5930000000000002E-2</v>
      </c>
      <c r="I22">
        <v>-7.6329999999999995E-2</v>
      </c>
      <c r="J22">
        <v>58.156199999999998</v>
      </c>
      <c r="K22">
        <v>2.5823399999999999</v>
      </c>
      <c r="L22">
        <v>36.778399999999998</v>
      </c>
      <c r="M22">
        <v>1.3353699999999999</v>
      </c>
      <c r="N22">
        <v>1.56758</v>
      </c>
      <c r="O22">
        <v>0.29827100000000001</v>
      </c>
      <c r="P22">
        <v>1.1334200000000001</v>
      </c>
      <c r="Q22">
        <v>-4.2959999999999998E-2</v>
      </c>
      <c r="R22">
        <v>0.109292</v>
      </c>
      <c r="S22">
        <v>-3.3450000000000001E-2</v>
      </c>
      <c r="T22">
        <v>0</v>
      </c>
      <c r="U22">
        <v>101.742</v>
      </c>
      <c r="V22">
        <v>47.381599999999999</v>
      </c>
      <c r="Y22" s="1" t="s">
        <v>159</v>
      </c>
      <c r="Z22">
        <v>-1.2214967741935482E-2</v>
      </c>
      <c r="AA22">
        <v>-2.4314387096774196E-2</v>
      </c>
      <c r="AB22">
        <v>59.433635483870965</v>
      </c>
      <c r="AC22">
        <v>2.0212987096774198</v>
      </c>
      <c r="AD22">
        <v>37.416458064516128</v>
      </c>
      <c r="AE22">
        <v>0.99057096774193554</v>
      </c>
      <c r="AF22">
        <v>0.40800390322580649</v>
      </c>
      <c r="AG22">
        <v>0.26740064516129025</v>
      </c>
      <c r="AH22">
        <v>0.21639264516129028</v>
      </c>
      <c r="AI22">
        <v>-8.4474193548387116E-3</v>
      </c>
      <c r="AJ22">
        <v>4.4686709677419341E-2</v>
      </c>
      <c r="AK22">
        <v>1.7815161290322578E-2</v>
      </c>
      <c r="AL22">
        <v>100.7712451612903</v>
      </c>
    </row>
    <row r="23" spans="1:38" x14ac:dyDescent="0.25">
      <c r="A23" t="s">
        <v>174</v>
      </c>
      <c r="H23">
        <v>-6.5640000000000004E-2</v>
      </c>
      <c r="I23">
        <v>0.151897</v>
      </c>
      <c r="J23">
        <v>64.084100000000007</v>
      </c>
      <c r="K23">
        <v>2.6526700000000001</v>
      </c>
      <c r="L23">
        <v>31.209099999999999</v>
      </c>
      <c r="M23">
        <v>1.25061</v>
      </c>
      <c r="N23">
        <v>1.59067</v>
      </c>
      <c r="O23">
        <v>0.66891699999999998</v>
      </c>
      <c r="P23">
        <v>0.35074100000000002</v>
      </c>
      <c r="Q23">
        <v>-5.0499999999999998E-3</v>
      </c>
      <c r="R23">
        <v>0.19941999999999999</v>
      </c>
      <c r="S23">
        <v>-9.4700000000000006E-2</v>
      </c>
      <c r="T23">
        <v>0</v>
      </c>
      <c r="U23">
        <v>101.99299999999999</v>
      </c>
      <c r="V23">
        <v>48.479399999999998</v>
      </c>
      <c r="Y23" s="1" t="s">
        <v>160</v>
      </c>
      <c r="Z23">
        <v>6.1210000000000006E-3</v>
      </c>
      <c r="AA23">
        <v>-2.1161559999999992E-2</v>
      </c>
      <c r="AB23">
        <v>58.444179999999996</v>
      </c>
      <c r="AC23">
        <v>2.3092367999999999</v>
      </c>
      <c r="AD23">
        <v>37.502704000000001</v>
      </c>
      <c r="AE23">
        <v>1.0189079200000002</v>
      </c>
      <c r="AF23">
        <v>0.49005719999999997</v>
      </c>
      <c r="AG23">
        <v>0.26387995999999991</v>
      </c>
      <c r="AH23">
        <v>0.21731139999999999</v>
      </c>
      <c r="AI23">
        <v>-1.1211439999999996E-2</v>
      </c>
      <c r="AJ23">
        <v>5.7393960000000001E-2</v>
      </c>
      <c r="AK23">
        <v>0.10032099999999999</v>
      </c>
      <c r="AL23">
        <v>100.37778</v>
      </c>
    </row>
    <row r="24" spans="1:38" x14ac:dyDescent="0.25">
      <c r="A24" t="s">
        <v>175</v>
      </c>
      <c r="H24">
        <v>-6.6390000000000005E-2</v>
      </c>
      <c r="I24">
        <v>0.15108199999999999</v>
      </c>
      <c r="J24">
        <v>62.607500000000002</v>
      </c>
      <c r="K24">
        <v>2.83962</v>
      </c>
      <c r="L24">
        <v>29.896599999999999</v>
      </c>
      <c r="M24">
        <v>1.08447</v>
      </c>
      <c r="N24">
        <v>1.75223</v>
      </c>
      <c r="O24">
        <v>0.24174000000000001</v>
      </c>
      <c r="P24">
        <v>1.13212</v>
      </c>
      <c r="Q24">
        <v>1.3112E-2</v>
      </c>
      <c r="R24">
        <v>0.108222</v>
      </c>
      <c r="S24">
        <v>8.9649999999999994E-2</v>
      </c>
      <c r="T24">
        <v>0</v>
      </c>
      <c r="U24">
        <v>99.849900000000005</v>
      </c>
      <c r="V24">
        <v>47.1877</v>
      </c>
      <c r="Y24" s="1" t="s">
        <v>161</v>
      </c>
      <c r="Z24">
        <v>6.1197599999999984E-3</v>
      </c>
      <c r="AA24">
        <v>-3.9402840000000008E-2</v>
      </c>
      <c r="AB24">
        <v>58.977987999999996</v>
      </c>
      <c r="AC24">
        <v>2.3604111999999997</v>
      </c>
      <c r="AD24">
        <v>37.104108000000004</v>
      </c>
      <c r="AE24">
        <v>0.93867124000000013</v>
      </c>
      <c r="AF24">
        <v>0.42182411999999997</v>
      </c>
      <c r="AG24">
        <v>0.39004707999999999</v>
      </c>
      <c r="AH24">
        <v>0.16740275999999998</v>
      </c>
      <c r="AI24">
        <v>5.5197999999999983E-3</v>
      </c>
      <c r="AJ24">
        <v>7.1810160000000012E-2</v>
      </c>
      <c r="AK24">
        <v>8.3110800000000019E-3</v>
      </c>
      <c r="AL24">
        <v>100.41278400000002</v>
      </c>
    </row>
    <row r="25" spans="1:38" x14ac:dyDescent="0.25">
      <c r="A25" t="s">
        <v>176</v>
      </c>
      <c r="Y25" s="1" t="s">
        <v>162</v>
      </c>
      <c r="Z25">
        <v>-2.0257542857142857E-2</v>
      </c>
      <c r="AA25">
        <v>-3.0117828571428567E-2</v>
      </c>
      <c r="AB25">
        <v>59.162577142857145</v>
      </c>
      <c r="AC25">
        <v>1.852429714285714</v>
      </c>
      <c r="AD25">
        <v>37.328079999999993</v>
      </c>
      <c r="AE25">
        <v>0.94252277142857133</v>
      </c>
      <c r="AF25">
        <v>0.39367145714285717</v>
      </c>
      <c r="AG25">
        <v>0.80673519999999987</v>
      </c>
      <c r="AH25">
        <v>0.13586254285714286</v>
      </c>
      <c r="AI25">
        <v>-7.8269999999999989E-3</v>
      </c>
      <c r="AJ25">
        <v>0.13007780000000002</v>
      </c>
      <c r="AK25">
        <v>3.8069285714285708E-2</v>
      </c>
      <c r="AL25">
        <v>100.73187142857142</v>
      </c>
    </row>
    <row r="26" spans="1:38" x14ac:dyDescent="0.25">
      <c r="A26" t="s">
        <v>177</v>
      </c>
      <c r="G26" t="s">
        <v>156</v>
      </c>
      <c r="H26">
        <f>AVERAGE(H6:H24)</f>
        <v>-1.0630684210526315E-2</v>
      </c>
      <c r="I26">
        <f t="shared" ref="I26:V26" si="0">AVERAGE(I6:I24)</f>
        <v>-2.8407052631578944E-2</v>
      </c>
      <c r="J26">
        <f t="shared" si="0"/>
        <v>59.805399999999999</v>
      </c>
      <c r="K26">
        <f t="shared" si="0"/>
        <v>2.5863610526315792</v>
      </c>
      <c r="L26">
        <f t="shared" si="0"/>
        <v>34.212457894736843</v>
      </c>
      <c r="M26">
        <f t="shared" si="0"/>
        <v>1.1811978947368422</v>
      </c>
      <c r="N26">
        <f t="shared" si="0"/>
        <v>1.5611463157894736</v>
      </c>
      <c r="O26">
        <f t="shared" si="0"/>
        <v>0.55009526315789481</v>
      </c>
      <c r="P26">
        <f t="shared" si="0"/>
        <v>0.95216542105263169</v>
      </c>
      <c r="Q26">
        <f t="shared" si="0"/>
        <v>-9.2820526315789461E-3</v>
      </c>
      <c r="R26">
        <f t="shared" si="0"/>
        <v>0.15970399999999998</v>
      </c>
      <c r="S26">
        <f t="shared" si="0"/>
        <v>-3.7683157894736847E-3</v>
      </c>
      <c r="T26">
        <f t="shared" si="0"/>
        <v>0</v>
      </c>
      <c r="U26">
        <f t="shared" si="0"/>
        <v>100.95638421052631</v>
      </c>
      <c r="V26">
        <f t="shared" si="0"/>
        <v>47.342931578947365</v>
      </c>
    </row>
    <row r="27" spans="1:38" x14ac:dyDescent="0.25">
      <c r="A27" t="s">
        <v>4</v>
      </c>
      <c r="G27" t="s">
        <v>43</v>
      </c>
      <c r="H27">
        <f>STDEV(H6:H24)/SQRT((COUNT(H6:H24)))</f>
        <v>1.5006936493644674E-2</v>
      </c>
      <c r="I27">
        <f t="shared" ref="I27:V27" si="1">STDEV(I6:I24)/SQRT((COUNT(I6:I24)))</f>
        <v>2.1863159648496267E-2</v>
      </c>
      <c r="J27">
        <f t="shared" si="1"/>
        <v>0.43826383679614167</v>
      </c>
      <c r="K27">
        <f t="shared" si="1"/>
        <v>5.159495574019983E-2</v>
      </c>
      <c r="L27">
        <f t="shared" si="1"/>
        <v>0.41904562197130879</v>
      </c>
      <c r="M27">
        <f t="shared" si="1"/>
        <v>3.6965473448454154E-2</v>
      </c>
      <c r="N27">
        <f t="shared" si="1"/>
        <v>5.2193371098951211E-2</v>
      </c>
      <c r="O27">
        <f t="shared" si="1"/>
        <v>4.8026247690173551E-2</v>
      </c>
      <c r="P27">
        <f t="shared" si="1"/>
        <v>8.7325915603335594E-2</v>
      </c>
      <c r="Q27">
        <f t="shared" si="1"/>
        <v>6.6692994281572935E-3</v>
      </c>
      <c r="R27">
        <f t="shared" si="1"/>
        <v>1.6814293648751144E-2</v>
      </c>
      <c r="S27">
        <f t="shared" si="1"/>
        <v>2.1365144772694671E-2</v>
      </c>
      <c r="T27">
        <f t="shared" si="1"/>
        <v>0</v>
      </c>
      <c r="U27">
        <f t="shared" si="1"/>
        <v>0.17222008873170913</v>
      </c>
      <c r="V27">
        <f t="shared" si="1"/>
        <v>0.10802459652028458</v>
      </c>
    </row>
    <row r="28" spans="1:38" x14ac:dyDescent="0.25">
      <c r="A28" t="s">
        <v>178</v>
      </c>
      <c r="Y28" s="1" t="s">
        <v>142</v>
      </c>
    </row>
    <row r="29" spans="1:38" x14ac:dyDescent="0.25">
      <c r="A29" t="s">
        <v>179</v>
      </c>
      <c r="Z29" t="s">
        <v>75</v>
      </c>
      <c r="AA29" t="s">
        <v>86</v>
      </c>
      <c r="AE29" t="s">
        <v>78</v>
      </c>
      <c r="AF29" t="s">
        <v>79</v>
      </c>
      <c r="AG29" t="s">
        <v>80</v>
      </c>
      <c r="AH29" t="s">
        <v>81</v>
      </c>
      <c r="AI29" t="s">
        <v>82</v>
      </c>
      <c r="AJ29" t="s">
        <v>83</v>
      </c>
      <c r="AK29" t="s">
        <v>84</v>
      </c>
    </row>
    <row r="30" spans="1:38" x14ac:dyDescent="0.25">
      <c r="Y30" s="1" t="s">
        <v>149</v>
      </c>
      <c r="Z30">
        <v>0.23424</v>
      </c>
      <c r="AA30">
        <v>0.114943</v>
      </c>
      <c r="AE30">
        <v>9.2800999999999995E-2</v>
      </c>
      <c r="AF30">
        <v>5.6952999999999997E-2</v>
      </c>
      <c r="AG30">
        <v>6.966E-2</v>
      </c>
      <c r="AH30">
        <v>0.151169</v>
      </c>
      <c r="AI30">
        <v>0.12674099999999999</v>
      </c>
      <c r="AJ30">
        <v>7.5289999999999996E-2</v>
      </c>
      <c r="AK30">
        <v>0.184616</v>
      </c>
    </row>
    <row r="31" spans="1:38" x14ac:dyDescent="0.25">
      <c r="Y31" s="1" t="s">
        <v>150</v>
      </c>
      <c r="Z31">
        <v>0.235766</v>
      </c>
      <c r="AA31">
        <v>0.114843</v>
      </c>
      <c r="AE31">
        <v>9.3084E-2</v>
      </c>
      <c r="AF31">
        <v>5.7070999999999997E-2</v>
      </c>
      <c r="AG31">
        <v>6.9388000000000005E-2</v>
      </c>
      <c r="AH31">
        <v>0.15163499999999999</v>
      </c>
      <c r="AI31">
        <v>0.12656500000000001</v>
      </c>
      <c r="AJ31">
        <v>7.5523000000000007E-2</v>
      </c>
      <c r="AK31">
        <v>0.18512400000000001</v>
      </c>
    </row>
    <row r="32" spans="1:38" x14ac:dyDescent="0.25">
      <c r="A32" s="1" t="s">
        <v>150</v>
      </c>
      <c r="H32" s="1" t="s">
        <v>7</v>
      </c>
      <c r="I32" s="1" t="s">
        <v>8</v>
      </c>
      <c r="J32" s="1" t="s">
        <v>9</v>
      </c>
      <c r="K32" s="1" t="s">
        <v>10</v>
      </c>
      <c r="L32" s="1" t="s">
        <v>11</v>
      </c>
      <c r="M32" s="1" t="s">
        <v>12</v>
      </c>
      <c r="N32" s="1" t="s">
        <v>13</v>
      </c>
      <c r="O32" s="1" t="s">
        <v>14</v>
      </c>
      <c r="P32" s="1" t="s">
        <v>15</v>
      </c>
      <c r="Q32" s="1" t="s">
        <v>16</v>
      </c>
      <c r="R32" s="1" t="s">
        <v>17</v>
      </c>
      <c r="S32" s="1" t="s">
        <v>18</v>
      </c>
      <c r="T32" s="1" t="s">
        <v>19</v>
      </c>
      <c r="U32" s="1" t="s">
        <v>20</v>
      </c>
      <c r="V32" s="1" t="s">
        <v>21</v>
      </c>
      <c r="Y32" s="1" t="s">
        <v>151</v>
      </c>
      <c r="Z32">
        <v>0.23148099999999999</v>
      </c>
      <c r="AA32">
        <v>0.114817</v>
      </c>
      <c r="AE32">
        <v>9.2577000000000007E-2</v>
      </c>
      <c r="AF32">
        <v>5.6784000000000001E-2</v>
      </c>
      <c r="AG32">
        <v>6.9494E-2</v>
      </c>
      <c r="AH32">
        <v>0.15051999999999999</v>
      </c>
      <c r="AI32">
        <v>0.12595300000000001</v>
      </c>
      <c r="AJ32">
        <v>7.5132000000000004E-2</v>
      </c>
      <c r="AK32">
        <v>0.18377599999999999</v>
      </c>
    </row>
    <row r="33" spans="1:37" x14ac:dyDescent="0.25">
      <c r="A33" t="s">
        <v>0</v>
      </c>
      <c r="H33">
        <v>9.0089999999999996E-3</v>
      </c>
      <c r="I33">
        <v>0.150563</v>
      </c>
      <c r="J33">
        <v>58.078000000000003</v>
      </c>
      <c r="K33">
        <v>2.5166200000000001</v>
      </c>
      <c r="L33">
        <v>34.404800000000002</v>
      </c>
      <c r="M33">
        <v>1.4262900000000001</v>
      </c>
      <c r="N33">
        <v>2.3056100000000002</v>
      </c>
      <c r="O33">
        <v>1.7754099999999999</v>
      </c>
      <c r="P33">
        <v>0.42789899999999997</v>
      </c>
      <c r="Q33">
        <v>3.2139000000000001E-2</v>
      </c>
      <c r="R33">
        <v>4.2927E-2</v>
      </c>
      <c r="S33">
        <v>0.15346799999999999</v>
      </c>
      <c r="T33">
        <v>0</v>
      </c>
      <c r="U33">
        <v>101.32299999999999</v>
      </c>
      <c r="V33">
        <v>47.332099999999997</v>
      </c>
      <c r="Y33" s="1" t="s">
        <v>141</v>
      </c>
      <c r="Z33">
        <v>0.228854</v>
      </c>
      <c r="AA33">
        <v>0.11505799999999999</v>
      </c>
      <c r="AE33">
        <v>9.1798000000000005E-2</v>
      </c>
      <c r="AF33">
        <v>5.6564000000000003E-2</v>
      </c>
      <c r="AG33">
        <v>6.9349999999999995E-2</v>
      </c>
      <c r="AH33">
        <v>0.14952099999999999</v>
      </c>
      <c r="AI33">
        <v>0.12606899999999999</v>
      </c>
      <c r="AJ33">
        <v>7.4698000000000001E-2</v>
      </c>
      <c r="AK33">
        <v>0.182695</v>
      </c>
    </row>
    <row r="34" spans="1:37" x14ac:dyDescent="0.25">
      <c r="A34" t="s">
        <v>154</v>
      </c>
      <c r="H34">
        <v>8.9779999999999999E-3</v>
      </c>
      <c r="I34">
        <v>-7.6350000000000001E-2</v>
      </c>
      <c r="J34">
        <v>58.221499999999999</v>
      </c>
      <c r="K34">
        <v>2.12818</v>
      </c>
      <c r="L34">
        <v>33.493899999999996</v>
      </c>
      <c r="M34">
        <v>1.17947</v>
      </c>
      <c r="N34">
        <v>2.50827</v>
      </c>
      <c r="O34">
        <v>1.03125</v>
      </c>
      <c r="P34">
        <v>1.0560499999999999</v>
      </c>
      <c r="Q34">
        <v>-5.4000000000000003E-3</v>
      </c>
      <c r="R34">
        <v>4.3000999999999998E-2</v>
      </c>
      <c r="S34">
        <v>-3.3489999999999999E-2</v>
      </c>
      <c r="T34">
        <v>0</v>
      </c>
      <c r="U34">
        <v>99.555300000000003</v>
      </c>
      <c r="V34">
        <v>46.557299999999998</v>
      </c>
      <c r="Y34" s="1" t="s">
        <v>238</v>
      </c>
      <c r="Z34">
        <v>0.23108600000000001</v>
      </c>
      <c r="AA34">
        <v>0.115145</v>
      </c>
      <c r="AE34">
        <v>9.2126E-2</v>
      </c>
      <c r="AF34">
        <v>5.6737000000000003E-2</v>
      </c>
      <c r="AG34">
        <v>6.9414000000000003E-2</v>
      </c>
      <c r="AH34">
        <v>0.15002099999999999</v>
      </c>
      <c r="AI34">
        <v>0.12642800000000001</v>
      </c>
      <c r="AJ34">
        <v>7.4830999999999995E-2</v>
      </c>
      <c r="AK34">
        <v>0.183422</v>
      </c>
    </row>
    <row r="35" spans="1:37" x14ac:dyDescent="0.25">
      <c r="A35" t="s">
        <v>148</v>
      </c>
      <c r="H35">
        <v>9.1719999999999996E-3</v>
      </c>
      <c r="I35">
        <v>-7.6319999999999999E-2</v>
      </c>
      <c r="J35">
        <v>60.058900000000001</v>
      </c>
      <c r="K35">
        <v>2.5192100000000002</v>
      </c>
      <c r="L35">
        <v>32.527700000000003</v>
      </c>
      <c r="M35">
        <v>1.1432800000000001</v>
      </c>
      <c r="N35">
        <v>2.1409600000000002</v>
      </c>
      <c r="O35">
        <v>1.5833299999999999</v>
      </c>
      <c r="P35">
        <v>0.66391500000000003</v>
      </c>
      <c r="Q35">
        <v>-2.4070000000000001E-2</v>
      </c>
      <c r="R35">
        <v>0.153974</v>
      </c>
      <c r="S35">
        <v>-3.313E-2</v>
      </c>
      <c r="T35">
        <v>0</v>
      </c>
      <c r="U35">
        <v>100.667</v>
      </c>
      <c r="V35">
        <v>47.336100000000002</v>
      </c>
      <c r="Y35" s="1" t="s">
        <v>158</v>
      </c>
      <c r="Z35">
        <v>0.22939599999999999</v>
      </c>
      <c r="AA35">
        <v>0.115124</v>
      </c>
      <c r="AE35">
        <v>9.1919000000000001E-2</v>
      </c>
      <c r="AF35">
        <v>5.6612000000000003E-2</v>
      </c>
      <c r="AG35">
        <v>6.9240999999999997E-2</v>
      </c>
      <c r="AH35">
        <v>0.149563</v>
      </c>
      <c r="AI35">
        <v>0.12618299999999999</v>
      </c>
      <c r="AJ35">
        <v>7.4760999999999994E-2</v>
      </c>
      <c r="AK35">
        <v>0.182841</v>
      </c>
    </row>
    <row r="36" spans="1:37" x14ac:dyDescent="0.25">
      <c r="A36" t="s">
        <v>163</v>
      </c>
      <c r="H36">
        <v>8.4097000000000005E-2</v>
      </c>
      <c r="I36">
        <v>-7.6410000000000006E-2</v>
      </c>
      <c r="J36">
        <v>57.4726</v>
      </c>
      <c r="K36">
        <v>2.5167600000000001</v>
      </c>
      <c r="L36">
        <v>33.450299999999999</v>
      </c>
      <c r="M36">
        <v>1.3006</v>
      </c>
      <c r="N36">
        <v>2.3769499999999999</v>
      </c>
      <c r="O36">
        <v>1.03322</v>
      </c>
      <c r="P36">
        <v>0.89793999999999996</v>
      </c>
      <c r="Q36">
        <v>5.0651000000000002E-2</v>
      </c>
      <c r="R36">
        <v>0.152813</v>
      </c>
      <c r="S36">
        <v>-3.4299999999999997E-2</v>
      </c>
      <c r="T36">
        <v>0</v>
      </c>
      <c r="U36">
        <v>99.225300000000004</v>
      </c>
      <c r="V36">
        <v>46.266500000000001</v>
      </c>
      <c r="Y36" s="1" t="s">
        <v>159</v>
      </c>
      <c r="Z36">
        <v>0.228602</v>
      </c>
      <c r="AA36">
        <v>0.114982</v>
      </c>
      <c r="AE36">
        <v>9.1794000000000001E-2</v>
      </c>
      <c r="AF36">
        <v>5.6562000000000001E-2</v>
      </c>
      <c r="AG36">
        <v>6.9666000000000006E-2</v>
      </c>
      <c r="AH36">
        <v>0.14954200000000001</v>
      </c>
      <c r="AI36">
        <v>0.126052</v>
      </c>
      <c r="AJ36">
        <v>7.4686000000000002E-2</v>
      </c>
      <c r="AK36">
        <v>0.182723</v>
      </c>
    </row>
    <row r="37" spans="1:37" x14ac:dyDescent="0.25">
      <c r="A37" t="s">
        <v>164</v>
      </c>
      <c r="H37">
        <v>-6.6420000000000007E-2</v>
      </c>
      <c r="I37">
        <v>-7.6490000000000002E-2</v>
      </c>
      <c r="J37">
        <v>57.136600000000001</v>
      </c>
      <c r="K37">
        <v>2.9681000000000002</v>
      </c>
      <c r="L37">
        <v>35.177</v>
      </c>
      <c r="M37">
        <v>1.11985</v>
      </c>
      <c r="N37">
        <v>2.4845899999999999</v>
      </c>
      <c r="O37">
        <v>1.08545</v>
      </c>
      <c r="P37">
        <v>0.89657699999999996</v>
      </c>
      <c r="Q37">
        <v>-4.3279999999999999E-2</v>
      </c>
      <c r="R37">
        <v>0.24037700000000001</v>
      </c>
      <c r="S37">
        <v>8.9423000000000002E-2</v>
      </c>
      <c r="T37">
        <v>0</v>
      </c>
      <c r="U37">
        <v>101.012</v>
      </c>
      <c r="V37">
        <v>46.878100000000003</v>
      </c>
      <c r="Y37" s="1" t="s">
        <v>160</v>
      </c>
      <c r="Z37">
        <v>0.230244</v>
      </c>
      <c r="AA37">
        <v>0.115118</v>
      </c>
      <c r="AE37">
        <v>9.2040999999999998E-2</v>
      </c>
      <c r="AF37">
        <v>5.6666000000000001E-2</v>
      </c>
      <c r="AG37">
        <v>6.9339999999999999E-2</v>
      </c>
      <c r="AH37">
        <v>0.149781</v>
      </c>
      <c r="AI37">
        <v>0.12629499999999999</v>
      </c>
      <c r="AJ37">
        <v>7.4820999999999999E-2</v>
      </c>
      <c r="AK37">
        <v>0.18312999999999999</v>
      </c>
    </row>
    <row r="38" spans="1:37" x14ac:dyDescent="0.25">
      <c r="A38" t="s">
        <v>2</v>
      </c>
      <c r="H38">
        <v>8.4640999999999994E-2</v>
      </c>
      <c r="I38">
        <v>-7.6600000000000001E-2</v>
      </c>
      <c r="J38">
        <v>57.902299999999997</v>
      </c>
      <c r="K38">
        <v>2.9007999999999998</v>
      </c>
      <c r="L38">
        <v>33.622</v>
      </c>
      <c r="M38">
        <v>1.2597499999999999</v>
      </c>
      <c r="N38">
        <v>2.9417499999999999</v>
      </c>
      <c r="O38">
        <v>1.3368100000000001</v>
      </c>
      <c r="P38">
        <v>1.2085600000000001</v>
      </c>
      <c r="Q38">
        <v>1.2581E-2</v>
      </c>
      <c r="R38">
        <v>0.17297599999999999</v>
      </c>
      <c r="S38">
        <v>8.8064000000000003E-2</v>
      </c>
      <c r="T38">
        <v>0</v>
      </c>
      <c r="U38">
        <v>101.45399999999999</v>
      </c>
      <c r="V38">
        <v>47.037999999999997</v>
      </c>
      <c r="Y38" s="1" t="s">
        <v>161</v>
      </c>
      <c r="Z38">
        <v>0.230072</v>
      </c>
      <c r="AA38">
        <v>0.11513</v>
      </c>
      <c r="AE38">
        <v>9.1836000000000001E-2</v>
      </c>
      <c r="AF38">
        <v>5.6665E-2</v>
      </c>
      <c r="AG38">
        <v>6.9407999999999997E-2</v>
      </c>
      <c r="AH38">
        <v>0.14991099999999999</v>
      </c>
      <c r="AI38">
        <v>0.126303</v>
      </c>
      <c r="AJ38">
        <v>7.4817999999999996E-2</v>
      </c>
      <c r="AK38">
        <v>0.183118</v>
      </c>
    </row>
    <row r="39" spans="1:37" x14ac:dyDescent="0.25">
      <c r="A39" t="s">
        <v>6</v>
      </c>
      <c r="H39">
        <v>9.0030000000000006E-3</v>
      </c>
      <c r="I39">
        <v>-7.6429999999999998E-2</v>
      </c>
      <c r="J39">
        <v>57.800800000000002</v>
      </c>
      <c r="K39">
        <v>2.32043</v>
      </c>
      <c r="L39">
        <v>33.452100000000002</v>
      </c>
      <c r="M39">
        <v>1.4423600000000001</v>
      </c>
      <c r="N39">
        <v>2.13713</v>
      </c>
      <c r="O39">
        <v>1.1629400000000001</v>
      </c>
      <c r="P39">
        <v>1.2109799999999999</v>
      </c>
      <c r="Q39">
        <v>5.0632000000000003E-2</v>
      </c>
      <c r="R39">
        <v>6.4086000000000004E-2</v>
      </c>
      <c r="S39">
        <v>2.7799999999999998E-2</v>
      </c>
      <c r="T39">
        <v>0</v>
      </c>
      <c r="U39">
        <v>99.601799999999997</v>
      </c>
      <c r="V39">
        <v>46.464599999999997</v>
      </c>
      <c r="Y39" s="1" t="s">
        <v>162</v>
      </c>
      <c r="Z39">
        <v>0.22872000000000001</v>
      </c>
      <c r="AA39">
        <v>0.115061</v>
      </c>
      <c r="AE39">
        <v>9.1846999999999998E-2</v>
      </c>
      <c r="AF39">
        <v>5.6562000000000001E-2</v>
      </c>
      <c r="AG39">
        <v>6.9361999999999993E-2</v>
      </c>
      <c r="AH39">
        <v>0.149452</v>
      </c>
      <c r="AI39">
        <v>0.12604799999999999</v>
      </c>
      <c r="AJ39">
        <v>7.4691999999999995E-2</v>
      </c>
      <c r="AK39">
        <v>0.182666</v>
      </c>
    </row>
    <row r="40" spans="1:37" x14ac:dyDescent="0.25">
      <c r="A40" t="s">
        <v>180</v>
      </c>
      <c r="H40">
        <v>-6.6500000000000004E-2</v>
      </c>
      <c r="I40">
        <v>-7.6520000000000005E-2</v>
      </c>
      <c r="J40">
        <v>58.0685</v>
      </c>
      <c r="K40">
        <v>2.97071</v>
      </c>
      <c r="L40">
        <v>33.045999999999999</v>
      </c>
      <c r="M40">
        <v>1.1204499999999999</v>
      </c>
      <c r="N40">
        <v>2.9630800000000002</v>
      </c>
      <c r="O40">
        <v>1.33203</v>
      </c>
      <c r="P40">
        <v>0.81866399999999995</v>
      </c>
      <c r="Q40">
        <v>-5.8799999999999998E-3</v>
      </c>
      <c r="R40">
        <v>0.328934</v>
      </c>
      <c r="S40">
        <v>-9.7699999999999995E-2</v>
      </c>
      <c r="T40">
        <v>0</v>
      </c>
      <c r="U40">
        <v>100.402</v>
      </c>
      <c r="V40">
        <v>46.765900000000002</v>
      </c>
    </row>
    <row r="41" spans="1:37" x14ac:dyDescent="0.25">
      <c r="H41">
        <v>0.23329800000000001</v>
      </c>
      <c r="I41">
        <v>-7.6200000000000004E-2</v>
      </c>
      <c r="J41">
        <v>60.511099999999999</v>
      </c>
      <c r="K41">
        <v>2.3276599999999998</v>
      </c>
      <c r="L41">
        <v>31.599399999999999</v>
      </c>
      <c r="M41">
        <v>1.0042800000000001</v>
      </c>
      <c r="N41">
        <v>1.96017</v>
      </c>
      <c r="O41">
        <v>1.49092</v>
      </c>
      <c r="P41">
        <v>0.58692699999999998</v>
      </c>
      <c r="Q41">
        <v>-4.9399999999999999E-3</v>
      </c>
      <c r="R41">
        <v>-2.206E-2</v>
      </c>
      <c r="S41">
        <v>-0.15654000000000001</v>
      </c>
      <c r="T41">
        <v>0</v>
      </c>
      <c r="U41">
        <v>99.454099999999997</v>
      </c>
      <c r="V41">
        <v>46.973599999999998</v>
      </c>
      <c r="Y41" s="3" t="s">
        <v>85</v>
      </c>
      <c r="Z41" s="4">
        <v>1.34798</v>
      </c>
      <c r="AA41" s="4">
        <v>2.2914099999999999</v>
      </c>
      <c r="AB41" s="4"/>
      <c r="AC41" s="4"/>
      <c r="AD41" s="4"/>
      <c r="AE41" s="4">
        <v>1.46157</v>
      </c>
      <c r="AF41" s="4">
        <v>1.3992</v>
      </c>
      <c r="AG41" s="4">
        <v>1.88948</v>
      </c>
      <c r="AH41" s="4">
        <v>1.2912399999999999</v>
      </c>
      <c r="AI41" s="4">
        <v>1.20459</v>
      </c>
      <c r="AJ41" s="4">
        <v>1.6680600000000001</v>
      </c>
      <c r="AK41" s="4">
        <v>1.2725299999999999</v>
      </c>
    </row>
    <row r="42" spans="1:37" x14ac:dyDescent="0.25">
      <c r="A42" t="s">
        <v>181</v>
      </c>
      <c r="H42">
        <v>8.9300000000000004E-3</v>
      </c>
      <c r="I42">
        <v>-7.6300000000000007E-2</v>
      </c>
      <c r="J42">
        <v>57.627099999999999</v>
      </c>
      <c r="K42">
        <v>2.4541300000000001</v>
      </c>
      <c r="L42">
        <v>35.055999999999997</v>
      </c>
      <c r="M42">
        <v>1.2497199999999999</v>
      </c>
      <c r="N42">
        <v>2.1208800000000001</v>
      </c>
      <c r="O42">
        <v>1.4330400000000001</v>
      </c>
      <c r="P42">
        <v>0.82075699999999996</v>
      </c>
      <c r="Q42">
        <v>-4.2840000000000003E-2</v>
      </c>
      <c r="R42">
        <v>0.153837</v>
      </c>
      <c r="S42">
        <v>-9.5399999999999999E-2</v>
      </c>
      <c r="T42">
        <v>0</v>
      </c>
      <c r="U42">
        <v>100.71</v>
      </c>
      <c r="V42">
        <v>47.006</v>
      </c>
    </row>
    <row r="43" spans="1:37" x14ac:dyDescent="0.25">
      <c r="A43" t="s">
        <v>182</v>
      </c>
      <c r="H43">
        <v>8.8880000000000001E-3</v>
      </c>
      <c r="I43">
        <v>0.14960999999999999</v>
      </c>
      <c r="J43">
        <v>57.197699999999998</v>
      </c>
      <c r="K43">
        <v>2.9647800000000002</v>
      </c>
      <c r="L43">
        <v>35.496499999999997</v>
      </c>
      <c r="M43">
        <v>1.0290699999999999</v>
      </c>
      <c r="N43">
        <v>2.1883599999999999</v>
      </c>
      <c r="O43">
        <v>1.04277</v>
      </c>
      <c r="P43">
        <v>1.5998300000000001</v>
      </c>
      <c r="Q43">
        <v>5.0173000000000002E-2</v>
      </c>
      <c r="R43">
        <v>0.17299900000000001</v>
      </c>
      <c r="S43">
        <v>8.8493000000000002E-2</v>
      </c>
      <c r="T43">
        <v>0</v>
      </c>
      <c r="U43">
        <v>101.989</v>
      </c>
      <c r="V43">
        <v>47.197600000000001</v>
      </c>
      <c r="Z43" s="1" t="s">
        <v>7</v>
      </c>
      <c r="AA43" s="1" t="s">
        <v>8</v>
      </c>
      <c r="AE43" s="1" t="s">
        <v>12</v>
      </c>
      <c r="AF43" s="1" t="s">
        <v>13</v>
      </c>
      <c r="AG43" s="1" t="s">
        <v>14</v>
      </c>
      <c r="AH43" s="1" t="s">
        <v>15</v>
      </c>
      <c r="AI43" s="1" t="s">
        <v>16</v>
      </c>
      <c r="AJ43" s="1" t="s">
        <v>17</v>
      </c>
      <c r="AK43" s="1" t="s">
        <v>18</v>
      </c>
    </row>
    <row r="44" spans="1:37" x14ac:dyDescent="0.25">
      <c r="A44" t="s">
        <v>183</v>
      </c>
      <c r="Y44" s="1" t="s">
        <v>149</v>
      </c>
      <c r="Z44">
        <f>Z30*$Z$41</f>
        <v>0.31575083519999997</v>
      </c>
      <c r="AA44">
        <f>AA30*$AA$41</f>
        <v>0.26338153962999999</v>
      </c>
      <c r="AE44">
        <f>AE30*$AE$41</f>
        <v>0.13563515757</v>
      </c>
      <c r="AF44">
        <f>AF30*$AF$41</f>
        <v>7.9688637600000001E-2</v>
      </c>
      <c r="AG44">
        <f>AG30*$AG$41</f>
        <v>0.13162117679999999</v>
      </c>
      <c r="AH44">
        <f>AH30*$AH$41</f>
        <v>0.19519545955999998</v>
      </c>
      <c r="AI44">
        <f>AI30*$AI$41</f>
        <v>0.15267094118999999</v>
      </c>
      <c r="AJ44">
        <f>AJ30*$AJ$41</f>
        <v>0.1255882374</v>
      </c>
      <c r="AK44">
        <f>AK30*$AK$41</f>
        <v>0.23492939848</v>
      </c>
    </row>
    <row r="45" spans="1:37" x14ac:dyDescent="0.25">
      <c r="A45" t="s">
        <v>184</v>
      </c>
      <c r="G45" t="s">
        <v>156</v>
      </c>
      <c r="H45">
        <f>AVERAGE(H33:H43)</f>
        <v>2.9372363636363641E-2</v>
      </c>
      <c r="I45">
        <f t="shared" ref="I45:V45" si="2">AVERAGE(I33:I43)</f>
        <v>-3.5222454545454543E-2</v>
      </c>
      <c r="J45">
        <f t="shared" si="2"/>
        <v>58.188645454545458</v>
      </c>
      <c r="K45">
        <f t="shared" si="2"/>
        <v>2.5988527272727273</v>
      </c>
      <c r="L45">
        <f t="shared" si="2"/>
        <v>33.756881818181817</v>
      </c>
      <c r="M45">
        <f t="shared" si="2"/>
        <v>1.2068290909090911</v>
      </c>
      <c r="N45">
        <f t="shared" si="2"/>
        <v>2.3752500000000003</v>
      </c>
      <c r="O45">
        <f t="shared" si="2"/>
        <v>1.3006518181818181</v>
      </c>
      <c r="P45">
        <f t="shared" si="2"/>
        <v>0.92619081818181825</v>
      </c>
      <c r="Q45">
        <f t="shared" si="2"/>
        <v>6.3423636363636382E-3</v>
      </c>
      <c r="R45">
        <f t="shared" si="2"/>
        <v>0.13671490909090911</v>
      </c>
      <c r="S45">
        <f t="shared" si="2"/>
        <v>-3.0109090909090743E-4</v>
      </c>
      <c r="T45">
        <f t="shared" si="2"/>
        <v>0</v>
      </c>
      <c r="U45">
        <f t="shared" si="2"/>
        <v>100.4903181818182</v>
      </c>
      <c r="V45">
        <f t="shared" si="2"/>
        <v>46.892345454545449</v>
      </c>
      <c r="Y45" s="1" t="s">
        <v>150</v>
      </c>
      <c r="Z45">
        <f t="shared" ref="Z45:Z53" si="3">Z31*$Z$41</f>
        <v>0.31780785268</v>
      </c>
      <c r="AA45">
        <f t="shared" ref="AA45:AA53" si="4">AA31*$AA$41</f>
        <v>0.26315239863000001</v>
      </c>
      <c r="AE45">
        <f t="shared" ref="AE45:AE53" si="5">AE31*$AE$41</f>
        <v>0.13604878188</v>
      </c>
      <c r="AF45">
        <f t="shared" ref="AF45:AF53" si="6">AF31*$AF$41</f>
        <v>7.9853743199999994E-2</v>
      </c>
      <c r="AG45">
        <f t="shared" ref="AG45:AG53" si="7">AG31*$AG$41</f>
        <v>0.13110723824000001</v>
      </c>
      <c r="AH45">
        <f t="shared" ref="AH45:AH53" si="8">AH31*$AH$41</f>
        <v>0.19579717739999999</v>
      </c>
      <c r="AI45">
        <f t="shared" ref="AI45:AI53" si="9">AI31*$AI$41</f>
        <v>0.15245893335000002</v>
      </c>
      <c r="AJ45">
        <f t="shared" ref="AJ45:AJ53" si="10">AJ31*$AJ$41</f>
        <v>0.12597689538000001</v>
      </c>
      <c r="AK45">
        <f t="shared" ref="AK45:AK53" si="11">AK31*$AK$41</f>
        <v>0.23557584372000001</v>
      </c>
    </row>
    <row r="46" spans="1:37" x14ac:dyDescent="0.25">
      <c r="A46" t="s">
        <v>185</v>
      </c>
      <c r="G46" t="s">
        <v>43</v>
      </c>
      <c r="H46">
        <f>STDEV(H33:H43)/SQRT((COUNT(H33:H43)))</f>
        <v>2.4953378691716908E-2</v>
      </c>
      <c r="I46">
        <f t="shared" ref="I46:V46" si="12">STDEV(I33:I43)/SQRT((COUNT(I33:I43)))</f>
        <v>2.7624322800869013E-2</v>
      </c>
      <c r="J46">
        <f t="shared" si="12"/>
        <v>0.33123252869565167</v>
      </c>
      <c r="K46">
        <f t="shared" si="12"/>
        <v>9.1108471805374458E-2</v>
      </c>
      <c r="L46">
        <f t="shared" si="12"/>
        <v>0.35797052565772686</v>
      </c>
      <c r="M46">
        <f t="shared" si="12"/>
        <v>4.3642064871875184E-2</v>
      </c>
      <c r="N46">
        <f t="shared" si="12"/>
        <v>9.9292261366496007E-2</v>
      </c>
      <c r="O46">
        <f t="shared" si="12"/>
        <v>7.6109933550910405E-2</v>
      </c>
      <c r="P46">
        <f t="shared" si="12"/>
        <v>9.9454286442732187E-2</v>
      </c>
      <c r="Q46">
        <f t="shared" si="12"/>
        <v>1.0775011324417359E-2</v>
      </c>
      <c r="R46">
        <f t="shared" si="12"/>
        <v>3.0036114558812069E-2</v>
      </c>
      <c r="S46">
        <f t="shared" si="12"/>
        <v>2.9303104161490696E-2</v>
      </c>
      <c r="T46">
        <f t="shared" si="12"/>
        <v>0</v>
      </c>
      <c r="U46">
        <f t="shared" si="12"/>
        <v>0.27904480116614089</v>
      </c>
      <c r="V46">
        <f t="shared" si="12"/>
        <v>0.10562854931197378</v>
      </c>
      <c r="Y46" s="1" t="s">
        <v>151</v>
      </c>
      <c r="Z46">
        <f t="shared" si="3"/>
        <v>0.31203175837999997</v>
      </c>
      <c r="AA46">
        <f t="shared" si="4"/>
        <v>0.26309282197</v>
      </c>
      <c r="AE46">
        <f t="shared" si="5"/>
        <v>0.13530776589000001</v>
      </c>
      <c r="AF46">
        <f t="shared" si="6"/>
        <v>7.9452172799999998E-2</v>
      </c>
      <c r="AG46">
        <f t="shared" si="7"/>
        <v>0.13130752311999999</v>
      </c>
      <c r="AH46">
        <f t="shared" si="8"/>
        <v>0.19435744479999997</v>
      </c>
      <c r="AI46">
        <f t="shared" si="9"/>
        <v>0.15172172427000002</v>
      </c>
      <c r="AJ46">
        <f t="shared" si="10"/>
        <v>0.12532468392000001</v>
      </c>
      <c r="AK46">
        <f t="shared" si="11"/>
        <v>0.23386047327999998</v>
      </c>
    </row>
    <row r="47" spans="1:37" x14ac:dyDescent="0.25">
      <c r="A47" t="s">
        <v>186</v>
      </c>
      <c r="Y47" s="1" t="s">
        <v>141</v>
      </c>
      <c r="Z47">
        <f t="shared" si="3"/>
        <v>0.30849061492000002</v>
      </c>
      <c r="AA47">
        <f t="shared" si="4"/>
        <v>0.26364505177999997</v>
      </c>
      <c r="AE47">
        <f t="shared" si="5"/>
        <v>0.13416920286</v>
      </c>
      <c r="AF47">
        <f t="shared" si="6"/>
        <v>7.91443488E-2</v>
      </c>
      <c r="AG47">
        <f t="shared" si="7"/>
        <v>0.131035438</v>
      </c>
      <c r="AH47">
        <f t="shared" si="8"/>
        <v>0.19306749603999998</v>
      </c>
      <c r="AI47">
        <f t="shared" si="9"/>
        <v>0.15186145670999998</v>
      </c>
      <c r="AJ47">
        <f t="shared" si="10"/>
        <v>0.12460074588</v>
      </c>
      <c r="AK47">
        <f t="shared" si="11"/>
        <v>0.23248486834999998</v>
      </c>
    </row>
    <row r="48" spans="1:37" x14ac:dyDescent="0.25">
      <c r="A48" t="s">
        <v>187</v>
      </c>
      <c r="Y48" s="1" t="s">
        <v>238</v>
      </c>
      <c r="Z48">
        <f t="shared" si="3"/>
        <v>0.31149930628</v>
      </c>
      <c r="AA48">
        <f t="shared" si="4"/>
        <v>0.26384440445000001</v>
      </c>
      <c r="AE48">
        <f t="shared" si="5"/>
        <v>0.13464859781999999</v>
      </c>
      <c r="AF48">
        <f t="shared" si="6"/>
        <v>7.938641040000001E-2</v>
      </c>
      <c r="AG48">
        <f t="shared" si="7"/>
        <v>0.13115636472</v>
      </c>
      <c r="AH48">
        <f t="shared" si="8"/>
        <v>0.19371311603999997</v>
      </c>
      <c r="AI48">
        <f t="shared" si="9"/>
        <v>0.15229390452000002</v>
      </c>
      <c r="AJ48">
        <f t="shared" si="10"/>
        <v>0.12482259786</v>
      </c>
      <c r="AK48">
        <f t="shared" si="11"/>
        <v>0.23340999765999998</v>
      </c>
    </row>
    <row r="49" spans="1:38" x14ac:dyDescent="0.25">
      <c r="A49" t="s">
        <v>188</v>
      </c>
      <c r="Y49" s="1" t="s">
        <v>158</v>
      </c>
      <c r="Z49">
        <f t="shared" si="3"/>
        <v>0.30922122007999997</v>
      </c>
      <c r="AA49">
        <f t="shared" si="4"/>
        <v>0.26379628484000001</v>
      </c>
      <c r="AE49">
        <f t="shared" si="5"/>
        <v>0.13434605283000001</v>
      </c>
      <c r="AF49">
        <f t="shared" si="6"/>
        <v>7.9211510400000004E-2</v>
      </c>
      <c r="AG49">
        <f t="shared" si="7"/>
        <v>0.13082948468</v>
      </c>
      <c r="AH49">
        <f t="shared" si="8"/>
        <v>0.19312172812</v>
      </c>
      <c r="AI49">
        <f t="shared" si="9"/>
        <v>0.15199877997</v>
      </c>
      <c r="AJ49">
        <f t="shared" si="10"/>
        <v>0.12470583366</v>
      </c>
      <c r="AK49">
        <f t="shared" si="11"/>
        <v>0.23267065772999998</v>
      </c>
    </row>
    <row r="50" spans="1:38" x14ac:dyDescent="0.25">
      <c r="A50" t="s">
        <v>189</v>
      </c>
      <c r="Y50" s="1" t="s">
        <v>159</v>
      </c>
      <c r="Z50">
        <f t="shared" si="3"/>
        <v>0.30815092395999999</v>
      </c>
      <c r="AA50">
        <f t="shared" si="4"/>
        <v>0.26347090462</v>
      </c>
      <c r="AE50">
        <f t="shared" si="5"/>
        <v>0.13416335658</v>
      </c>
      <c r="AF50">
        <f t="shared" si="6"/>
        <v>7.9141550399999996E-2</v>
      </c>
      <c r="AG50">
        <f t="shared" si="7"/>
        <v>0.13163251368000001</v>
      </c>
      <c r="AH50">
        <f t="shared" si="8"/>
        <v>0.19309461208000001</v>
      </c>
      <c r="AI50">
        <f t="shared" si="9"/>
        <v>0.15184097868000002</v>
      </c>
      <c r="AJ50">
        <f t="shared" si="10"/>
        <v>0.12458072916000001</v>
      </c>
      <c r="AK50">
        <f t="shared" si="11"/>
        <v>0.23252049918999998</v>
      </c>
    </row>
    <row r="51" spans="1:38" x14ac:dyDescent="0.25">
      <c r="A51" t="s">
        <v>190</v>
      </c>
      <c r="Y51" s="1" t="s">
        <v>160</v>
      </c>
      <c r="Z51">
        <f t="shared" si="3"/>
        <v>0.31036430712000002</v>
      </c>
      <c r="AA51">
        <f t="shared" si="4"/>
        <v>0.26378253637999999</v>
      </c>
      <c r="AE51">
        <f t="shared" si="5"/>
        <v>0.13452436437000001</v>
      </c>
      <c r="AF51">
        <f t="shared" si="6"/>
        <v>7.9287067200000005E-2</v>
      </c>
      <c r="AG51">
        <f t="shared" si="7"/>
        <v>0.1310165432</v>
      </c>
      <c r="AH51">
        <f t="shared" si="8"/>
        <v>0.19340321844</v>
      </c>
      <c r="AI51">
        <f t="shared" si="9"/>
        <v>0.15213369404999999</v>
      </c>
      <c r="AJ51">
        <f t="shared" si="10"/>
        <v>0.12480591726000001</v>
      </c>
      <c r="AK51">
        <f t="shared" si="11"/>
        <v>0.23303841889999996</v>
      </c>
    </row>
    <row r="52" spans="1:38" x14ac:dyDescent="0.25">
      <c r="A52" t="s">
        <v>191</v>
      </c>
      <c r="Y52" s="1" t="s">
        <v>161</v>
      </c>
      <c r="Z52">
        <f>Z38*$Z$41</f>
        <v>0.31013245455999999</v>
      </c>
      <c r="AA52">
        <f t="shared" si="4"/>
        <v>0.26381003329999997</v>
      </c>
      <c r="AE52">
        <f t="shared" si="5"/>
        <v>0.13422474252</v>
      </c>
      <c r="AF52">
        <f t="shared" si="6"/>
        <v>7.9285668000000004E-2</v>
      </c>
      <c r="AG52">
        <f t="shared" si="7"/>
        <v>0.13114502784000001</v>
      </c>
      <c r="AH52">
        <f t="shared" si="8"/>
        <v>0.19357107963999998</v>
      </c>
      <c r="AI52">
        <f t="shared" si="9"/>
        <v>0.15214333077</v>
      </c>
      <c r="AJ52">
        <f t="shared" si="10"/>
        <v>0.12480091308000001</v>
      </c>
      <c r="AK52">
        <f t="shared" si="11"/>
        <v>0.23302314854</v>
      </c>
    </row>
    <row r="53" spans="1:38" x14ac:dyDescent="0.25">
      <c r="A53" t="s">
        <v>192</v>
      </c>
      <c r="Y53" s="1" t="s">
        <v>162</v>
      </c>
      <c r="Z53">
        <f t="shared" si="3"/>
        <v>0.3083099856</v>
      </c>
      <c r="AA53">
        <f t="shared" si="4"/>
        <v>0.26365192600999998</v>
      </c>
      <c r="AE53">
        <f t="shared" si="5"/>
        <v>0.13424081978999999</v>
      </c>
      <c r="AF53">
        <f t="shared" si="6"/>
        <v>7.9141550399999996E-2</v>
      </c>
      <c r="AG53">
        <f t="shared" si="7"/>
        <v>0.13105811175999998</v>
      </c>
      <c r="AH53">
        <f t="shared" si="8"/>
        <v>0.19297840048000001</v>
      </c>
      <c r="AI53">
        <f t="shared" si="9"/>
        <v>0.15183616032</v>
      </c>
      <c r="AJ53">
        <f t="shared" si="10"/>
        <v>0.12459073751999999</v>
      </c>
      <c r="AK53">
        <f t="shared" si="11"/>
        <v>0.23244796497999998</v>
      </c>
    </row>
    <row r="54" spans="1:38" x14ac:dyDescent="0.25">
      <c r="A54" t="s">
        <v>4</v>
      </c>
    </row>
    <row r="55" spans="1:38" x14ac:dyDescent="0.25">
      <c r="A55" t="s">
        <v>193</v>
      </c>
      <c r="Y55" s="1" t="s">
        <v>361</v>
      </c>
      <c r="Z55" s="9">
        <f>AVERAGE(Z47:Z53)</f>
        <v>0.30945268750285709</v>
      </c>
      <c r="AA55" s="9">
        <f t="shared" ref="AA55:AK55" si="13">AVERAGE(AA47:AA53)</f>
        <v>0.26371444876857142</v>
      </c>
      <c r="AB55" s="9"/>
      <c r="AC55" s="9"/>
      <c r="AD55" s="9"/>
      <c r="AE55" s="9">
        <f t="shared" si="13"/>
        <v>0.13433101953857143</v>
      </c>
      <c r="AF55" s="9">
        <f t="shared" si="13"/>
        <v>7.9228300799999998E-2</v>
      </c>
      <c r="AG55" s="9">
        <f t="shared" si="13"/>
        <v>0.13112478341142858</v>
      </c>
      <c r="AH55" s="9">
        <f t="shared" si="13"/>
        <v>0.19327852154857142</v>
      </c>
      <c r="AI55" s="9">
        <f t="shared" si="13"/>
        <v>0.15201547214571429</v>
      </c>
      <c r="AJ55" s="9">
        <f t="shared" si="13"/>
        <v>0.12470106777428572</v>
      </c>
      <c r="AK55" s="9">
        <f t="shared" si="13"/>
        <v>0.23279936504999998</v>
      </c>
    </row>
    <row r="56" spans="1:38" x14ac:dyDescent="0.25">
      <c r="A56" t="s">
        <v>194</v>
      </c>
    </row>
    <row r="59" spans="1:38" x14ac:dyDescent="0.25">
      <c r="A59" s="1" t="s">
        <v>151</v>
      </c>
      <c r="H59" s="1" t="s">
        <v>7</v>
      </c>
      <c r="I59" s="1" t="s">
        <v>8</v>
      </c>
      <c r="J59" s="1" t="s">
        <v>9</v>
      </c>
      <c r="K59" s="1" t="s">
        <v>10</v>
      </c>
      <c r="L59" s="1" t="s">
        <v>11</v>
      </c>
      <c r="M59" s="1" t="s">
        <v>12</v>
      </c>
      <c r="N59" s="1" t="s">
        <v>13</v>
      </c>
      <c r="O59" s="1" t="s">
        <v>14</v>
      </c>
      <c r="P59" s="1" t="s">
        <v>15</v>
      </c>
      <c r="Q59" s="1" t="s">
        <v>16</v>
      </c>
      <c r="R59" s="1" t="s">
        <v>17</v>
      </c>
      <c r="S59" s="1" t="s">
        <v>18</v>
      </c>
      <c r="T59" s="1" t="s">
        <v>19</v>
      </c>
      <c r="U59" s="1" t="s">
        <v>20</v>
      </c>
      <c r="V59" s="1" t="s">
        <v>21</v>
      </c>
      <c r="Z59" s="1" t="s">
        <v>7</v>
      </c>
      <c r="AA59" s="1" t="s">
        <v>8</v>
      </c>
      <c r="AB59" s="1" t="s">
        <v>9</v>
      </c>
      <c r="AC59" s="1" t="s">
        <v>10</v>
      </c>
      <c r="AD59" s="1" t="s">
        <v>11</v>
      </c>
      <c r="AE59" s="1" t="s">
        <v>12</v>
      </c>
      <c r="AF59" s="1" t="s">
        <v>13</v>
      </c>
      <c r="AG59" s="1" t="s">
        <v>14</v>
      </c>
      <c r="AH59" s="1" t="s">
        <v>15</v>
      </c>
      <c r="AI59" s="1" t="s">
        <v>16</v>
      </c>
      <c r="AJ59" s="1" t="s">
        <v>17</v>
      </c>
      <c r="AK59" s="1" t="s">
        <v>18</v>
      </c>
      <c r="AL59" s="1" t="s">
        <v>20</v>
      </c>
    </row>
    <row r="60" spans="1:38" x14ac:dyDescent="0.25">
      <c r="A60" t="s">
        <v>0</v>
      </c>
      <c r="H60">
        <v>8.9650000000000007E-3</v>
      </c>
      <c r="I60">
        <v>-7.6469999999999996E-2</v>
      </c>
      <c r="J60">
        <v>57.051900000000003</v>
      </c>
      <c r="K60">
        <v>2.9044300000000001</v>
      </c>
      <c r="L60">
        <v>32.368000000000002</v>
      </c>
      <c r="M60">
        <v>1.43852</v>
      </c>
      <c r="N60">
        <v>2.66635</v>
      </c>
      <c r="O60">
        <v>1.2887900000000001</v>
      </c>
      <c r="P60">
        <v>1.1313200000000001</v>
      </c>
      <c r="Q60">
        <v>-6.0200000000000002E-3</v>
      </c>
      <c r="R60">
        <v>0.23897599999999999</v>
      </c>
      <c r="S60">
        <v>-0.16055</v>
      </c>
      <c r="T60">
        <v>0</v>
      </c>
      <c r="U60">
        <v>98.854200000000006</v>
      </c>
      <c r="V60">
        <v>45.976599999999998</v>
      </c>
      <c r="Y60" s="1" t="s">
        <v>149</v>
      </c>
      <c r="Z60" t="str">
        <f t="shared" ref="Z60:AA69" si="14">IF(Z16&lt;Z44,"Below Detection",Z16)</f>
        <v>Below Detection</v>
      </c>
      <c r="AA60" t="str">
        <f t="shared" si="14"/>
        <v>Below Detection</v>
      </c>
      <c r="AB60">
        <v>59.805399999999999</v>
      </c>
      <c r="AC60">
        <v>2.5863610526315792</v>
      </c>
      <c r="AD60">
        <v>34.212457894736843</v>
      </c>
      <c r="AE60">
        <f t="shared" ref="AE60:AK69" si="15">IF(AE16&lt;AE44,"Below Detection",AE16)</f>
        <v>1.1811978947368422</v>
      </c>
      <c r="AF60">
        <f t="shared" si="15"/>
        <v>1.5611463157894736</v>
      </c>
      <c r="AG60">
        <f t="shared" si="15"/>
        <v>0.55009526315789481</v>
      </c>
      <c r="AH60">
        <f t="shared" si="15"/>
        <v>0.95216542105263169</v>
      </c>
      <c r="AI60" t="str">
        <f t="shared" si="15"/>
        <v>Below Detection</v>
      </c>
      <c r="AJ60">
        <f t="shared" si="15"/>
        <v>0.15970399999999998</v>
      </c>
      <c r="AK60" t="str">
        <f t="shared" si="15"/>
        <v>Below Detection</v>
      </c>
      <c r="AL60">
        <f>SUM(Z60:AK60)</f>
        <v>101.00852784210527</v>
      </c>
    </row>
    <row r="61" spans="1:38" x14ac:dyDescent="0.25">
      <c r="A61" t="s">
        <v>154</v>
      </c>
      <c r="H61">
        <v>-6.6540000000000002E-2</v>
      </c>
      <c r="I61">
        <v>-7.6520000000000005E-2</v>
      </c>
      <c r="J61">
        <v>57.918500000000002</v>
      </c>
      <c r="K61">
        <v>2.9678900000000001</v>
      </c>
      <c r="L61">
        <v>33.983400000000003</v>
      </c>
      <c r="M61">
        <v>1.2623</v>
      </c>
      <c r="N61">
        <v>2.8905599999999998</v>
      </c>
      <c r="O61">
        <v>0.72969200000000001</v>
      </c>
      <c r="P61">
        <v>0.66145600000000004</v>
      </c>
      <c r="Q61">
        <v>-4.3229999999999998E-2</v>
      </c>
      <c r="R61">
        <v>8.5273000000000002E-2</v>
      </c>
      <c r="S61">
        <v>0.15137999999999999</v>
      </c>
      <c r="T61">
        <v>0</v>
      </c>
      <c r="U61">
        <v>100.464</v>
      </c>
      <c r="V61">
        <v>46.7121</v>
      </c>
      <c r="Y61" s="1" t="s">
        <v>150</v>
      </c>
      <c r="Z61" t="str">
        <f t="shared" si="14"/>
        <v>Below Detection</v>
      </c>
      <c r="AA61" t="str">
        <f t="shared" si="14"/>
        <v>Below Detection</v>
      </c>
      <c r="AB61">
        <v>58.188645454545458</v>
      </c>
      <c r="AC61">
        <v>2.5988527272727273</v>
      </c>
      <c r="AD61">
        <v>33.756881818181817</v>
      </c>
      <c r="AE61">
        <f t="shared" si="15"/>
        <v>1.2068290909090911</v>
      </c>
      <c r="AF61">
        <f t="shared" si="15"/>
        <v>2.3752500000000003</v>
      </c>
      <c r="AG61">
        <f t="shared" si="15"/>
        <v>1.3006518181818181</v>
      </c>
      <c r="AH61">
        <f t="shared" si="15"/>
        <v>0.92619081818181825</v>
      </c>
      <c r="AI61" t="str">
        <f t="shared" si="15"/>
        <v>Below Detection</v>
      </c>
      <c r="AJ61">
        <f t="shared" si="15"/>
        <v>0.13671490909090911</v>
      </c>
      <c r="AK61" t="str">
        <f t="shared" si="15"/>
        <v>Below Detection</v>
      </c>
      <c r="AL61">
        <f t="shared" ref="AL61:AL69" si="16">SUM(Z61:AK61)</f>
        <v>100.49001663636365</v>
      </c>
    </row>
    <row r="62" spans="1:38" x14ac:dyDescent="0.25">
      <c r="A62" t="s">
        <v>148</v>
      </c>
      <c r="H62">
        <v>9.0329999999999994E-3</v>
      </c>
      <c r="I62">
        <v>0.149864</v>
      </c>
      <c r="J62">
        <v>58.0779</v>
      </c>
      <c r="K62">
        <v>2.8361800000000001</v>
      </c>
      <c r="L62">
        <v>33.366</v>
      </c>
      <c r="M62">
        <v>1.2968200000000001</v>
      </c>
      <c r="N62">
        <v>2.5027200000000001</v>
      </c>
      <c r="O62">
        <v>1.33548</v>
      </c>
      <c r="P62">
        <v>1.1307799999999999</v>
      </c>
      <c r="Q62">
        <v>-5.94E-3</v>
      </c>
      <c r="R62">
        <v>8.4827E-2</v>
      </c>
      <c r="S62">
        <v>0.151006</v>
      </c>
      <c r="T62">
        <v>0</v>
      </c>
      <c r="U62">
        <v>100.935</v>
      </c>
      <c r="V62">
        <v>46.966999999999999</v>
      </c>
      <c r="Y62" s="1" t="s">
        <v>151</v>
      </c>
      <c r="Z62" t="str">
        <f t="shared" si="14"/>
        <v>Below Detection</v>
      </c>
      <c r="AA62" t="str">
        <f t="shared" si="14"/>
        <v>Below Detection</v>
      </c>
      <c r="AB62">
        <v>57.968261111111104</v>
      </c>
      <c r="AC62">
        <v>2.7143511111111112</v>
      </c>
      <c r="AD62">
        <v>34.08186666666667</v>
      </c>
      <c r="AE62">
        <f t="shared" si="15"/>
        <v>1.4104483333333333</v>
      </c>
      <c r="AF62">
        <f t="shared" si="15"/>
        <v>2.5469333333333335</v>
      </c>
      <c r="AG62">
        <f t="shared" si="15"/>
        <v>1.1062657222222221</v>
      </c>
      <c r="AH62">
        <f t="shared" si="15"/>
        <v>0.83208433333333354</v>
      </c>
      <c r="AI62" t="str">
        <f t="shared" si="15"/>
        <v>Below Detection</v>
      </c>
      <c r="AJ62" t="str">
        <f t="shared" si="15"/>
        <v>Below Detection</v>
      </c>
      <c r="AK62" t="str">
        <f t="shared" si="15"/>
        <v>Below Detection</v>
      </c>
      <c r="AL62">
        <f t="shared" si="16"/>
        <v>100.6602106111111</v>
      </c>
    </row>
    <row r="63" spans="1:38" x14ac:dyDescent="0.25">
      <c r="A63" t="s">
        <v>163</v>
      </c>
      <c r="H63">
        <v>-6.6540000000000002E-2</v>
      </c>
      <c r="I63">
        <v>-7.6530000000000001E-2</v>
      </c>
      <c r="J63">
        <v>58.849699999999999</v>
      </c>
      <c r="K63">
        <v>2.90449</v>
      </c>
      <c r="L63">
        <v>32.51</v>
      </c>
      <c r="M63">
        <v>1.4577899999999999</v>
      </c>
      <c r="N63">
        <v>2.65144</v>
      </c>
      <c r="O63">
        <v>1.19868</v>
      </c>
      <c r="P63">
        <v>0.74000900000000003</v>
      </c>
      <c r="Q63">
        <v>-5.8500000000000002E-3</v>
      </c>
      <c r="R63">
        <v>0.107322</v>
      </c>
      <c r="S63">
        <v>2.6873999999999999E-2</v>
      </c>
      <c r="T63">
        <v>0</v>
      </c>
      <c r="U63">
        <v>100.297</v>
      </c>
      <c r="V63">
        <v>46.829500000000003</v>
      </c>
      <c r="Y63" s="1" t="s">
        <v>141</v>
      </c>
      <c r="Z63" t="str">
        <f t="shared" si="14"/>
        <v>Below Detection</v>
      </c>
      <c r="AA63" t="str">
        <f t="shared" si="14"/>
        <v>Below Detection</v>
      </c>
      <c r="AB63">
        <v>58.559420454545482</v>
      </c>
      <c r="AC63">
        <v>1.6962777272727274</v>
      </c>
      <c r="AD63">
        <v>37.647511363636355</v>
      </c>
      <c r="AE63">
        <f t="shared" si="15"/>
        <v>0.94126293181818188</v>
      </c>
      <c r="AF63">
        <f t="shared" si="15"/>
        <v>0.3819078636363637</v>
      </c>
      <c r="AG63">
        <f t="shared" si="15"/>
        <v>1.0846777954545457</v>
      </c>
      <c r="AH63" t="str">
        <f t="shared" si="15"/>
        <v>Below Detection</v>
      </c>
      <c r="AI63" t="str">
        <f t="shared" si="15"/>
        <v>Below Detection</v>
      </c>
      <c r="AJ63">
        <f t="shared" si="15"/>
        <v>0.15858193181818178</v>
      </c>
      <c r="AK63" t="str">
        <f t="shared" si="15"/>
        <v>Below Detection</v>
      </c>
      <c r="AL63">
        <f t="shared" si="16"/>
        <v>100.46964006818182</v>
      </c>
    </row>
    <row r="64" spans="1:38" x14ac:dyDescent="0.25">
      <c r="A64" t="s">
        <v>164</v>
      </c>
      <c r="H64">
        <v>-6.6919999999999993E-2</v>
      </c>
      <c r="I64">
        <v>0.37503399999999998</v>
      </c>
      <c r="J64">
        <v>57.698700000000002</v>
      </c>
      <c r="K64">
        <v>2.8349700000000002</v>
      </c>
      <c r="L64">
        <v>33.3324</v>
      </c>
      <c r="M64">
        <v>1.6670799999999999</v>
      </c>
      <c r="N64">
        <v>2.6456200000000001</v>
      </c>
      <c r="O64">
        <v>1.2045999999999999</v>
      </c>
      <c r="P64">
        <v>1.2861400000000001</v>
      </c>
      <c r="Q64">
        <v>-4.3589999999999997E-2</v>
      </c>
      <c r="R64">
        <v>0.260048</v>
      </c>
      <c r="S64">
        <v>8.7622000000000005E-2</v>
      </c>
      <c r="T64">
        <v>0</v>
      </c>
      <c r="U64">
        <v>101.282</v>
      </c>
      <c r="V64">
        <v>47.040100000000002</v>
      </c>
      <c r="Y64" s="1" t="s">
        <v>238</v>
      </c>
      <c r="Z64" t="str">
        <f t="shared" si="14"/>
        <v>Below Detection</v>
      </c>
      <c r="AA64" t="str">
        <f t="shared" si="14"/>
        <v>Below Detection</v>
      </c>
      <c r="AB64">
        <v>59.012363888888885</v>
      </c>
      <c r="AC64">
        <v>2.2115405555555552</v>
      </c>
      <c r="AD64">
        <v>37.087302777777779</v>
      </c>
      <c r="AE64">
        <f t="shared" si="15"/>
        <v>0.97471813888888903</v>
      </c>
      <c r="AF64">
        <f t="shared" si="15"/>
        <v>0.36929658333333326</v>
      </c>
      <c r="AG64">
        <f t="shared" si="15"/>
        <v>0.39076869444444445</v>
      </c>
      <c r="AH64">
        <f t="shared" si="15"/>
        <v>0.32864625000000003</v>
      </c>
      <c r="AI64" t="str">
        <f t="shared" si="15"/>
        <v>Below Detection</v>
      </c>
      <c r="AJ64" t="str">
        <f t="shared" si="15"/>
        <v>Below Detection</v>
      </c>
      <c r="AK64" t="str">
        <f t="shared" si="15"/>
        <v>Below Detection</v>
      </c>
      <c r="AL64">
        <f t="shared" si="16"/>
        <v>100.3746368888889</v>
      </c>
    </row>
    <row r="65" spans="1:38" x14ac:dyDescent="0.25">
      <c r="A65" t="s">
        <v>2</v>
      </c>
      <c r="H65">
        <v>8.3896999999999999E-2</v>
      </c>
      <c r="I65">
        <v>-7.6380000000000003E-2</v>
      </c>
      <c r="J65">
        <v>57.099299999999999</v>
      </c>
      <c r="K65">
        <v>2.97403</v>
      </c>
      <c r="L65">
        <v>34.274999999999999</v>
      </c>
      <c r="M65">
        <v>1.3359799999999999</v>
      </c>
      <c r="N65">
        <v>2.4698199999999999</v>
      </c>
      <c r="O65">
        <v>1.29972</v>
      </c>
      <c r="P65">
        <v>0.50623399999999996</v>
      </c>
      <c r="Q65">
        <v>-2.4279999999999999E-2</v>
      </c>
      <c r="R65">
        <v>2.0192000000000002E-2</v>
      </c>
      <c r="S65">
        <v>-0.15859999999999999</v>
      </c>
      <c r="T65">
        <v>0</v>
      </c>
      <c r="U65">
        <v>99.804900000000004</v>
      </c>
      <c r="V65">
        <v>46.479100000000003</v>
      </c>
      <c r="Y65" s="1" t="s">
        <v>158</v>
      </c>
      <c r="Z65" t="str">
        <f t="shared" si="14"/>
        <v>Below Detection</v>
      </c>
      <c r="AA65" t="str">
        <f t="shared" si="14"/>
        <v>Below Detection</v>
      </c>
      <c r="AB65">
        <v>58.60723999999999</v>
      </c>
      <c r="AC65">
        <v>2.2955811428571429</v>
      </c>
      <c r="AD65">
        <v>37.66524857142857</v>
      </c>
      <c r="AE65">
        <f t="shared" si="15"/>
        <v>0.97369117142857109</v>
      </c>
      <c r="AF65">
        <f t="shared" si="15"/>
        <v>0.4529040857142857</v>
      </c>
      <c r="AG65">
        <f t="shared" si="15"/>
        <v>0.47547817142857135</v>
      </c>
      <c r="AH65" t="str">
        <f t="shared" si="15"/>
        <v>Below Detection</v>
      </c>
      <c r="AI65" t="str">
        <f t="shared" si="15"/>
        <v>Below Detection</v>
      </c>
      <c r="AJ65" t="str">
        <f t="shared" si="15"/>
        <v>Below Detection</v>
      </c>
      <c r="AK65" t="str">
        <f t="shared" si="15"/>
        <v>Below Detection</v>
      </c>
      <c r="AL65">
        <f t="shared" si="16"/>
        <v>100.47014314285714</v>
      </c>
    </row>
    <row r="66" spans="1:38" x14ac:dyDescent="0.25">
      <c r="A66" t="s">
        <v>209</v>
      </c>
      <c r="H66">
        <v>8.9429999999999996E-3</v>
      </c>
      <c r="I66">
        <v>0.15007400000000001</v>
      </c>
      <c r="J66">
        <v>58.256500000000003</v>
      </c>
      <c r="K66">
        <v>2.6465900000000002</v>
      </c>
      <c r="L66">
        <v>34.481699999999996</v>
      </c>
      <c r="M66">
        <v>1.56724</v>
      </c>
      <c r="N66">
        <v>2.5421</v>
      </c>
      <c r="O66">
        <v>1.33945</v>
      </c>
      <c r="P66">
        <v>0.74093200000000004</v>
      </c>
      <c r="Q66">
        <v>3.1827000000000001E-2</v>
      </c>
      <c r="R66">
        <v>0.13018299999999999</v>
      </c>
      <c r="S66">
        <v>-3.449E-2</v>
      </c>
      <c r="T66">
        <v>0</v>
      </c>
      <c r="U66">
        <v>101.861</v>
      </c>
      <c r="V66">
        <v>47.458300000000001</v>
      </c>
      <c r="Y66" s="1" t="s">
        <v>159</v>
      </c>
      <c r="Z66" t="str">
        <f t="shared" si="14"/>
        <v>Below Detection</v>
      </c>
      <c r="AA66" t="str">
        <f t="shared" si="14"/>
        <v>Below Detection</v>
      </c>
      <c r="AB66">
        <v>59.433635483870965</v>
      </c>
      <c r="AC66">
        <v>2.0212987096774198</v>
      </c>
      <c r="AD66">
        <v>37.416458064516128</v>
      </c>
      <c r="AE66">
        <f t="shared" si="15"/>
        <v>0.99057096774193554</v>
      </c>
      <c r="AF66">
        <f t="shared" si="15"/>
        <v>0.40800390322580649</v>
      </c>
      <c r="AG66">
        <f t="shared" si="15"/>
        <v>0.26740064516129025</v>
      </c>
      <c r="AH66">
        <f t="shared" si="15"/>
        <v>0.21639264516129028</v>
      </c>
      <c r="AI66" t="str">
        <f t="shared" si="15"/>
        <v>Below Detection</v>
      </c>
      <c r="AJ66" t="str">
        <f t="shared" si="15"/>
        <v>Below Detection</v>
      </c>
      <c r="AK66" t="str">
        <f t="shared" si="15"/>
        <v>Below Detection</v>
      </c>
      <c r="AL66">
        <f t="shared" si="16"/>
        <v>100.75376041935482</v>
      </c>
    </row>
    <row r="67" spans="1:38" x14ac:dyDescent="0.25">
      <c r="A67" t="s">
        <v>155</v>
      </c>
      <c r="H67">
        <v>0.30896200000000001</v>
      </c>
      <c r="I67">
        <v>-7.6420000000000002E-2</v>
      </c>
      <c r="J67">
        <v>56.580500000000001</v>
      </c>
      <c r="K67">
        <v>2.6438100000000002</v>
      </c>
      <c r="L67">
        <v>36.1873</v>
      </c>
      <c r="M67">
        <v>1.6721299999999999</v>
      </c>
      <c r="N67">
        <v>2.0810200000000001</v>
      </c>
      <c r="O67">
        <v>0.56354800000000005</v>
      </c>
      <c r="P67">
        <v>0.74022399999999999</v>
      </c>
      <c r="Q67">
        <v>5.0569000000000003E-2</v>
      </c>
      <c r="R67">
        <v>0.107822</v>
      </c>
      <c r="S67">
        <v>0.15235099999999999</v>
      </c>
      <c r="T67">
        <v>0</v>
      </c>
      <c r="U67">
        <v>101.012</v>
      </c>
      <c r="V67">
        <v>46.762300000000003</v>
      </c>
      <c r="Y67" s="1" t="s">
        <v>160</v>
      </c>
      <c r="Z67" t="str">
        <f t="shared" si="14"/>
        <v>Below Detection</v>
      </c>
      <c r="AA67" t="str">
        <f t="shared" si="14"/>
        <v>Below Detection</v>
      </c>
      <c r="AB67">
        <v>58.444179999999996</v>
      </c>
      <c r="AC67">
        <v>2.3092367999999999</v>
      </c>
      <c r="AD67">
        <v>37.502704000000001</v>
      </c>
      <c r="AE67">
        <f t="shared" si="15"/>
        <v>1.0189079200000002</v>
      </c>
      <c r="AF67">
        <f t="shared" si="15"/>
        <v>0.49005719999999997</v>
      </c>
      <c r="AG67">
        <f t="shared" si="15"/>
        <v>0.26387995999999991</v>
      </c>
      <c r="AH67">
        <f t="shared" si="15"/>
        <v>0.21731139999999999</v>
      </c>
      <c r="AI67" t="str">
        <f t="shared" si="15"/>
        <v>Below Detection</v>
      </c>
      <c r="AJ67" t="str">
        <f t="shared" si="15"/>
        <v>Below Detection</v>
      </c>
      <c r="AK67" t="str">
        <f t="shared" si="15"/>
        <v>Below Detection</v>
      </c>
      <c r="AL67">
        <f t="shared" si="16"/>
        <v>100.24627727999999</v>
      </c>
    </row>
    <row r="68" spans="1:38" x14ac:dyDescent="0.25">
      <c r="H68">
        <v>-6.5449999999999994E-2</v>
      </c>
      <c r="I68">
        <v>-7.6200000000000004E-2</v>
      </c>
      <c r="J68">
        <v>60.507899999999999</v>
      </c>
      <c r="K68">
        <v>1.7406699999999999</v>
      </c>
      <c r="L68">
        <v>34.734699999999997</v>
      </c>
      <c r="M68">
        <v>1.32762</v>
      </c>
      <c r="N68">
        <v>2.2178200000000001</v>
      </c>
      <c r="O68">
        <v>0.77122199999999996</v>
      </c>
      <c r="P68">
        <v>0.90121399999999996</v>
      </c>
      <c r="Q68">
        <v>-4.2520000000000002E-2</v>
      </c>
      <c r="R68">
        <v>-6.6489999999999994E-2</v>
      </c>
      <c r="S68">
        <v>-3.175E-2</v>
      </c>
      <c r="T68">
        <v>0</v>
      </c>
      <c r="U68">
        <v>101.919</v>
      </c>
      <c r="V68">
        <v>47.918900000000001</v>
      </c>
      <c r="Y68" s="1" t="s">
        <v>161</v>
      </c>
      <c r="Z68" t="str">
        <f t="shared" si="14"/>
        <v>Below Detection</v>
      </c>
      <c r="AA68" t="str">
        <f t="shared" si="14"/>
        <v>Below Detection</v>
      </c>
      <c r="AB68">
        <v>58.977987999999996</v>
      </c>
      <c r="AC68">
        <v>2.3604111999999997</v>
      </c>
      <c r="AD68">
        <v>37.104108000000004</v>
      </c>
      <c r="AE68">
        <f t="shared" si="15"/>
        <v>0.93867124000000013</v>
      </c>
      <c r="AF68">
        <f t="shared" si="15"/>
        <v>0.42182411999999997</v>
      </c>
      <c r="AG68">
        <f t="shared" si="15"/>
        <v>0.39004707999999999</v>
      </c>
      <c r="AH68" t="str">
        <f t="shared" si="15"/>
        <v>Below Detection</v>
      </c>
      <c r="AI68" t="str">
        <f t="shared" si="15"/>
        <v>Below Detection</v>
      </c>
      <c r="AJ68" t="str">
        <f t="shared" si="15"/>
        <v>Below Detection</v>
      </c>
      <c r="AK68" t="str">
        <f t="shared" si="15"/>
        <v>Below Detection</v>
      </c>
      <c r="AL68">
        <f t="shared" si="16"/>
        <v>100.19304964</v>
      </c>
    </row>
    <row r="69" spans="1:38" x14ac:dyDescent="0.25">
      <c r="A69" t="s">
        <v>195</v>
      </c>
      <c r="H69">
        <v>8.8819999999999993E-3</v>
      </c>
      <c r="I69">
        <v>-7.6499999999999999E-2</v>
      </c>
      <c r="J69">
        <v>56.764699999999998</v>
      </c>
      <c r="K69">
        <v>2.90483</v>
      </c>
      <c r="L69">
        <v>33.816699999999997</v>
      </c>
      <c r="M69">
        <v>1.24522</v>
      </c>
      <c r="N69">
        <v>2.9083100000000002</v>
      </c>
      <c r="O69">
        <v>1.3846099999999999</v>
      </c>
      <c r="P69">
        <v>0.81858500000000001</v>
      </c>
      <c r="Q69">
        <v>-2.461E-2</v>
      </c>
      <c r="R69">
        <v>0.10749599999999999</v>
      </c>
      <c r="S69">
        <v>-3.5270000000000003E-2</v>
      </c>
      <c r="T69">
        <v>0</v>
      </c>
      <c r="U69">
        <v>99.822999999999993</v>
      </c>
      <c r="V69">
        <v>46.352400000000003</v>
      </c>
      <c r="Y69" s="1" t="s">
        <v>162</v>
      </c>
      <c r="Z69" t="str">
        <f t="shared" si="14"/>
        <v>Below Detection</v>
      </c>
      <c r="AA69" t="str">
        <f t="shared" si="14"/>
        <v>Below Detection</v>
      </c>
      <c r="AB69">
        <v>59.162577142857145</v>
      </c>
      <c r="AC69">
        <v>1.852429714285714</v>
      </c>
      <c r="AD69">
        <v>37.328079999999993</v>
      </c>
      <c r="AE69">
        <f t="shared" si="15"/>
        <v>0.94252277142857133</v>
      </c>
      <c r="AF69">
        <f t="shared" si="15"/>
        <v>0.39367145714285717</v>
      </c>
      <c r="AG69">
        <f t="shared" si="15"/>
        <v>0.80673519999999987</v>
      </c>
      <c r="AH69" t="str">
        <f t="shared" si="15"/>
        <v>Below Detection</v>
      </c>
      <c r="AI69" t="str">
        <f t="shared" si="15"/>
        <v>Below Detection</v>
      </c>
      <c r="AJ69">
        <f t="shared" si="15"/>
        <v>0.13007780000000002</v>
      </c>
      <c r="AK69" t="str">
        <f t="shared" si="15"/>
        <v>Below Detection</v>
      </c>
      <c r="AL69">
        <f t="shared" si="16"/>
        <v>100.61609408571428</v>
      </c>
    </row>
    <row r="70" spans="1:38" x14ac:dyDescent="0.25">
      <c r="A70" t="s">
        <v>196</v>
      </c>
      <c r="H70">
        <v>8.8679999999999991E-3</v>
      </c>
      <c r="I70">
        <v>-7.6439999999999994E-2</v>
      </c>
      <c r="J70">
        <v>57.621899999999997</v>
      </c>
      <c r="K70">
        <v>2.7105700000000001</v>
      </c>
      <c r="L70">
        <v>34.754899999999999</v>
      </c>
      <c r="M70">
        <v>1.4066700000000001</v>
      </c>
      <c r="N70">
        <v>2.80017</v>
      </c>
      <c r="O70">
        <v>1.2997399999999999</v>
      </c>
      <c r="P70">
        <v>0.74068299999999998</v>
      </c>
      <c r="Q70">
        <v>5.0477000000000001E-2</v>
      </c>
      <c r="R70">
        <v>-2.452E-2</v>
      </c>
      <c r="S70">
        <v>2.7598000000000001E-2</v>
      </c>
      <c r="T70">
        <v>0</v>
      </c>
      <c r="U70">
        <v>101.321</v>
      </c>
      <c r="V70">
        <v>47.073999999999998</v>
      </c>
    </row>
    <row r="71" spans="1:38" x14ac:dyDescent="0.25">
      <c r="A71" t="s">
        <v>197</v>
      </c>
      <c r="H71">
        <v>-6.5570000000000003E-2</v>
      </c>
      <c r="I71">
        <v>-7.6219999999999996E-2</v>
      </c>
      <c r="J71">
        <v>58.064799999999998</v>
      </c>
      <c r="K71">
        <v>2.4568300000000001</v>
      </c>
      <c r="L71">
        <v>35.160200000000003</v>
      </c>
      <c r="M71">
        <v>1.3945399999999999</v>
      </c>
      <c r="N71">
        <v>2.0317699999999999</v>
      </c>
      <c r="O71">
        <v>0.90840100000000001</v>
      </c>
      <c r="P71">
        <v>0.50778199999999996</v>
      </c>
      <c r="Q71">
        <v>1.3686E-2</v>
      </c>
      <c r="R71">
        <v>-6.6949999999999996E-2</v>
      </c>
      <c r="S71">
        <v>-0.15701999999999999</v>
      </c>
      <c r="T71">
        <v>0</v>
      </c>
      <c r="U71">
        <v>100.172</v>
      </c>
      <c r="V71">
        <v>46.872599999999998</v>
      </c>
    </row>
    <row r="72" spans="1:38" x14ac:dyDescent="0.25">
      <c r="A72" t="s">
        <v>198</v>
      </c>
      <c r="H72">
        <v>-6.6210000000000005E-2</v>
      </c>
      <c r="I72">
        <v>-7.6410000000000006E-2</v>
      </c>
      <c r="J72">
        <v>57.088299999999997</v>
      </c>
      <c r="K72">
        <v>2.7105100000000002</v>
      </c>
      <c r="L72">
        <v>36.226199999999999</v>
      </c>
      <c r="M72">
        <v>1.33521</v>
      </c>
      <c r="N72">
        <v>2.3943400000000001</v>
      </c>
      <c r="O72">
        <v>0.95801199999999997</v>
      </c>
      <c r="P72">
        <v>1.13263</v>
      </c>
      <c r="Q72">
        <v>-2.443E-2</v>
      </c>
      <c r="R72">
        <v>-6.8640000000000007E-2</v>
      </c>
      <c r="S72">
        <v>-3.4500000000000003E-2</v>
      </c>
      <c r="T72">
        <v>0</v>
      </c>
      <c r="U72">
        <v>101.575</v>
      </c>
      <c r="V72">
        <v>47.1</v>
      </c>
    </row>
    <row r="73" spans="1:38" x14ac:dyDescent="0.25">
      <c r="A73" t="s">
        <v>199</v>
      </c>
      <c r="H73">
        <v>9.0299999999999998E-3</v>
      </c>
      <c r="I73">
        <v>0.37704900000000002</v>
      </c>
      <c r="J73">
        <v>58.564399999999999</v>
      </c>
      <c r="K73">
        <v>2.5188100000000002</v>
      </c>
      <c r="L73">
        <v>33.550899999999999</v>
      </c>
      <c r="M73">
        <v>1.46245</v>
      </c>
      <c r="N73">
        <v>2.3964500000000002</v>
      </c>
      <c r="O73">
        <v>1.2033199999999999</v>
      </c>
      <c r="P73">
        <v>0.89870399999999995</v>
      </c>
      <c r="Q73">
        <v>-4.3049999999999998E-2</v>
      </c>
      <c r="R73">
        <v>4.2347000000000003E-2</v>
      </c>
      <c r="S73">
        <v>-0.15851999999999999</v>
      </c>
      <c r="T73">
        <v>0</v>
      </c>
      <c r="U73">
        <v>100.822</v>
      </c>
      <c r="V73">
        <v>47.174599999999998</v>
      </c>
    </row>
    <row r="74" spans="1:38" x14ac:dyDescent="0.25">
      <c r="A74" t="s">
        <v>200</v>
      </c>
      <c r="H74">
        <v>-6.6280000000000006E-2</v>
      </c>
      <c r="I74">
        <v>-7.646E-2</v>
      </c>
      <c r="J74">
        <v>59.559800000000003</v>
      </c>
      <c r="K74">
        <v>2.9087499999999999</v>
      </c>
      <c r="L74">
        <v>33.0107</v>
      </c>
      <c r="M74">
        <v>1.42483</v>
      </c>
      <c r="N74">
        <v>2.8376999999999999</v>
      </c>
      <c r="O74">
        <v>1.1551899999999999</v>
      </c>
      <c r="P74">
        <v>0.58439099999999999</v>
      </c>
      <c r="Q74">
        <v>-4.3209999999999998E-2</v>
      </c>
      <c r="R74">
        <v>8.6063000000000001E-2</v>
      </c>
      <c r="S74">
        <v>-0.15922</v>
      </c>
      <c r="T74">
        <v>0</v>
      </c>
      <c r="U74">
        <v>101.22199999999999</v>
      </c>
      <c r="V74">
        <v>47.3399</v>
      </c>
    </row>
    <row r="75" spans="1:38" x14ac:dyDescent="0.25">
      <c r="A75" t="s">
        <v>201</v>
      </c>
      <c r="H75">
        <v>8.3642999999999995E-2</v>
      </c>
      <c r="I75">
        <v>-7.6319999999999999E-2</v>
      </c>
      <c r="J75">
        <v>58.1023</v>
      </c>
      <c r="K75">
        <v>2.3875299999999999</v>
      </c>
      <c r="L75">
        <v>35.512700000000002</v>
      </c>
      <c r="M75">
        <v>1.1618999999999999</v>
      </c>
      <c r="N75">
        <v>2.32498</v>
      </c>
      <c r="O75">
        <v>0.60316099999999995</v>
      </c>
      <c r="P75">
        <v>0.66370899999999999</v>
      </c>
      <c r="Q75">
        <v>8.8506000000000001E-2</v>
      </c>
      <c r="R75">
        <v>0.10933</v>
      </c>
      <c r="S75">
        <v>9.1467000000000007E-2</v>
      </c>
      <c r="T75">
        <v>0</v>
      </c>
      <c r="U75">
        <v>101.053</v>
      </c>
      <c r="V75">
        <v>47.093699999999998</v>
      </c>
    </row>
    <row r="76" spans="1:38" x14ac:dyDescent="0.25">
      <c r="A76" t="s">
        <v>202</v>
      </c>
      <c r="H76">
        <v>9.0259999999999993E-3</v>
      </c>
      <c r="I76">
        <v>-7.6550000000000007E-2</v>
      </c>
      <c r="J76">
        <v>58.458799999999997</v>
      </c>
      <c r="K76">
        <v>2.8381099999999999</v>
      </c>
      <c r="L76">
        <v>33.174599999999998</v>
      </c>
      <c r="M76">
        <v>1.5990899999999999</v>
      </c>
      <c r="N76">
        <v>2.6135299999999999</v>
      </c>
      <c r="O76">
        <v>0.98660700000000001</v>
      </c>
      <c r="P76">
        <v>0.81788300000000003</v>
      </c>
      <c r="Q76">
        <v>1.2789999999999999E-2</v>
      </c>
      <c r="R76">
        <v>8.4945000000000007E-2</v>
      </c>
      <c r="S76">
        <v>8.8869000000000004E-2</v>
      </c>
      <c r="T76">
        <v>0</v>
      </c>
      <c r="U76">
        <v>100.608</v>
      </c>
      <c r="V76">
        <v>46.848799999999997</v>
      </c>
    </row>
    <row r="77" spans="1:38" x14ac:dyDescent="0.25">
      <c r="A77" t="s">
        <v>203</v>
      </c>
      <c r="H77">
        <v>8.4436999999999998E-2</v>
      </c>
      <c r="I77">
        <v>-7.6539999999999997E-2</v>
      </c>
      <c r="J77">
        <v>57.162799999999997</v>
      </c>
      <c r="K77">
        <v>2.9693200000000002</v>
      </c>
      <c r="L77">
        <v>33.028199999999998</v>
      </c>
      <c r="M77">
        <v>1.3326800000000001</v>
      </c>
      <c r="N77">
        <v>2.8700999999999999</v>
      </c>
      <c r="O77">
        <v>1.6825600000000001</v>
      </c>
      <c r="P77">
        <v>0.97484199999999999</v>
      </c>
      <c r="Q77">
        <v>-5.96E-3</v>
      </c>
      <c r="R77">
        <v>0.107031</v>
      </c>
      <c r="S77">
        <v>-9.7989999999999994E-2</v>
      </c>
      <c r="T77">
        <v>0</v>
      </c>
      <c r="U77">
        <v>100.03100000000001</v>
      </c>
      <c r="V77">
        <v>46.466900000000003</v>
      </c>
    </row>
    <row r="78" spans="1:38" x14ac:dyDescent="0.25">
      <c r="A78" t="s">
        <v>204</v>
      </c>
    </row>
    <row r="79" spans="1:38" x14ac:dyDescent="0.25">
      <c r="A79" t="s">
        <v>205</v>
      </c>
      <c r="G79" t="s">
        <v>156</v>
      </c>
      <c r="H79">
        <f>AVERAGE(H60:H77)</f>
        <v>8.8986666666666658E-3</v>
      </c>
      <c r="I79">
        <f t="shared" ref="I79:V79" si="17">AVERAGE(I60:I77)</f>
        <v>-9.9661111111111174E-4</v>
      </c>
      <c r="J79">
        <f t="shared" si="17"/>
        <v>57.968261111111104</v>
      </c>
      <c r="K79">
        <f t="shared" si="17"/>
        <v>2.7143511111111112</v>
      </c>
      <c r="L79">
        <f t="shared" si="17"/>
        <v>34.08186666666667</v>
      </c>
      <c r="M79">
        <f t="shared" si="17"/>
        <v>1.4104483333333333</v>
      </c>
      <c r="N79">
        <f t="shared" si="17"/>
        <v>2.5469333333333335</v>
      </c>
      <c r="O79">
        <f t="shared" si="17"/>
        <v>1.1062657222222221</v>
      </c>
      <c r="P79">
        <f t="shared" si="17"/>
        <v>0.83208433333333354</v>
      </c>
      <c r="Q79">
        <f t="shared" si="17"/>
        <v>-3.6019444444444445E-3</v>
      </c>
      <c r="R79">
        <f t="shared" si="17"/>
        <v>7.4736388888888894E-2</v>
      </c>
      <c r="S79">
        <f t="shared" si="17"/>
        <v>-1.3930166666666664E-2</v>
      </c>
      <c r="T79">
        <f t="shared" si="17"/>
        <v>0</v>
      </c>
      <c r="U79">
        <f t="shared" si="17"/>
        <v>100.72533888888888</v>
      </c>
      <c r="V79">
        <f t="shared" si="17"/>
        <v>46.91482222222222</v>
      </c>
    </row>
    <row r="80" spans="1:38" x14ac:dyDescent="0.25">
      <c r="A80" t="s">
        <v>206</v>
      </c>
      <c r="G80" t="s">
        <v>43</v>
      </c>
      <c r="H80">
        <f>STDEV(H60:H77)/SQRT((COUNT(H60:H77)))</f>
        <v>2.1876993737415761E-2</v>
      </c>
      <c r="I80">
        <f t="shared" ref="I80:V80" si="18">STDEV(I60:I77)/SQRT((COUNT(I60:I77)))</f>
        <v>3.6584248571439271E-2</v>
      </c>
      <c r="J80">
        <f t="shared" si="18"/>
        <v>0.23615624759267242</v>
      </c>
      <c r="K80">
        <f t="shared" si="18"/>
        <v>7.1327392600750217E-2</v>
      </c>
      <c r="L80">
        <f t="shared" si="18"/>
        <v>0.27560024948526429</v>
      </c>
      <c r="M80">
        <f t="shared" si="18"/>
        <v>3.376024702587891E-2</v>
      </c>
      <c r="N80">
        <f t="shared" si="18"/>
        <v>6.3530170512595463E-2</v>
      </c>
      <c r="O80">
        <f t="shared" si="18"/>
        <v>7.0753798771376553E-2</v>
      </c>
      <c r="P80">
        <f t="shared" si="18"/>
        <v>5.3289869995928794E-2</v>
      </c>
      <c r="Q80">
        <f t="shared" si="18"/>
        <v>9.0927180127449003E-3</v>
      </c>
      <c r="R80">
        <f t="shared" si="18"/>
        <v>2.1749972436634759E-2</v>
      </c>
      <c r="S80">
        <f t="shared" si="18"/>
        <v>2.7485056353942803E-2</v>
      </c>
      <c r="T80">
        <f t="shared" si="18"/>
        <v>0</v>
      </c>
      <c r="U80">
        <f t="shared" si="18"/>
        <v>0.18792890449936783</v>
      </c>
      <c r="V80">
        <f t="shared" si="18"/>
        <v>0.10426536173258043</v>
      </c>
    </row>
    <row r="81" spans="1:22" x14ac:dyDescent="0.25">
      <c r="A81" t="s">
        <v>4</v>
      </c>
    </row>
    <row r="82" spans="1:22" x14ac:dyDescent="0.25">
      <c r="A82" t="s">
        <v>207</v>
      </c>
    </row>
    <row r="83" spans="1:22" x14ac:dyDescent="0.25">
      <c r="A83" t="s">
        <v>208</v>
      </c>
    </row>
    <row r="86" spans="1:22" x14ac:dyDescent="0.25">
      <c r="A86" s="1" t="s">
        <v>141</v>
      </c>
      <c r="H86" s="1" t="s">
        <v>7</v>
      </c>
      <c r="I86" s="1" t="s">
        <v>8</v>
      </c>
      <c r="J86" s="1" t="s">
        <v>9</v>
      </c>
      <c r="K86" s="1" t="s">
        <v>10</v>
      </c>
      <c r="L86" s="1" t="s">
        <v>11</v>
      </c>
      <c r="M86" s="1" t="s">
        <v>12</v>
      </c>
      <c r="N86" s="1" t="s">
        <v>13</v>
      </c>
      <c r="O86" s="1" t="s">
        <v>14</v>
      </c>
      <c r="P86" s="1" t="s">
        <v>15</v>
      </c>
      <c r="Q86" s="1" t="s">
        <v>16</v>
      </c>
      <c r="R86" s="1" t="s">
        <v>17</v>
      </c>
      <c r="S86" s="1" t="s">
        <v>18</v>
      </c>
      <c r="T86" s="1" t="s">
        <v>19</v>
      </c>
      <c r="U86" s="1" t="s">
        <v>20</v>
      </c>
      <c r="V86" s="1" t="s">
        <v>21</v>
      </c>
    </row>
    <row r="87" spans="1:22" x14ac:dyDescent="0.25">
      <c r="A87" t="s">
        <v>0</v>
      </c>
      <c r="H87">
        <v>-6.4329999999999998E-2</v>
      </c>
      <c r="I87">
        <v>-7.5880000000000003E-2</v>
      </c>
      <c r="J87">
        <v>61.151899999999998</v>
      </c>
      <c r="K87">
        <v>1.6804699999999999</v>
      </c>
      <c r="L87">
        <v>36.3872</v>
      </c>
      <c r="M87">
        <v>1.1178999999999999</v>
      </c>
      <c r="N87">
        <v>0.30285400000000001</v>
      </c>
      <c r="O87">
        <v>0.99596399999999996</v>
      </c>
      <c r="P87">
        <v>0.35384900000000002</v>
      </c>
      <c r="Q87">
        <v>1.489E-2</v>
      </c>
      <c r="R87">
        <v>0.18085699999999999</v>
      </c>
      <c r="S87">
        <v>-9.0539999999999995E-2</v>
      </c>
      <c r="T87">
        <v>0</v>
      </c>
      <c r="U87">
        <v>101.955</v>
      </c>
      <c r="V87">
        <v>48.370899999999999</v>
      </c>
    </row>
    <row r="88" spans="1:22" x14ac:dyDescent="0.25">
      <c r="A88" t="s">
        <v>154</v>
      </c>
      <c r="H88">
        <v>-6.4310000000000006E-2</v>
      </c>
      <c r="I88">
        <v>-7.5880000000000003E-2</v>
      </c>
      <c r="J88">
        <v>58.0017</v>
      </c>
      <c r="K88">
        <v>1.8743700000000001</v>
      </c>
      <c r="L88">
        <v>36.940899999999999</v>
      </c>
      <c r="M88">
        <v>0.84964600000000001</v>
      </c>
      <c r="N88">
        <v>0.43213600000000002</v>
      </c>
      <c r="O88">
        <v>1.0065299999999999</v>
      </c>
      <c r="P88">
        <v>0.117798</v>
      </c>
      <c r="Q88">
        <v>-4.0499999999999998E-3</v>
      </c>
      <c r="R88">
        <v>2.5316999999999999E-2</v>
      </c>
      <c r="S88">
        <v>9.6897999999999998E-2</v>
      </c>
      <c r="T88">
        <v>0</v>
      </c>
      <c r="U88">
        <v>99.200999999999993</v>
      </c>
      <c r="V88">
        <v>46.834699999999998</v>
      </c>
    </row>
    <row r="89" spans="1:22" x14ac:dyDescent="0.25">
      <c r="A89" t="s">
        <v>148</v>
      </c>
      <c r="H89">
        <v>-6.4560000000000006E-2</v>
      </c>
      <c r="I89">
        <v>-7.5950000000000004E-2</v>
      </c>
      <c r="J89">
        <v>58.231000000000002</v>
      </c>
      <c r="K89">
        <v>2.0685600000000002</v>
      </c>
      <c r="L89">
        <v>37.514099999999999</v>
      </c>
      <c r="M89">
        <v>1.25664</v>
      </c>
      <c r="N89">
        <v>0.357514</v>
      </c>
      <c r="O89">
        <v>0.87559799999999999</v>
      </c>
      <c r="P89">
        <v>3.8601000000000003E-2</v>
      </c>
      <c r="Q89">
        <v>-4.28E-3</v>
      </c>
      <c r="R89">
        <v>0.157642</v>
      </c>
      <c r="S89">
        <v>9.5929E-2</v>
      </c>
      <c r="T89">
        <v>0</v>
      </c>
      <c r="U89">
        <v>100.45099999999999</v>
      </c>
      <c r="V89">
        <v>47.308100000000003</v>
      </c>
    </row>
    <row r="90" spans="1:22" x14ac:dyDescent="0.25">
      <c r="A90" t="s">
        <v>163</v>
      </c>
      <c r="H90">
        <v>8.9960000000000005E-3</v>
      </c>
      <c r="I90">
        <v>-7.5910000000000005E-2</v>
      </c>
      <c r="J90">
        <v>56.962699999999998</v>
      </c>
      <c r="K90">
        <v>2.26674</v>
      </c>
      <c r="L90">
        <v>37.020400000000002</v>
      </c>
      <c r="M90">
        <v>0.812469</v>
      </c>
      <c r="N90">
        <v>0.59759899999999999</v>
      </c>
      <c r="O90">
        <v>1.27356</v>
      </c>
      <c r="P90">
        <v>0.117545</v>
      </c>
      <c r="Q90">
        <v>-2.308E-2</v>
      </c>
      <c r="R90">
        <v>0.13603299999999999</v>
      </c>
      <c r="S90">
        <v>-0.15343000000000001</v>
      </c>
      <c r="T90">
        <v>0</v>
      </c>
      <c r="U90">
        <v>98.943600000000004</v>
      </c>
      <c r="V90">
        <v>46.567900000000002</v>
      </c>
    </row>
    <row r="91" spans="1:22" x14ac:dyDescent="0.25">
      <c r="A91" t="s">
        <v>164</v>
      </c>
      <c r="H91">
        <v>-6.4269999999999994E-2</v>
      </c>
      <c r="I91">
        <v>-7.5859999999999997E-2</v>
      </c>
      <c r="J91">
        <v>58.567999999999998</v>
      </c>
      <c r="K91">
        <v>1.6793499999999999</v>
      </c>
      <c r="L91">
        <v>37.757399999999997</v>
      </c>
      <c r="M91">
        <v>0.99292199999999997</v>
      </c>
      <c r="N91">
        <v>0.33964699999999998</v>
      </c>
      <c r="O91">
        <v>1.22837</v>
      </c>
      <c r="P91">
        <v>0.27513300000000002</v>
      </c>
      <c r="Q91">
        <v>-4.1869999999999997E-2</v>
      </c>
      <c r="R91">
        <v>0.22534000000000001</v>
      </c>
      <c r="S91">
        <v>3.4521000000000003E-2</v>
      </c>
      <c r="T91">
        <v>0</v>
      </c>
      <c r="U91">
        <v>100.919</v>
      </c>
      <c r="V91">
        <v>47.636200000000002</v>
      </c>
    </row>
    <row r="92" spans="1:22" x14ac:dyDescent="0.25">
      <c r="A92" t="s">
        <v>2</v>
      </c>
      <c r="H92">
        <v>9.0559999999999998E-3</v>
      </c>
      <c r="I92">
        <v>-7.5759999999999994E-2</v>
      </c>
      <c r="J92">
        <v>60.447200000000002</v>
      </c>
      <c r="K92">
        <v>1.5525100000000001</v>
      </c>
      <c r="L92">
        <v>37.652299999999997</v>
      </c>
      <c r="M92">
        <v>0.65723600000000004</v>
      </c>
      <c r="N92">
        <v>0.50705999999999996</v>
      </c>
      <c r="O92">
        <v>1.04647</v>
      </c>
      <c r="P92">
        <v>0.355132</v>
      </c>
      <c r="Q92">
        <v>1.5228E-2</v>
      </c>
      <c r="R92">
        <v>2.6551999999999999E-2</v>
      </c>
      <c r="S92">
        <v>-0.21423</v>
      </c>
      <c r="T92">
        <v>0</v>
      </c>
      <c r="U92">
        <v>101.979</v>
      </c>
      <c r="V92">
        <v>48.337000000000003</v>
      </c>
    </row>
    <row r="93" spans="1:22" x14ac:dyDescent="0.25">
      <c r="A93" t="s">
        <v>6</v>
      </c>
      <c r="H93">
        <v>9.1690000000000001E-3</v>
      </c>
      <c r="I93">
        <v>-7.5759999999999994E-2</v>
      </c>
      <c r="J93">
        <v>58.930700000000002</v>
      </c>
      <c r="K93">
        <v>1.28799</v>
      </c>
      <c r="L93">
        <v>37.4773</v>
      </c>
      <c r="M93">
        <v>0.76426499999999997</v>
      </c>
      <c r="N93">
        <v>0.21140700000000001</v>
      </c>
      <c r="O93">
        <v>1.1838</v>
      </c>
      <c r="P93">
        <v>-0.11737</v>
      </c>
      <c r="Q93">
        <v>-4.1579999999999999E-2</v>
      </c>
      <c r="R93">
        <v>9.3364000000000003E-2</v>
      </c>
      <c r="S93">
        <v>0.41102300000000003</v>
      </c>
      <c r="T93">
        <v>0</v>
      </c>
      <c r="U93">
        <v>100.134</v>
      </c>
      <c r="V93">
        <v>47.459499999999998</v>
      </c>
    </row>
    <row r="94" spans="1:22" x14ac:dyDescent="0.25">
      <c r="A94" t="s">
        <v>152</v>
      </c>
      <c r="H94">
        <v>-6.3880000000000006E-2</v>
      </c>
      <c r="I94">
        <v>0.15334200000000001</v>
      </c>
      <c r="J94">
        <v>59.454999999999998</v>
      </c>
      <c r="K94">
        <v>1.15977</v>
      </c>
      <c r="L94">
        <v>37.4876</v>
      </c>
      <c r="M94">
        <v>0.81885799999999997</v>
      </c>
      <c r="N94">
        <v>0.32227</v>
      </c>
      <c r="O94">
        <v>1.2672600000000001</v>
      </c>
      <c r="P94">
        <v>0.197628</v>
      </c>
      <c r="Q94">
        <v>7.2110999999999995E-2</v>
      </c>
      <c r="R94">
        <v>0.24934799999999999</v>
      </c>
      <c r="S94">
        <v>3.5986999999999998E-2</v>
      </c>
      <c r="T94">
        <v>0</v>
      </c>
      <c r="U94">
        <v>101.155</v>
      </c>
      <c r="V94">
        <v>47.985199999999999</v>
      </c>
    </row>
    <row r="95" spans="1:22" x14ac:dyDescent="0.25">
      <c r="H95">
        <v>-6.4610000000000001E-2</v>
      </c>
      <c r="I95">
        <v>-7.5969999999999996E-2</v>
      </c>
      <c r="J95">
        <v>58.656199999999998</v>
      </c>
      <c r="K95">
        <v>2.1324299999999998</v>
      </c>
      <c r="L95">
        <v>38.195</v>
      </c>
      <c r="M95">
        <v>1.0247299999999999</v>
      </c>
      <c r="N95">
        <v>0.39426699999999998</v>
      </c>
      <c r="O95">
        <v>1.1422699999999999</v>
      </c>
      <c r="P95">
        <v>0.195548</v>
      </c>
      <c r="Q95">
        <v>-4.3200000000000001E-3</v>
      </c>
      <c r="R95">
        <v>0.17971000000000001</v>
      </c>
      <c r="S95">
        <v>0.158161</v>
      </c>
      <c r="T95">
        <v>0</v>
      </c>
      <c r="U95">
        <v>101.93300000000001</v>
      </c>
      <c r="V95">
        <v>47.939399999999999</v>
      </c>
    </row>
    <row r="96" spans="1:22" x14ac:dyDescent="0.25">
      <c r="A96" t="s">
        <v>210</v>
      </c>
      <c r="H96">
        <v>-6.4250000000000002E-2</v>
      </c>
      <c r="I96">
        <v>0.152952</v>
      </c>
      <c r="J96">
        <v>59.5625</v>
      </c>
      <c r="K96">
        <v>2.0073300000000001</v>
      </c>
      <c r="L96">
        <v>37.536999999999999</v>
      </c>
      <c r="M96">
        <v>0.97474799999999995</v>
      </c>
      <c r="N96">
        <v>0.45064900000000002</v>
      </c>
      <c r="O96">
        <v>0.87209599999999998</v>
      </c>
      <c r="P96">
        <v>0.118011</v>
      </c>
      <c r="Q96">
        <v>-2.2929999999999999E-2</v>
      </c>
      <c r="R96">
        <v>6.9946999999999995E-2</v>
      </c>
      <c r="S96">
        <v>-0.15282000000000001</v>
      </c>
      <c r="T96">
        <v>0</v>
      </c>
      <c r="U96">
        <v>101.505</v>
      </c>
      <c r="V96">
        <v>48.003999999999998</v>
      </c>
    </row>
    <row r="97" spans="1:22" x14ac:dyDescent="0.25">
      <c r="A97" t="s">
        <v>211</v>
      </c>
      <c r="H97">
        <v>-6.4350000000000004E-2</v>
      </c>
      <c r="I97">
        <v>-7.5880000000000003E-2</v>
      </c>
      <c r="J97">
        <v>57.900199999999998</v>
      </c>
      <c r="K97">
        <v>2.0055499999999999</v>
      </c>
      <c r="L97">
        <v>38.736699999999999</v>
      </c>
      <c r="M97">
        <v>0.97383600000000003</v>
      </c>
      <c r="N97">
        <v>0.468723</v>
      </c>
      <c r="O97">
        <v>0.52535600000000005</v>
      </c>
      <c r="P97">
        <v>0.117731</v>
      </c>
      <c r="Q97">
        <v>-4.1000000000000003E-3</v>
      </c>
      <c r="R97">
        <v>0.11404499999999999</v>
      </c>
      <c r="S97">
        <v>-2.819E-2</v>
      </c>
      <c r="T97">
        <v>0</v>
      </c>
      <c r="U97">
        <v>100.67</v>
      </c>
      <c r="V97">
        <v>47.354700000000001</v>
      </c>
    </row>
    <row r="98" spans="1:22" x14ac:dyDescent="0.25">
      <c r="A98" t="s">
        <v>212</v>
      </c>
      <c r="H98">
        <v>9.1090000000000008E-3</v>
      </c>
      <c r="I98">
        <v>-7.5950000000000004E-2</v>
      </c>
      <c r="J98">
        <v>57.606200000000001</v>
      </c>
      <c r="K98">
        <v>2.4596900000000002</v>
      </c>
      <c r="L98">
        <v>36.616599999999998</v>
      </c>
      <c r="M98">
        <v>0.82871399999999995</v>
      </c>
      <c r="N98">
        <v>0.357626</v>
      </c>
      <c r="O98">
        <v>1.0946400000000001</v>
      </c>
      <c r="P98">
        <v>-3.9949999999999999E-2</v>
      </c>
      <c r="Q98">
        <v>-4.2599999999999999E-3</v>
      </c>
      <c r="R98">
        <v>0.15779899999999999</v>
      </c>
      <c r="S98">
        <v>3.3512E-2</v>
      </c>
      <c r="T98">
        <v>0</v>
      </c>
      <c r="U98">
        <v>99.043700000000001</v>
      </c>
      <c r="V98">
        <v>46.662100000000002</v>
      </c>
    </row>
    <row r="99" spans="1:22" x14ac:dyDescent="0.25">
      <c r="A99" t="s">
        <v>213</v>
      </c>
      <c r="H99">
        <v>-6.4219999999999999E-2</v>
      </c>
      <c r="I99">
        <v>-7.5829999999999995E-2</v>
      </c>
      <c r="J99">
        <v>56.967100000000002</v>
      </c>
      <c r="K99">
        <v>1.7458899999999999</v>
      </c>
      <c r="L99">
        <v>38.399900000000002</v>
      </c>
      <c r="M99">
        <v>1.0289600000000001</v>
      </c>
      <c r="N99">
        <v>0.39511099999999999</v>
      </c>
      <c r="O99">
        <v>1.05826</v>
      </c>
      <c r="P99">
        <v>0.11809</v>
      </c>
      <c r="Q99">
        <v>3.3848000000000003E-2</v>
      </c>
      <c r="R99">
        <v>0.24787899999999999</v>
      </c>
      <c r="S99">
        <v>-9.0160000000000004E-2</v>
      </c>
      <c r="T99">
        <v>0</v>
      </c>
      <c r="U99">
        <v>99.764899999999997</v>
      </c>
      <c r="V99">
        <v>46.9604</v>
      </c>
    </row>
    <row r="100" spans="1:22" x14ac:dyDescent="0.25">
      <c r="A100" t="s">
        <v>214</v>
      </c>
      <c r="H100">
        <v>8.1602999999999995E-2</v>
      </c>
      <c r="I100">
        <v>-7.5700000000000003E-2</v>
      </c>
      <c r="J100">
        <v>57.523400000000002</v>
      </c>
      <c r="K100">
        <v>1.55298</v>
      </c>
      <c r="L100">
        <v>38.608800000000002</v>
      </c>
      <c r="M100">
        <v>0.76487000000000005</v>
      </c>
      <c r="N100">
        <v>0.35911599999999999</v>
      </c>
      <c r="O100">
        <v>1.23526</v>
      </c>
      <c r="P100">
        <v>4.0379999999999999E-2</v>
      </c>
      <c r="Q100">
        <v>-2.256E-2</v>
      </c>
      <c r="R100">
        <v>0.29404599999999997</v>
      </c>
      <c r="S100">
        <v>-0.21378</v>
      </c>
      <c r="T100">
        <v>0</v>
      </c>
      <c r="U100">
        <v>100.148</v>
      </c>
      <c r="V100">
        <v>47.288899999999998</v>
      </c>
    </row>
    <row r="101" spans="1:22" x14ac:dyDescent="0.25">
      <c r="A101" t="s">
        <v>215</v>
      </c>
      <c r="H101">
        <v>-6.4089999999999994E-2</v>
      </c>
      <c r="I101">
        <v>0.15312700000000001</v>
      </c>
      <c r="J101">
        <v>59.768500000000003</v>
      </c>
      <c r="K101">
        <v>1.48536</v>
      </c>
      <c r="L101">
        <v>37.6982</v>
      </c>
      <c r="M101">
        <v>0.85251399999999999</v>
      </c>
      <c r="N101">
        <v>0.41409000000000001</v>
      </c>
      <c r="O101">
        <v>0.87217299999999998</v>
      </c>
      <c r="P101">
        <v>0.275806</v>
      </c>
      <c r="Q101">
        <v>-2.2790000000000001E-2</v>
      </c>
      <c r="R101">
        <v>0.226239</v>
      </c>
      <c r="S101">
        <v>-2.725E-2</v>
      </c>
      <c r="T101">
        <v>0</v>
      </c>
      <c r="U101">
        <v>101.63200000000001</v>
      </c>
      <c r="V101">
        <v>48.137700000000002</v>
      </c>
    </row>
    <row r="102" spans="1:22" x14ac:dyDescent="0.25">
      <c r="A102" t="s">
        <v>216</v>
      </c>
      <c r="H102">
        <v>9.0639999999999991E-3</v>
      </c>
      <c r="I102">
        <v>-7.5969999999999996E-2</v>
      </c>
      <c r="J102">
        <v>58.467399999999998</v>
      </c>
      <c r="K102">
        <v>2.2631800000000002</v>
      </c>
      <c r="L102">
        <v>37.8249</v>
      </c>
      <c r="M102">
        <v>0.86445399999999994</v>
      </c>
      <c r="N102">
        <v>0.39428800000000003</v>
      </c>
      <c r="O102">
        <v>0.87642500000000001</v>
      </c>
      <c r="P102">
        <v>0.19559000000000001</v>
      </c>
      <c r="Q102">
        <v>-4.3200000000000001E-3</v>
      </c>
      <c r="R102">
        <v>0.224192</v>
      </c>
      <c r="S102">
        <v>9.5741000000000007E-2</v>
      </c>
      <c r="T102">
        <v>0</v>
      </c>
      <c r="U102">
        <v>101.13500000000001</v>
      </c>
      <c r="V102">
        <v>47.5687</v>
      </c>
    </row>
    <row r="103" spans="1:22" x14ac:dyDescent="0.25">
      <c r="A103" t="s">
        <v>217</v>
      </c>
      <c r="H103">
        <v>-6.3979999999999995E-2</v>
      </c>
      <c r="I103">
        <v>0.15309400000000001</v>
      </c>
      <c r="J103">
        <v>59.393700000000003</v>
      </c>
      <c r="K103">
        <v>1.61734</v>
      </c>
      <c r="L103">
        <v>38.655900000000003</v>
      </c>
      <c r="M103">
        <v>0.924373</v>
      </c>
      <c r="N103">
        <v>0.414273</v>
      </c>
      <c r="O103">
        <v>0.69944399999999995</v>
      </c>
      <c r="P103">
        <v>3.9988000000000003E-2</v>
      </c>
      <c r="Q103">
        <v>-3.7699999999999999E-3</v>
      </c>
      <c r="R103">
        <v>0.27118700000000001</v>
      </c>
      <c r="S103">
        <v>-0.15187</v>
      </c>
      <c r="T103">
        <v>0</v>
      </c>
      <c r="U103">
        <v>101.95</v>
      </c>
      <c r="V103">
        <v>48.230499999999999</v>
      </c>
    </row>
    <row r="104" spans="1:22" x14ac:dyDescent="0.25">
      <c r="A104" t="s">
        <v>218</v>
      </c>
      <c r="H104">
        <v>-6.4350000000000004E-2</v>
      </c>
      <c r="I104">
        <v>-7.5880000000000003E-2</v>
      </c>
      <c r="J104">
        <v>58.050600000000003</v>
      </c>
      <c r="K104">
        <v>2.0055200000000002</v>
      </c>
      <c r="L104">
        <v>38.218200000000003</v>
      </c>
      <c r="M104">
        <v>1.0448900000000001</v>
      </c>
      <c r="N104">
        <v>0.33951999999999999</v>
      </c>
      <c r="O104">
        <v>0.87850499999999998</v>
      </c>
      <c r="P104">
        <v>0.11774</v>
      </c>
      <c r="Q104">
        <v>-6.0830000000000002E-2</v>
      </c>
      <c r="R104">
        <v>0.13624800000000001</v>
      </c>
      <c r="S104">
        <v>-2.8139999999999998E-2</v>
      </c>
      <c r="T104">
        <v>0</v>
      </c>
      <c r="U104">
        <v>100.562</v>
      </c>
      <c r="V104">
        <v>47.380099999999999</v>
      </c>
    </row>
    <row r="105" spans="1:22" x14ac:dyDescent="0.25">
      <c r="A105" t="s">
        <v>219</v>
      </c>
      <c r="H105">
        <v>-6.4430000000000001E-2</v>
      </c>
      <c r="I105">
        <v>-7.5910000000000005E-2</v>
      </c>
      <c r="J105">
        <v>57.535800000000002</v>
      </c>
      <c r="K105">
        <v>1.9398200000000001</v>
      </c>
      <c r="L105">
        <v>36.355600000000003</v>
      </c>
      <c r="M105">
        <v>1.1155600000000001</v>
      </c>
      <c r="N105">
        <v>0.33938699999999999</v>
      </c>
      <c r="O105">
        <v>1.2687200000000001</v>
      </c>
      <c r="P105">
        <v>0.196101</v>
      </c>
      <c r="Q105">
        <v>-4.1599999999999996E-3</v>
      </c>
      <c r="R105">
        <v>9.1496999999999995E-2</v>
      </c>
      <c r="S105">
        <v>-2.8510000000000001E-2</v>
      </c>
      <c r="T105">
        <v>0</v>
      </c>
      <c r="U105">
        <v>98.669499999999999</v>
      </c>
      <c r="V105">
        <v>46.567100000000003</v>
      </c>
    </row>
    <row r="106" spans="1:22" x14ac:dyDescent="0.25">
      <c r="A106" t="s">
        <v>220</v>
      </c>
      <c r="H106">
        <v>-6.4360000000000001E-2</v>
      </c>
      <c r="I106">
        <v>-7.5889999999999999E-2</v>
      </c>
      <c r="J106">
        <v>58.4467</v>
      </c>
      <c r="K106">
        <v>1.6794500000000001</v>
      </c>
      <c r="L106">
        <v>36.543999999999997</v>
      </c>
      <c r="M106">
        <v>0.88570499999999996</v>
      </c>
      <c r="N106">
        <v>0.45030599999999998</v>
      </c>
      <c r="O106">
        <v>1.2225299999999999</v>
      </c>
      <c r="P106">
        <v>0.43229200000000001</v>
      </c>
      <c r="Q106">
        <v>-4.0899999999999999E-3</v>
      </c>
      <c r="R106">
        <v>0.180729</v>
      </c>
      <c r="S106">
        <v>-2.8209999999999999E-2</v>
      </c>
      <c r="T106">
        <v>0</v>
      </c>
      <c r="U106">
        <v>99.669200000000004</v>
      </c>
      <c r="V106">
        <v>47.095399999999998</v>
      </c>
    </row>
    <row r="107" spans="1:22" x14ac:dyDescent="0.25">
      <c r="A107" t="s">
        <v>221</v>
      </c>
      <c r="H107">
        <v>-6.4030000000000004E-2</v>
      </c>
      <c r="I107">
        <v>0.15314800000000001</v>
      </c>
      <c r="J107">
        <v>59.231000000000002</v>
      </c>
      <c r="K107">
        <v>1.55064</v>
      </c>
      <c r="L107">
        <v>38.3322</v>
      </c>
      <c r="M107">
        <v>1.0132099999999999</v>
      </c>
      <c r="N107">
        <v>0.43275200000000003</v>
      </c>
      <c r="O107">
        <v>1.0080800000000001</v>
      </c>
      <c r="P107">
        <v>-3.882E-2</v>
      </c>
      <c r="Q107">
        <v>-2.274E-2</v>
      </c>
      <c r="R107">
        <v>0.115214</v>
      </c>
      <c r="S107">
        <v>3.5496E-2</v>
      </c>
      <c r="T107">
        <v>0</v>
      </c>
      <c r="U107">
        <v>101.746</v>
      </c>
      <c r="V107">
        <v>48.135800000000003</v>
      </c>
    </row>
    <row r="108" spans="1:22" x14ac:dyDescent="0.25">
      <c r="A108" t="s">
        <v>4</v>
      </c>
      <c r="H108">
        <v>-6.4380000000000007E-2</v>
      </c>
      <c r="I108">
        <v>-7.5880000000000003E-2</v>
      </c>
      <c r="J108">
        <v>57.188899999999997</v>
      </c>
      <c r="K108">
        <v>2.1362800000000002</v>
      </c>
      <c r="L108">
        <v>38.903799999999997</v>
      </c>
      <c r="M108">
        <v>1.1511100000000001</v>
      </c>
      <c r="N108">
        <v>0.431672</v>
      </c>
      <c r="O108">
        <v>1.1042799999999999</v>
      </c>
      <c r="P108">
        <v>-3.9559999999999998E-2</v>
      </c>
      <c r="Q108">
        <v>5.2595999999999997E-2</v>
      </c>
      <c r="R108">
        <v>0.11394700000000001</v>
      </c>
      <c r="S108">
        <v>-9.0730000000000005E-2</v>
      </c>
      <c r="T108">
        <v>0</v>
      </c>
      <c r="U108">
        <v>100.812</v>
      </c>
      <c r="V108">
        <v>47.35</v>
      </c>
    </row>
    <row r="109" spans="1:22" x14ac:dyDescent="0.25">
      <c r="A109" t="s">
        <v>222</v>
      </c>
      <c r="H109">
        <v>-6.429E-2</v>
      </c>
      <c r="I109">
        <v>-7.5859999999999997E-2</v>
      </c>
      <c r="J109">
        <v>57.739600000000003</v>
      </c>
      <c r="K109">
        <v>1.7433099999999999</v>
      </c>
      <c r="L109">
        <v>39.558700000000002</v>
      </c>
      <c r="M109">
        <v>0.992259</v>
      </c>
      <c r="N109">
        <v>0.339588</v>
      </c>
      <c r="O109">
        <v>1.06179</v>
      </c>
      <c r="P109">
        <v>0.196352</v>
      </c>
      <c r="Q109">
        <v>-4.0600000000000002E-3</v>
      </c>
      <c r="R109">
        <v>0.13636400000000001</v>
      </c>
      <c r="S109">
        <v>0.159362</v>
      </c>
      <c r="T109">
        <v>0</v>
      </c>
      <c r="U109">
        <v>101.783</v>
      </c>
      <c r="V109">
        <v>47.825400000000002</v>
      </c>
    </row>
    <row r="110" spans="1:22" x14ac:dyDescent="0.25">
      <c r="A110" t="s">
        <v>223</v>
      </c>
      <c r="H110">
        <v>-6.4030000000000004E-2</v>
      </c>
      <c r="I110">
        <v>-7.5789999999999996E-2</v>
      </c>
      <c r="J110">
        <v>58.869900000000001</v>
      </c>
      <c r="K110">
        <v>1.6160699999999999</v>
      </c>
      <c r="L110">
        <v>37.851199999999999</v>
      </c>
      <c r="M110">
        <v>1.06619</v>
      </c>
      <c r="N110">
        <v>0.32185000000000002</v>
      </c>
      <c r="O110">
        <v>1.0958600000000001</v>
      </c>
      <c r="P110">
        <v>3.9800000000000002E-2</v>
      </c>
      <c r="Q110">
        <v>-2.2749999999999999E-2</v>
      </c>
      <c r="R110">
        <v>4.8340000000000001E-2</v>
      </c>
      <c r="S110">
        <v>-2.7089999999999999E-2</v>
      </c>
      <c r="T110">
        <v>0</v>
      </c>
      <c r="U110">
        <v>100.72</v>
      </c>
      <c r="V110">
        <v>47.642000000000003</v>
      </c>
    </row>
    <row r="111" spans="1:22" x14ac:dyDescent="0.25">
      <c r="H111">
        <v>-6.3939999999999997E-2</v>
      </c>
      <c r="I111">
        <v>0.15337600000000001</v>
      </c>
      <c r="J111">
        <v>59.491900000000001</v>
      </c>
      <c r="K111">
        <v>1.42065</v>
      </c>
      <c r="L111">
        <v>37.4041</v>
      </c>
      <c r="M111">
        <v>1.08538</v>
      </c>
      <c r="N111">
        <v>0.34059600000000001</v>
      </c>
      <c r="O111">
        <v>0.91611299999999996</v>
      </c>
      <c r="P111">
        <v>-3.8699999999999998E-2</v>
      </c>
      <c r="Q111">
        <v>-4.1599999999999998E-2</v>
      </c>
      <c r="R111">
        <v>7.0943000000000006E-2</v>
      </c>
      <c r="S111">
        <v>3.5755000000000002E-2</v>
      </c>
      <c r="T111">
        <v>0</v>
      </c>
      <c r="U111">
        <v>100.77500000000001</v>
      </c>
      <c r="V111">
        <v>47.809800000000003</v>
      </c>
    </row>
    <row r="112" spans="1:22" x14ac:dyDescent="0.25">
      <c r="H112">
        <v>-6.4219999999999999E-2</v>
      </c>
      <c r="I112">
        <v>0.15312200000000001</v>
      </c>
      <c r="J112">
        <v>59.736699999999999</v>
      </c>
      <c r="K112">
        <v>1.4840899999999999</v>
      </c>
      <c r="L112">
        <v>36.058</v>
      </c>
      <c r="M112">
        <v>0.95848599999999995</v>
      </c>
      <c r="N112">
        <v>0.41382799999999997</v>
      </c>
      <c r="O112">
        <v>0.95407699999999995</v>
      </c>
      <c r="P112">
        <v>0.19669400000000001</v>
      </c>
      <c r="Q112">
        <v>-2.2890000000000001E-2</v>
      </c>
      <c r="R112">
        <v>0.24801699999999999</v>
      </c>
      <c r="S112">
        <v>9.7197000000000006E-2</v>
      </c>
      <c r="T112">
        <v>0</v>
      </c>
      <c r="U112">
        <v>100.21299999999999</v>
      </c>
      <c r="V112">
        <v>47.558799999999998</v>
      </c>
    </row>
    <row r="113" spans="8:22" x14ac:dyDescent="0.25">
      <c r="H113">
        <v>0.15541099999999999</v>
      </c>
      <c r="I113">
        <v>-7.5819999999999999E-2</v>
      </c>
      <c r="J113">
        <v>57.852400000000003</v>
      </c>
      <c r="K113">
        <v>1.6151</v>
      </c>
      <c r="L113">
        <v>36.633400000000002</v>
      </c>
      <c r="M113">
        <v>0.72691899999999998</v>
      </c>
      <c r="N113">
        <v>0.487983</v>
      </c>
      <c r="O113">
        <v>0.78553200000000001</v>
      </c>
      <c r="P113">
        <v>0.118286</v>
      </c>
      <c r="Q113">
        <v>5.2886000000000002E-2</v>
      </c>
      <c r="R113">
        <v>0.159439</v>
      </c>
      <c r="S113">
        <v>3.5071999999999999E-2</v>
      </c>
      <c r="T113">
        <v>0</v>
      </c>
      <c r="U113">
        <v>98.546599999999998</v>
      </c>
      <c r="V113">
        <v>46.555599999999998</v>
      </c>
    </row>
    <row r="114" spans="8:22" x14ac:dyDescent="0.25">
      <c r="H114">
        <v>9.1750000000000009E-3</v>
      </c>
      <c r="I114">
        <v>-7.5810000000000002E-2</v>
      </c>
      <c r="J114">
        <v>59.9771</v>
      </c>
      <c r="K114">
        <v>1.28949</v>
      </c>
      <c r="L114">
        <v>36.19</v>
      </c>
      <c r="M114">
        <v>0.81738</v>
      </c>
      <c r="N114">
        <v>0.43268899999999999</v>
      </c>
      <c r="O114">
        <v>1.042</v>
      </c>
      <c r="P114">
        <v>0.35455199999999998</v>
      </c>
      <c r="Q114">
        <v>-4.1700000000000001E-2</v>
      </c>
      <c r="R114">
        <v>0.204126</v>
      </c>
      <c r="S114">
        <v>3.5314999999999999E-2</v>
      </c>
      <c r="T114">
        <v>0</v>
      </c>
      <c r="U114">
        <v>100.23399999999999</v>
      </c>
      <c r="V114">
        <v>47.589599999999997</v>
      </c>
    </row>
    <row r="115" spans="8:22" x14ac:dyDescent="0.25">
      <c r="H115">
        <v>8.9569999999999997E-3</v>
      </c>
      <c r="I115">
        <v>-7.5789999999999996E-2</v>
      </c>
      <c r="J115">
        <v>56.636099999999999</v>
      </c>
      <c r="K115">
        <v>1.8119099999999999</v>
      </c>
      <c r="L115">
        <v>37.943199999999997</v>
      </c>
      <c r="M115">
        <v>0.904914</v>
      </c>
      <c r="N115">
        <v>0.37709100000000001</v>
      </c>
      <c r="O115">
        <v>1.05802</v>
      </c>
      <c r="P115">
        <v>-3.8920000000000003E-2</v>
      </c>
      <c r="Q115">
        <v>-3.8500000000000001E-3</v>
      </c>
      <c r="R115">
        <v>0.13724900000000001</v>
      </c>
      <c r="S115">
        <v>-8.9660000000000004E-2</v>
      </c>
      <c r="T115">
        <v>0</v>
      </c>
      <c r="U115">
        <v>98.669200000000004</v>
      </c>
      <c r="V115">
        <v>46.506</v>
      </c>
    </row>
    <row r="116" spans="8:22" x14ac:dyDescent="0.25">
      <c r="H116">
        <v>-6.4219999999999999E-2</v>
      </c>
      <c r="I116">
        <v>-7.5840000000000005E-2</v>
      </c>
      <c r="J116">
        <v>57.305</v>
      </c>
      <c r="K116">
        <v>1.8744499999999999</v>
      </c>
      <c r="L116">
        <v>38.874200000000002</v>
      </c>
      <c r="M116">
        <v>1.06351</v>
      </c>
      <c r="N116">
        <v>0.21055399999999999</v>
      </c>
      <c r="O116">
        <v>1.5039800000000001</v>
      </c>
      <c r="P116">
        <v>-3.9289999999999999E-2</v>
      </c>
      <c r="Q116">
        <v>1.4917E-2</v>
      </c>
      <c r="R116">
        <v>0.203184</v>
      </c>
      <c r="S116">
        <v>9.7128999999999993E-2</v>
      </c>
      <c r="T116">
        <v>0</v>
      </c>
      <c r="U116">
        <v>100.968</v>
      </c>
      <c r="V116">
        <v>47.508800000000001</v>
      </c>
    </row>
    <row r="117" spans="8:22" x14ac:dyDescent="0.25">
      <c r="H117">
        <v>9.1509999999999994E-3</v>
      </c>
      <c r="I117">
        <v>-7.5759999999999994E-2</v>
      </c>
      <c r="J117">
        <v>58.161999999999999</v>
      </c>
      <c r="K117">
        <v>1.2232799999999999</v>
      </c>
      <c r="L117">
        <v>36.981099999999998</v>
      </c>
      <c r="M117">
        <v>0.81811400000000001</v>
      </c>
      <c r="N117">
        <v>0.303759</v>
      </c>
      <c r="O117">
        <v>1.0951900000000001</v>
      </c>
      <c r="P117">
        <v>-0.11736000000000001</v>
      </c>
      <c r="Q117">
        <v>-6.055E-2</v>
      </c>
      <c r="R117">
        <v>0.160165</v>
      </c>
      <c r="S117">
        <v>0.348497</v>
      </c>
      <c r="T117">
        <v>0</v>
      </c>
      <c r="U117">
        <v>98.8476</v>
      </c>
      <c r="V117">
        <v>46.8506</v>
      </c>
    </row>
    <row r="118" spans="8:22" x14ac:dyDescent="0.25">
      <c r="H118">
        <v>9.044E-3</v>
      </c>
      <c r="I118">
        <v>-7.5819999999999999E-2</v>
      </c>
      <c r="J118">
        <v>58.294400000000003</v>
      </c>
      <c r="K118">
        <v>1.67872</v>
      </c>
      <c r="L118">
        <v>38.811100000000003</v>
      </c>
      <c r="M118">
        <v>1.01122</v>
      </c>
      <c r="N118">
        <v>0.26615499999999997</v>
      </c>
      <c r="O118">
        <v>1.1024400000000001</v>
      </c>
      <c r="P118">
        <v>-3.9100000000000003E-2</v>
      </c>
      <c r="Q118">
        <v>-6.0679999999999998E-2</v>
      </c>
      <c r="R118">
        <v>0.114692</v>
      </c>
      <c r="S118">
        <v>0.22245799999999999</v>
      </c>
      <c r="T118">
        <v>0</v>
      </c>
      <c r="U118">
        <v>101.33499999999999</v>
      </c>
      <c r="V118">
        <v>47.774999999999999</v>
      </c>
    </row>
    <row r="119" spans="8:22" x14ac:dyDescent="0.25">
      <c r="H119">
        <v>9.0679999999999997E-3</v>
      </c>
      <c r="I119">
        <v>-7.5840000000000005E-2</v>
      </c>
      <c r="J119">
        <v>58.521900000000002</v>
      </c>
      <c r="K119">
        <v>1.54935</v>
      </c>
      <c r="L119">
        <v>37.411499999999997</v>
      </c>
      <c r="M119">
        <v>1.22529</v>
      </c>
      <c r="N119">
        <v>0.30288199999999998</v>
      </c>
      <c r="O119">
        <v>1.44699</v>
      </c>
      <c r="P119">
        <v>0.19661300000000001</v>
      </c>
      <c r="Q119">
        <v>-3.9899999999999996E-3</v>
      </c>
      <c r="R119">
        <v>0.11438</v>
      </c>
      <c r="S119">
        <v>3.4698E-2</v>
      </c>
      <c r="T119">
        <v>0</v>
      </c>
      <c r="U119">
        <v>100.733</v>
      </c>
      <c r="V119">
        <v>47.5745</v>
      </c>
    </row>
    <row r="120" spans="8:22" x14ac:dyDescent="0.25">
      <c r="H120">
        <v>0.229458</v>
      </c>
      <c r="I120">
        <v>-7.5850000000000001E-2</v>
      </c>
      <c r="J120">
        <v>58.901800000000001</v>
      </c>
      <c r="K120">
        <v>1.6145400000000001</v>
      </c>
      <c r="L120">
        <v>35.615900000000003</v>
      </c>
      <c r="M120">
        <v>1.0112099999999999</v>
      </c>
      <c r="N120">
        <v>0.302952</v>
      </c>
      <c r="O120">
        <v>1.2181500000000001</v>
      </c>
      <c r="P120">
        <v>0.196631</v>
      </c>
      <c r="Q120">
        <v>-2.29E-2</v>
      </c>
      <c r="R120">
        <v>0.18111099999999999</v>
      </c>
      <c r="S120">
        <v>3.4678E-2</v>
      </c>
      <c r="T120">
        <v>0</v>
      </c>
      <c r="U120">
        <v>99.207700000000003</v>
      </c>
      <c r="V120">
        <v>46.983600000000003</v>
      </c>
    </row>
    <row r="121" spans="8:22" x14ac:dyDescent="0.25">
      <c r="H121">
        <v>8.1916000000000003E-2</v>
      </c>
      <c r="I121">
        <v>0.15281500000000001</v>
      </c>
      <c r="J121">
        <v>57.3476</v>
      </c>
      <c r="K121">
        <v>2.073</v>
      </c>
      <c r="L121">
        <v>39.260599999999997</v>
      </c>
      <c r="M121">
        <v>0.975159</v>
      </c>
      <c r="N121">
        <v>0.321548</v>
      </c>
      <c r="O121">
        <v>1.10558</v>
      </c>
      <c r="P121">
        <v>-0.11763</v>
      </c>
      <c r="Q121">
        <v>-3.8899999999999998E-3</v>
      </c>
      <c r="R121">
        <v>0.13705899999999999</v>
      </c>
      <c r="S121">
        <v>-0.15228</v>
      </c>
      <c r="T121">
        <v>0</v>
      </c>
      <c r="U121">
        <v>101.181</v>
      </c>
      <c r="V121">
        <v>47.611199999999997</v>
      </c>
    </row>
    <row r="122" spans="8:22" x14ac:dyDescent="0.25">
      <c r="H122">
        <v>9.0650000000000001E-3</v>
      </c>
      <c r="I122">
        <v>0.153057</v>
      </c>
      <c r="J122">
        <v>59.691299999999998</v>
      </c>
      <c r="K122">
        <v>1.55098</v>
      </c>
      <c r="L122">
        <v>37.716200000000001</v>
      </c>
      <c r="M122">
        <v>1.03061</v>
      </c>
      <c r="N122">
        <v>0.43257899999999999</v>
      </c>
      <c r="O122">
        <v>1.13605</v>
      </c>
      <c r="P122">
        <v>0.19708700000000001</v>
      </c>
      <c r="Q122">
        <v>3.3999000000000001E-2</v>
      </c>
      <c r="R122">
        <v>9.2725000000000002E-2</v>
      </c>
      <c r="S122">
        <v>-8.9770000000000003E-2</v>
      </c>
      <c r="T122">
        <v>0</v>
      </c>
      <c r="U122">
        <v>101.95399999999999</v>
      </c>
      <c r="V122">
        <v>48.247900000000001</v>
      </c>
    </row>
    <row r="123" spans="8:22" x14ac:dyDescent="0.25">
      <c r="H123">
        <v>0.15668199999999999</v>
      </c>
      <c r="I123">
        <v>0.15226700000000001</v>
      </c>
      <c r="J123">
        <v>58.573099999999997</v>
      </c>
      <c r="K123">
        <v>2.26356</v>
      </c>
      <c r="L123">
        <v>37.239100000000001</v>
      </c>
      <c r="M123">
        <v>1.02382</v>
      </c>
      <c r="N123">
        <v>0.43074800000000002</v>
      </c>
      <c r="O123">
        <v>1.0056700000000001</v>
      </c>
      <c r="P123">
        <v>0.35244599999999998</v>
      </c>
      <c r="Q123">
        <v>-4.4200000000000003E-3</v>
      </c>
      <c r="R123">
        <v>0.29022900000000001</v>
      </c>
      <c r="S123">
        <v>-2.9530000000000001E-2</v>
      </c>
      <c r="T123">
        <v>0</v>
      </c>
      <c r="U123">
        <v>101.45399999999999</v>
      </c>
      <c r="V123">
        <v>47.715800000000002</v>
      </c>
    </row>
    <row r="124" spans="8:22" x14ac:dyDescent="0.25">
      <c r="H124">
        <v>9.1350000000000008E-3</v>
      </c>
      <c r="I124">
        <v>-7.571E-2</v>
      </c>
      <c r="J124">
        <v>59.938699999999997</v>
      </c>
      <c r="K124">
        <v>1.0298</v>
      </c>
      <c r="L124">
        <v>37.042999999999999</v>
      </c>
      <c r="M124">
        <v>0.69486999999999999</v>
      </c>
      <c r="N124">
        <v>0.28555700000000001</v>
      </c>
      <c r="O124">
        <v>1.0457799999999999</v>
      </c>
      <c r="P124">
        <v>0.27672600000000003</v>
      </c>
      <c r="Q124">
        <v>-2.2509999999999999E-2</v>
      </c>
      <c r="R124">
        <v>0.24981600000000001</v>
      </c>
      <c r="S124">
        <v>3.6462000000000001E-2</v>
      </c>
      <c r="T124">
        <v>0</v>
      </c>
      <c r="U124">
        <v>100.512</v>
      </c>
      <c r="V124">
        <v>47.775300000000001</v>
      </c>
    </row>
    <row r="125" spans="8:22" x14ac:dyDescent="0.25">
      <c r="H125">
        <v>-6.4509999999999998E-2</v>
      </c>
      <c r="I125">
        <v>-7.5939999999999994E-2</v>
      </c>
      <c r="J125">
        <v>59.374600000000001</v>
      </c>
      <c r="K125">
        <v>1.47986</v>
      </c>
      <c r="L125">
        <v>37.741</v>
      </c>
      <c r="M125">
        <v>0.95612600000000003</v>
      </c>
      <c r="N125">
        <v>0.46853299999999998</v>
      </c>
      <c r="O125">
        <v>1.1387</v>
      </c>
      <c r="P125">
        <v>0.195766</v>
      </c>
      <c r="Q125">
        <v>1.4697E-2</v>
      </c>
      <c r="R125">
        <v>0.224775</v>
      </c>
      <c r="S125">
        <v>0.53329700000000002</v>
      </c>
      <c r="T125">
        <v>0</v>
      </c>
      <c r="U125">
        <v>101.98699999999999</v>
      </c>
      <c r="V125">
        <v>48.095999999999997</v>
      </c>
    </row>
    <row r="126" spans="8:22" x14ac:dyDescent="0.25">
      <c r="H126">
        <v>8.1975000000000006E-2</v>
      </c>
      <c r="I126">
        <v>-7.5770000000000004E-2</v>
      </c>
      <c r="J126">
        <v>57.2256</v>
      </c>
      <c r="K126">
        <v>1.41991</v>
      </c>
      <c r="L126">
        <v>37.649500000000003</v>
      </c>
      <c r="M126">
        <v>0.83486499999999997</v>
      </c>
      <c r="N126">
        <v>0.32195299999999999</v>
      </c>
      <c r="O126">
        <v>1.0117</v>
      </c>
      <c r="P126">
        <v>0.275947</v>
      </c>
      <c r="Q126">
        <v>-4.163E-2</v>
      </c>
      <c r="R126">
        <v>-1.8190000000000001E-2</v>
      </c>
      <c r="S126">
        <v>3.5624000000000003E-2</v>
      </c>
      <c r="T126">
        <v>0</v>
      </c>
      <c r="U126">
        <v>98.721500000000006</v>
      </c>
      <c r="V126">
        <v>46.604399999999998</v>
      </c>
    </row>
    <row r="127" spans="8:22" x14ac:dyDescent="0.25">
      <c r="H127">
        <v>0.155275</v>
      </c>
      <c r="I127">
        <v>-7.5810000000000002E-2</v>
      </c>
      <c r="J127">
        <v>59.0989</v>
      </c>
      <c r="K127">
        <v>1.1580600000000001</v>
      </c>
      <c r="L127">
        <v>37.672899999999998</v>
      </c>
      <c r="M127">
        <v>0.79938699999999996</v>
      </c>
      <c r="N127">
        <v>0.52492300000000003</v>
      </c>
      <c r="O127">
        <v>1.2706200000000001</v>
      </c>
      <c r="P127">
        <v>0.43295400000000001</v>
      </c>
      <c r="Q127">
        <v>5.2899000000000002E-2</v>
      </c>
      <c r="R127">
        <v>0.137241</v>
      </c>
      <c r="S127">
        <v>0.160136</v>
      </c>
      <c r="T127">
        <v>0</v>
      </c>
      <c r="U127">
        <v>101.387</v>
      </c>
      <c r="V127">
        <v>47.880899999999997</v>
      </c>
    </row>
    <row r="128" spans="8:22" x14ac:dyDescent="0.25">
      <c r="H128">
        <v>8.2188999999999998E-2</v>
      </c>
      <c r="I128">
        <v>-7.5770000000000004E-2</v>
      </c>
      <c r="J128">
        <v>59.789099999999998</v>
      </c>
      <c r="K128">
        <v>1.28986</v>
      </c>
      <c r="L128">
        <v>37.312899999999999</v>
      </c>
      <c r="M128">
        <v>0.94293800000000005</v>
      </c>
      <c r="N128">
        <v>0.39577400000000001</v>
      </c>
      <c r="O128">
        <v>1.3981300000000001</v>
      </c>
      <c r="P128">
        <v>0.118668</v>
      </c>
      <c r="Q128">
        <v>-4.163E-2</v>
      </c>
      <c r="R128">
        <v>0.33794000000000002</v>
      </c>
      <c r="S128">
        <v>3.5639999999999998E-2</v>
      </c>
      <c r="T128">
        <v>0</v>
      </c>
      <c r="U128">
        <v>101.586</v>
      </c>
      <c r="V128">
        <v>48.151400000000002</v>
      </c>
    </row>
    <row r="129" spans="1:22" x14ac:dyDescent="0.25">
      <c r="H129">
        <v>9.0050000000000009E-3</v>
      </c>
      <c r="I129">
        <v>-7.5819999999999999E-2</v>
      </c>
      <c r="J129">
        <v>57.687100000000001</v>
      </c>
      <c r="K129">
        <v>1.8760300000000001</v>
      </c>
      <c r="L129">
        <v>38.033000000000001</v>
      </c>
      <c r="M129">
        <v>0.85072400000000004</v>
      </c>
      <c r="N129">
        <v>0.45070700000000002</v>
      </c>
      <c r="O129">
        <v>1.4093800000000001</v>
      </c>
      <c r="P129">
        <v>3.9544000000000003E-2</v>
      </c>
      <c r="Q129">
        <v>-6.0690000000000001E-2</v>
      </c>
      <c r="R129">
        <v>0.13694600000000001</v>
      </c>
      <c r="S129">
        <v>-2.75E-2</v>
      </c>
      <c r="T129">
        <v>0</v>
      </c>
      <c r="U129">
        <v>100.328</v>
      </c>
      <c r="V129">
        <v>47.306199999999997</v>
      </c>
    </row>
    <row r="130" spans="1:22" x14ac:dyDescent="0.25">
      <c r="H130">
        <v>-6.3700000000000007E-2</v>
      </c>
      <c r="I130">
        <v>-7.5679999999999997E-2</v>
      </c>
      <c r="J130">
        <v>58.353299999999997</v>
      </c>
      <c r="K130">
        <v>1.4229799999999999</v>
      </c>
      <c r="L130">
        <v>38.625900000000001</v>
      </c>
      <c r="M130">
        <v>0.90858799999999995</v>
      </c>
      <c r="N130">
        <v>0.35943000000000003</v>
      </c>
      <c r="O130">
        <v>1.18848</v>
      </c>
      <c r="P130">
        <v>4.0573999999999999E-2</v>
      </c>
      <c r="Q130">
        <v>-6.0359999999999997E-2</v>
      </c>
      <c r="R130">
        <v>9.3922000000000005E-2</v>
      </c>
      <c r="S130">
        <v>-0.21351000000000001</v>
      </c>
      <c r="T130">
        <v>0</v>
      </c>
      <c r="U130">
        <v>100.58</v>
      </c>
      <c r="V130">
        <v>47.608199999999997</v>
      </c>
    </row>
    <row r="132" spans="1:22" x14ac:dyDescent="0.25">
      <c r="G132" t="s">
        <v>156</v>
      </c>
      <c r="H132">
        <f>AVERAGE(H87:H130)</f>
        <v>-7.6092499999999945E-3</v>
      </c>
      <c r="I132">
        <f t="shared" ref="I132:V132" si="19">AVERAGE(I87:I130)</f>
        <v>-2.3823636363636366E-2</v>
      </c>
      <c r="J132">
        <f t="shared" si="19"/>
        <v>58.559420454545482</v>
      </c>
      <c r="K132">
        <f t="shared" si="19"/>
        <v>1.6962777272727274</v>
      </c>
      <c r="L132">
        <f t="shared" si="19"/>
        <v>37.647511363636355</v>
      </c>
      <c r="M132">
        <f t="shared" si="19"/>
        <v>0.94126293181818188</v>
      </c>
      <c r="N132">
        <f t="shared" si="19"/>
        <v>0.3819078636363637</v>
      </c>
      <c r="O132">
        <f t="shared" si="19"/>
        <v>1.0846777954545457</v>
      </c>
      <c r="P132">
        <f t="shared" si="19"/>
        <v>0.13420234090909092</v>
      </c>
      <c r="Q132">
        <f t="shared" si="19"/>
        <v>-1.0403613636363636E-2</v>
      </c>
      <c r="R132">
        <f t="shared" si="19"/>
        <v>0.15858193181818178</v>
      </c>
      <c r="S132">
        <f t="shared" si="19"/>
        <v>2.2076999999999999E-2</v>
      </c>
      <c r="T132">
        <f t="shared" si="19"/>
        <v>0</v>
      </c>
      <c r="U132">
        <f t="shared" si="19"/>
        <v>100.58410227272729</v>
      </c>
      <c r="V132">
        <f t="shared" si="19"/>
        <v>47.507984090909098</v>
      </c>
    </row>
    <row r="133" spans="1:22" x14ac:dyDescent="0.25">
      <c r="G133" t="s">
        <v>43</v>
      </c>
      <c r="H133">
        <f>STDEV(H87:H130)/SQRT((COUNT(H87:H130)))</f>
        <v>1.1396207595435933E-2</v>
      </c>
      <c r="I133">
        <f t="shared" ref="I133:V133" si="20">STDEV(I87:I130)/SQRT((COUNT(I87:I130)))</f>
        <v>1.4626515818848964E-2</v>
      </c>
      <c r="J133">
        <f t="shared" si="20"/>
        <v>0.1573287554099807</v>
      </c>
      <c r="K133">
        <f t="shared" si="20"/>
        <v>5.0969844056626294E-2</v>
      </c>
      <c r="L133">
        <f t="shared" si="20"/>
        <v>0.13464247820336361</v>
      </c>
      <c r="M133">
        <f t="shared" si="20"/>
        <v>2.0478472418816781E-2</v>
      </c>
      <c r="N133">
        <f t="shared" si="20"/>
        <v>1.2021668560056627E-2</v>
      </c>
      <c r="O133">
        <f t="shared" si="20"/>
        <v>2.9203643631773805E-2</v>
      </c>
      <c r="P133">
        <f t="shared" si="20"/>
        <v>2.2365053523637313E-2</v>
      </c>
      <c r="Q133">
        <f t="shared" si="20"/>
        <v>4.9146771462225724E-3</v>
      </c>
      <c r="R133">
        <f t="shared" si="20"/>
        <v>1.1751384180149557E-2</v>
      </c>
      <c r="S133">
        <f t="shared" si="20"/>
        <v>2.3192816759755285E-2</v>
      </c>
      <c r="T133">
        <f t="shared" si="20"/>
        <v>0</v>
      </c>
      <c r="U133">
        <f t="shared" si="20"/>
        <v>0.16179758187278279</v>
      </c>
      <c r="V133">
        <f t="shared" si="20"/>
        <v>8.075813169269408E-2</v>
      </c>
    </row>
    <row r="136" spans="1:22" x14ac:dyDescent="0.25">
      <c r="A136" s="1" t="s">
        <v>238</v>
      </c>
      <c r="H136" s="1" t="s">
        <v>7</v>
      </c>
      <c r="I136" s="1" t="s">
        <v>8</v>
      </c>
      <c r="J136" s="1" t="s">
        <v>9</v>
      </c>
      <c r="K136" s="1" t="s">
        <v>10</v>
      </c>
      <c r="L136" s="1" t="s">
        <v>11</v>
      </c>
      <c r="M136" s="1" t="s">
        <v>12</v>
      </c>
      <c r="N136" s="1" t="s">
        <v>13</v>
      </c>
      <c r="O136" s="1" t="s">
        <v>14</v>
      </c>
      <c r="P136" s="1" t="s">
        <v>15</v>
      </c>
      <c r="Q136" s="1" t="s">
        <v>16</v>
      </c>
      <c r="R136" s="1" t="s">
        <v>17</v>
      </c>
      <c r="S136" s="1" t="s">
        <v>18</v>
      </c>
      <c r="T136" s="1" t="s">
        <v>19</v>
      </c>
      <c r="U136" s="1" t="s">
        <v>20</v>
      </c>
      <c r="V136" s="1" t="s">
        <v>21</v>
      </c>
    </row>
    <row r="137" spans="1:22" x14ac:dyDescent="0.25">
      <c r="A137" t="s">
        <v>0</v>
      </c>
      <c r="H137">
        <v>-6.4570000000000002E-2</v>
      </c>
      <c r="I137">
        <v>-7.596E-2</v>
      </c>
      <c r="J137">
        <v>61.6203</v>
      </c>
      <c r="K137">
        <v>2.0046900000000001</v>
      </c>
      <c r="L137">
        <v>36.238199999999999</v>
      </c>
      <c r="M137">
        <v>0.84868500000000002</v>
      </c>
      <c r="N137">
        <v>0.33949600000000002</v>
      </c>
      <c r="O137">
        <v>7.7850000000000003E-2</v>
      </c>
      <c r="P137">
        <v>0.51045200000000002</v>
      </c>
      <c r="Q137">
        <v>5.2545000000000001E-2</v>
      </c>
      <c r="R137">
        <v>9.1101000000000001E-2</v>
      </c>
      <c r="S137">
        <v>-2.886E-2</v>
      </c>
      <c r="T137">
        <v>0</v>
      </c>
      <c r="U137">
        <v>101.614</v>
      </c>
      <c r="V137">
        <v>48.145600000000002</v>
      </c>
    </row>
    <row r="138" spans="1:22" x14ac:dyDescent="0.25">
      <c r="A138" t="s">
        <v>154</v>
      </c>
      <c r="H138">
        <v>9.1809999999999999E-3</v>
      </c>
      <c r="I138">
        <v>-7.6200000000000004E-2</v>
      </c>
      <c r="J138">
        <v>59.588799999999999</v>
      </c>
      <c r="K138">
        <v>2.9765799999999998</v>
      </c>
      <c r="L138">
        <v>35.479500000000002</v>
      </c>
      <c r="M138">
        <v>1.0359799999999999</v>
      </c>
      <c r="N138">
        <v>0.61368100000000003</v>
      </c>
      <c r="O138">
        <v>0.51540699999999995</v>
      </c>
      <c r="P138">
        <v>0.58617900000000001</v>
      </c>
      <c r="Q138">
        <v>1.3944E-2</v>
      </c>
      <c r="R138">
        <v>8.8455000000000006E-2</v>
      </c>
      <c r="S138">
        <v>-9.4039999999999999E-2</v>
      </c>
      <c r="T138">
        <v>0</v>
      </c>
      <c r="U138">
        <v>100.738</v>
      </c>
      <c r="V138">
        <v>47.3367</v>
      </c>
    </row>
    <row r="139" spans="1:22" x14ac:dyDescent="0.25">
      <c r="A139" t="s">
        <v>148</v>
      </c>
      <c r="H139">
        <v>9.1739999999999999E-3</v>
      </c>
      <c r="I139">
        <v>0.151727</v>
      </c>
      <c r="J139">
        <v>57.955599999999997</v>
      </c>
      <c r="K139">
        <v>2.5187300000000001</v>
      </c>
      <c r="L139">
        <v>35.185000000000002</v>
      </c>
      <c r="M139">
        <v>1.2313400000000001</v>
      </c>
      <c r="N139">
        <v>0.30047699999999999</v>
      </c>
      <c r="O139">
        <v>0.29725299999999999</v>
      </c>
      <c r="P139">
        <v>0.89939899999999995</v>
      </c>
      <c r="Q139">
        <v>7.0484000000000005E-2</v>
      </c>
      <c r="R139">
        <v>0.17647199999999999</v>
      </c>
      <c r="S139">
        <v>3.0447999999999999E-2</v>
      </c>
      <c r="T139">
        <v>0</v>
      </c>
      <c r="U139">
        <v>98.825999999999993</v>
      </c>
      <c r="V139">
        <v>46.388199999999998</v>
      </c>
    </row>
    <row r="140" spans="1:22" x14ac:dyDescent="0.25">
      <c r="A140" t="s">
        <v>163</v>
      </c>
      <c r="H140">
        <v>-6.4409999999999995E-2</v>
      </c>
      <c r="I140">
        <v>-7.5910000000000005E-2</v>
      </c>
      <c r="J140">
        <v>61.033299999999997</v>
      </c>
      <c r="K140">
        <v>1.94014</v>
      </c>
      <c r="L140">
        <v>34.7027</v>
      </c>
      <c r="M140">
        <v>0.76080400000000004</v>
      </c>
      <c r="N140">
        <v>0.15529299999999999</v>
      </c>
      <c r="O140">
        <v>0.33860800000000002</v>
      </c>
      <c r="P140">
        <v>0.27504800000000001</v>
      </c>
      <c r="Q140">
        <v>-4.0499999999999998E-3</v>
      </c>
      <c r="R140">
        <v>0.113915</v>
      </c>
      <c r="S140">
        <v>3.4299999999999997E-2</v>
      </c>
      <c r="T140">
        <v>0</v>
      </c>
      <c r="U140">
        <v>99.209699999999998</v>
      </c>
      <c r="V140">
        <v>47.211500000000001</v>
      </c>
    </row>
    <row r="141" spans="1:22" x14ac:dyDescent="0.25">
      <c r="A141" t="s">
        <v>164</v>
      </c>
      <c r="H141">
        <v>9.1389999999999996E-3</v>
      </c>
      <c r="I141">
        <v>-7.6020000000000004E-2</v>
      </c>
      <c r="J141">
        <v>59.498699999999999</v>
      </c>
      <c r="K141">
        <v>1.80552</v>
      </c>
      <c r="L141">
        <v>36.891300000000001</v>
      </c>
      <c r="M141">
        <v>0.86497000000000002</v>
      </c>
      <c r="N141">
        <v>0.39418300000000001</v>
      </c>
      <c r="O141">
        <v>0.34324100000000002</v>
      </c>
      <c r="P141">
        <v>0.82345800000000002</v>
      </c>
      <c r="Q141">
        <v>1.4475999999999999E-2</v>
      </c>
      <c r="R141">
        <v>2.3807999999999999E-2</v>
      </c>
      <c r="S141">
        <v>0.22010199999999999</v>
      </c>
      <c r="T141">
        <v>0</v>
      </c>
      <c r="U141">
        <v>100.813</v>
      </c>
      <c r="V141">
        <v>47.485700000000001</v>
      </c>
    </row>
    <row r="142" spans="1:22" x14ac:dyDescent="0.25">
      <c r="A142" t="s">
        <v>2</v>
      </c>
      <c r="H142">
        <v>9.0729999999999995E-3</v>
      </c>
      <c r="I142">
        <v>-7.6100000000000001E-2</v>
      </c>
      <c r="J142">
        <v>59.074300000000001</v>
      </c>
      <c r="K142">
        <v>2.7819699999999998</v>
      </c>
      <c r="L142">
        <v>37.6875</v>
      </c>
      <c r="M142">
        <v>0.86063199999999995</v>
      </c>
      <c r="N142">
        <v>0.33816200000000002</v>
      </c>
      <c r="O142">
        <v>0.123544</v>
      </c>
      <c r="P142">
        <v>0.66543799999999997</v>
      </c>
      <c r="Q142">
        <v>3.3096E-2</v>
      </c>
      <c r="R142">
        <v>-2.1360000000000001E-2</v>
      </c>
      <c r="S142">
        <v>-3.0640000000000001E-2</v>
      </c>
      <c r="T142">
        <v>0</v>
      </c>
      <c r="U142">
        <v>101.446</v>
      </c>
      <c r="V142">
        <v>47.568100000000001</v>
      </c>
    </row>
    <row r="143" spans="1:22" x14ac:dyDescent="0.25">
      <c r="A143" t="s">
        <v>6</v>
      </c>
      <c r="H143">
        <v>9.2280000000000001E-3</v>
      </c>
      <c r="I143">
        <v>0.152618</v>
      </c>
      <c r="J143">
        <v>58.776600000000002</v>
      </c>
      <c r="K143">
        <v>2.5249299999999999</v>
      </c>
      <c r="L143">
        <v>35.280900000000003</v>
      </c>
      <c r="M143">
        <v>1.1649</v>
      </c>
      <c r="N143">
        <v>0.357238</v>
      </c>
      <c r="O143">
        <v>0.25350200000000001</v>
      </c>
      <c r="P143">
        <v>0.27374799999999999</v>
      </c>
      <c r="Q143">
        <v>-4.2270000000000002E-2</v>
      </c>
      <c r="R143">
        <v>-0.10922999999999999</v>
      </c>
      <c r="S143">
        <v>-9.2219999999999996E-2</v>
      </c>
      <c r="T143">
        <v>0</v>
      </c>
      <c r="U143">
        <v>98.55</v>
      </c>
      <c r="V143">
        <v>46.539099999999998</v>
      </c>
    </row>
    <row r="144" spans="1:22" x14ac:dyDescent="0.25">
      <c r="A144" t="s">
        <v>145</v>
      </c>
      <c r="H144">
        <v>8.3264000000000005E-2</v>
      </c>
      <c r="I144">
        <v>-7.6090000000000005E-2</v>
      </c>
      <c r="J144">
        <v>58.467599999999997</v>
      </c>
      <c r="K144">
        <v>2.2622</v>
      </c>
      <c r="L144">
        <v>35.8688</v>
      </c>
      <c r="M144">
        <v>1.2179599999999999</v>
      </c>
      <c r="N144">
        <v>0.76182099999999997</v>
      </c>
      <c r="O144">
        <v>0.56178399999999995</v>
      </c>
      <c r="P144">
        <v>0.58726999999999996</v>
      </c>
      <c r="Q144">
        <v>-6.13E-2</v>
      </c>
      <c r="R144">
        <v>2.3035E-2</v>
      </c>
      <c r="S144">
        <v>-3.0550000000000001E-2</v>
      </c>
      <c r="T144">
        <v>0</v>
      </c>
      <c r="U144">
        <v>99.665700000000001</v>
      </c>
      <c r="V144">
        <v>46.8506</v>
      </c>
    </row>
    <row r="145" spans="1:22" x14ac:dyDescent="0.25">
      <c r="H145">
        <v>9.2219999999999993E-3</v>
      </c>
      <c r="I145">
        <v>-7.6050000000000006E-2</v>
      </c>
      <c r="J145">
        <v>60.046599999999998</v>
      </c>
      <c r="K145">
        <v>2.5876800000000002</v>
      </c>
      <c r="L145">
        <v>36.368499999999997</v>
      </c>
      <c r="M145">
        <v>0.84505200000000003</v>
      </c>
      <c r="N145">
        <v>0.357095</v>
      </c>
      <c r="O145">
        <v>0.34191899999999997</v>
      </c>
      <c r="P145">
        <v>0.19506799999999999</v>
      </c>
      <c r="Q145">
        <v>-2.3400000000000001E-2</v>
      </c>
      <c r="R145">
        <v>0.24531900000000001</v>
      </c>
      <c r="S145">
        <v>9.4957E-2</v>
      </c>
      <c r="T145">
        <v>0</v>
      </c>
      <c r="U145">
        <v>100.992</v>
      </c>
      <c r="V145">
        <v>47.6404</v>
      </c>
    </row>
    <row r="146" spans="1:22" x14ac:dyDescent="0.25">
      <c r="A146" t="s">
        <v>224</v>
      </c>
      <c r="H146">
        <v>-6.5280000000000005E-2</v>
      </c>
      <c r="I146">
        <v>-7.6160000000000005E-2</v>
      </c>
      <c r="J146">
        <v>58.677</v>
      </c>
      <c r="K146">
        <v>2.7177600000000002</v>
      </c>
      <c r="L146">
        <v>34.7181</v>
      </c>
      <c r="M146">
        <v>1.3386100000000001</v>
      </c>
      <c r="N146">
        <v>0.31920700000000002</v>
      </c>
      <c r="O146">
        <v>0.38367099999999998</v>
      </c>
      <c r="P146">
        <v>0.58651399999999998</v>
      </c>
      <c r="Q146">
        <v>-2.3720000000000001E-2</v>
      </c>
      <c r="R146">
        <v>0.15495200000000001</v>
      </c>
      <c r="S146">
        <v>-0.15609999999999999</v>
      </c>
      <c r="T146">
        <v>0</v>
      </c>
      <c r="U146">
        <v>98.574600000000004</v>
      </c>
      <c r="V146">
        <v>46.4285</v>
      </c>
    </row>
    <row r="147" spans="1:22" x14ac:dyDescent="0.25">
      <c r="A147" t="s">
        <v>225</v>
      </c>
      <c r="H147">
        <v>0.15803400000000001</v>
      </c>
      <c r="I147">
        <v>-7.6139999999999999E-2</v>
      </c>
      <c r="J147">
        <v>59.985199999999999</v>
      </c>
      <c r="K147">
        <v>2.71644</v>
      </c>
      <c r="L147">
        <v>35.979300000000002</v>
      </c>
      <c r="M147">
        <v>0.96634799999999998</v>
      </c>
      <c r="N147">
        <v>0.31930599999999998</v>
      </c>
      <c r="O147">
        <v>0.29722399999999999</v>
      </c>
      <c r="P147">
        <v>0.90046199999999998</v>
      </c>
      <c r="Q147">
        <v>-2.368E-2</v>
      </c>
      <c r="R147">
        <v>0.13299</v>
      </c>
      <c r="S147">
        <v>-9.3579999999999997E-2</v>
      </c>
      <c r="T147">
        <v>0</v>
      </c>
      <c r="U147">
        <v>101.262</v>
      </c>
      <c r="V147">
        <v>47.6004</v>
      </c>
    </row>
    <row r="148" spans="1:22" x14ac:dyDescent="0.25">
      <c r="A148" t="s">
        <v>226</v>
      </c>
      <c r="H148">
        <v>8.9650000000000007E-3</v>
      </c>
      <c r="I148">
        <v>-7.5829999999999995E-2</v>
      </c>
      <c r="J148">
        <v>57.896599999999999</v>
      </c>
      <c r="K148">
        <v>1.54918</v>
      </c>
      <c r="L148">
        <v>38.9452</v>
      </c>
      <c r="M148">
        <v>1.1012599999999999</v>
      </c>
      <c r="N148">
        <v>0.340028</v>
      </c>
      <c r="O148">
        <v>0.43733899999999998</v>
      </c>
      <c r="P148">
        <v>0.19675799999999999</v>
      </c>
      <c r="Q148">
        <v>1.498E-2</v>
      </c>
      <c r="R148">
        <v>-1.8839999999999999E-2</v>
      </c>
      <c r="S148">
        <v>9.7419000000000006E-2</v>
      </c>
      <c r="T148">
        <v>0</v>
      </c>
      <c r="U148">
        <v>100.49299999999999</v>
      </c>
      <c r="V148">
        <v>47.309699999999999</v>
      </c>
    </row>
    <row r="149" spans="1:22" x14ac:dyDescent="0.25">
      <c r="A149" t="s">
        <v>227</v>
      </c>
      <c r="H149">
        <v>9.0189999999999992E-3</v>
      </c>
      <c r="I149">
        <v>0.15270300000000001</v>
      </c>
      <c r="J149">
        <v>57.680199999999999</v>
      </c>
      <c r="K149">
        <v>2.0023399999999998</v>
      </c>
      <c r="L149">
        <v>38.9758</v>
      </c>
      <c r="M149">
        <v>0.79513199999999995</v>
      </c>
      <c r="N149">
        <v>0.265654</v>
      </c>
      <c r="O149">
        <v>0.43762000000000001</v>
      </c>
      <c r="P149">
        <v>0.27454099999999998</v>
      </c>
      <c r="Q149">
        <v>-2.308E-2</v>
      </c>
      <c r="R149">
        <v>4.6927999999999997E-2</v>
      </c>
      <c r="S149">
        <v>0.22135299999999999</v>
      </c>
      <c r="T149">
        <v>0</v>
      </c>
      <c r="U149">
        <v>100.83799999999999</v>
      </c>
      <c r="V149">
        <v>47.3825</v>
      </c>
    </row>
    <row r="150" spans="1:22" x14ac:dyDescent="0.25">
      <c r="A150" t="s">
        <v>228</v>
      </c>
      <c r="H150">
        <v>-6.4560000000000006E-2</v>
      </c>
      <c r="I150">
        <v>0.152915</v>
      </c>
      <c r="J150">
        <v>60.574599999999997</v>
      </c>
      <c r="K150">
        <v>2.1358100000000002</v>
      </c>
      <c r="L150">
        <v>35.875799999999998</v>
      </c>
      <c r="M150">
        <v>1.06196</v>
      </c>
      <c r="N150">
        <v>0.39484200000000003</v>
      </c>
      <c r="O150">
        <v>0.34033600000000003</v>
      </c>
      <c r="P150">
        <v>0.274592</v>
      </c>
      <c r="Q150">
        <v>1.4697E-2</v>
      </c>
      <c r="R150">
        <v>2.3119999999999998E-3</v>
      </c>
      <c r="S150">
        <v>-9.1310000000000002E-2</v>
      </c>
      <c r="T150">
        <v>0</v>
      </c>
      <c r="U150">
        <v>100.672</v>
      </c>
      <c r="V150">
        <v>47.701099999999997</v>
      </c>
    </row>
    <row r="151" spans="1:22" x14ac:dyDescent="0.25">
      <c r="A151" t="s">
        <v>229</v>
      </c>
      <c r="H151">
        <v>-6.5280000000000005E-2</v>
      </c>
      <c r="I151">
        <v>-7.6170000000000002E-2</v>
      </c>
      <c r="J151">
        <v>59.067</v>
      </c>
      <c r="K151">
        <v>2.8460100000000002</v>
      </c>
      <c r="L151">
        <v>35.917099999999998</v>
      </c>
      <c r="M151">
        <v>1.0015099999999999</v>
      </c>
      <c r="N151">
        <v>0.57727700000000004</v>
      </c>
      <c r="O151">
        <v>0.121895</v>
      </c>
      <c r="P151">
        <v>0.42949100000000001</v>
      </c>
      <c r="Q151">
        <v>1.4043999999999999E-2</v>
      </c>
      <c r="R151">
        <v>6.6674999999999998E-2</v>
      </c>
      <c r="S151">
        <v>3.1108E-2</v>
      </c>
      <c r="T151">
        <v>0</v>
      </c>
      <c r="U151">
        <v>99.930599999999998</v>
      </c>
      <c r="V151">
        <v>46.9604</v>
      </c>
    </row>
    <row r="152" spans="1:22" x14ac:dyDescent="0.25">
      <c r="A152" t="s">
        <v>230</v>
      </c>
      <c r="H152">
        <v>8.2256999999999997E-2</v>
      </c>
      <c r="I152">
        <v>-7.5789999999999996E-2</v>
      </c>
      <c r="J152">
        <v>60.029699999999998</v>
      </c>
      <c r="K152">
        <v>1.9434</v>
      </c>
      <c r="L152">
        <v>37.050699999999999</v>
      </c>
      <c r="M152">
        <v>0.72742200000000001</v>
      </c>
      <c r="N152">
        <v>0.39599299999999998</v>
      </c>
      <c r="O152">
        <v>0.82651300000000005</v>
      </c>
      <c r="P152">
        <v>-3.8830000000000003E-2</v>
      </c>
      <c r="Q152">
        <v>3.4084999999999997E-2</v>
      </c>
      <c r="R152">
        <v>9.2817999999999998E-2</v>
      </c>
      <c r="S152">
        <v>-0.15207000000000001</v>
      </c>
      <c r="T152">
        <v>0</v>
      </c>
      <c r="U152">
        <v>100.916</v>
      </c>
      <c r="V152">
        <v>47.822899999999997</v>
      </c>
    </row>
    <row r="153" spans="1:22" x14ac:dyDescent="0.25">
      <c r="A153" t="s">
        <v>231</v>
      </c>
      <c r="H153">
        <v>0.22878999999999999</v>
      </c>
      <c r="I153">
        <v>-7.5850000000000001E-2</v>
      </c>
      <c r="J153">
        <v>59.0533</v>
      </c>
      <c r="K153">
        <v>1.87517</v>
      </c>
      <c r="L153">
        <v>38.716299999999997</v>
      </c>
      <c r="M153">
        <v>1.0286900000000001</v>
      </c>
      <c r="N153">
        <v>0.33973900000000001</v>
      </c>
      <c r="O153">
        <v>0.39135999999999999</v>
      </c>
      <c r="P153">
        <v>3.9329000000000003E-2</v>
      </c>
      <c r="Q153">
        <v>-4.1860000000000001E-2</v>
      </c>
      <c r="R153">
        <v>0.22520200000000001</v>
      </c>
      <c r="S153">
        <v>3.4651000000000001E-2</v>
      </c>
      <c r="T153">
        <v>0</v>
      </c>
      <c r="U153">
        <v>101.815</v>
      </c>
      <c r="V153">
        <v>47.9587</v>
      </c>
    </row>
    <row r="154" spans="1:22" x14ac:dyDescent="0.25">
      <c r="A154" t="s">
        <v>232</v>
      </c>
      <c r="H154">
        <v>8.2456000000000002E-2</v>
      </c>
      <c r="I154">
        <v>-7.5859999999999997E-2</v>
      </c>
      <c r="J154">
        <v>59.895699999999998</v>
      </c>
      <c r="K154">
        <v>2.2036899999999999</v>
      </c>
      <c r="L154">
        <v>37.570599999999999</v>
      </c>
      <c r="M154">
        <v>1.0813299999999999</v>
      </c>
      <c r="N154">
        <v>0.28454099999999999</v>
      </c>
      <c r="O154">
        <v>0.43242599999999998</v>
      </c>
      <c r="P154">
        <v>3.9357999999999997E-2</v>
      </c>
      <c r="Q154">
        <v>-4.1849999999999998E-2</v>
      </c>
      <c r="R154">
        <v>-1.907E-2</v>
      </c>
      <c r="S154">
        <v>-0.21528</v>
      </c>
      <c r="T154">
        <v>0</v>
      </c>
      <c r="U154">
        <v>101.238</v>
      </c>
      <c r="V154">
        <v>47.856699999999996</v>
      </c>
    </row>
    <row r="155" spans="1:22" x14ac:dyDescent="0.25">
      <c r="A155" t="s">
        <v>233</v>
      </c>
      <c r="H155">
        <v>8.3100999999999994E-2</v>
      </c>
      <c r="I155">
        <v>-7.6050000000000006E-2</v>
      </c>
      <c r="J155">
        <v>59.593000000000004</v>
      </c>
      <c r="K155">
        <v>2.3941499999999998</v>
      </c>
      <c r="L155">
        <v>36.531500000000001</v>
      </c>
      <c r="M155">
        <v>1.0055799999999999</v>
      </c>
      <c r="N155">
        <v>0.55989900000000004</v>
      </c>
      <c r="O155">
        <v>0.12249400000000001</v>
      </c>
      <c r="P155">
        <v>0.50939500000000004</v>
      </c>
      <c r="Q155">
        <v>1.4389000000000001E-2</v>
      </c>
      <c r="R155">
        <v>1.4059999999999999E-3</v>
      </c>
      <c r="S155">
        <v>-9.2350000000000002E-2</v>
      </c>
      <c r="T155">
        <v>0</v>
      </c>
      <c r="U155">
        <v>100.64700000000001</v>
      </c>
      <c r="V155">
        <v>47.384300000000003</v>
      </c>
    </row>
    <row r="156" spans="1:22" x14ac:dyDescent="0.25">
      <c r="A156" t="s">
        <v>234</v>
      </c>
      <c r="H156">
        <v>8.3090999999999998E-2</v>
      </c>
      <c r="I156">
        <v>-7.5990000000000002E-2</v>
      </c>
      <c r="J156">
        <v>60.3264</v>
      </c>
      <c r="K156">
        <v>2.26416</v>
      </c>
      <c r="L156">
        <v>36.3155</v>
      </c>
      <c r="M156">
        <v>1.04278</v>
      </c>
      <c r="N156">
        <v>0.35756599999999999</v>
      </c>
      <c r="O156">
        <v>0.51708900000000002</v>
      </c>
      <c r="P156">
        <v>0.19561999999999999</v>
      </c>
      <c r="Q156">
        <v>-2.3230000000000001E-2</v>
      </c>
      <c r="R156">
        <v>0.112909</v>
      </c>
      <c r="S156">
        <v>3.3265999999999997E-2</v>
      </c>
      <c r="T156">
        <v>0</v>
      </c>
      <c r="U156">
        <v>101.149</v>
      </c>
      <c r="V156">
        <v>47.794400000000003</v>
      </c>
    </row>
    <row r="157" spans="1:22" x14ac:dyDescent="0.25">
      <c r="A157" t="s">
        <v>235</v>
      </c>
      <c r="H157">
        <v>-6.4530000000000004E-2</v>
      </c>
      <c r="I157">
        <v>-7.5929999999999997E-2</v>
      </c>
      <c r="J157">
        <v>58.503599999999999</v>
      </c>
      <c r="K157">
        <v>2.1339899999999998</v>
      </c>
      <c r="L157">
        <v>39.133400000000002</v>
      </c>
      <c r="M157">
        <v>0.86589300000000002</v>
      </c>
      <c r="N157">
        <v>0.228598</v>
      </c>
      <c r="O157">
        <v>0.30331599999999997</v>
      </c>
      <c r="P157">
        <v>0.35308800000000001</v>
      </c>
      <c r="Q157">
        <v>3.3603000000000001E-2</v>
      </c>
      <c r="R157">
        <v>0.17982899999999999</v>
      </c>
      <c r="S157">
        <v>3.3744000000000003E-2</v>
      </c>
      <c r="T157">
        <v>0</v>
      </c>
      <c r="U157">
        <v>101.629</v>
      </c>
      <c r="V157">
        <v>47.753999999999998</v>
      </c>
    </row>
    <row r="158" spans="1:22" x14ac:dyDescent="0.25">
      <c r="A158" t="s">
        <v>4</v>
      </c>
      <c r="H158">
        <v>8.2158999999999996E-2</v>
      </c>
      <c r="I158">
        <v>-7.5870000000000007E-2</v>
      </c>
      <c r="J158">
        <v>58.243499999999997</v>
      </c>
      <c r="K158">
        <v>1.6148800000000001</v>
      </c>
      <c r="L158">
        <v>38.779400000000003</v>
      </c>
      <c r="M158">
        <v>1.10046</v>
      </c>
      <c r="N158">
        <v>0.41343600000000003</v>
      </c>
      <c r="O158">
        <v>0.21423800000000001</v>
      </c>
      <c r="P158">
        <v>0.51113200000000003</v>
      </c>
      <c r="Q158">
        <v>-4.0600000000000002E-3</v>
      </c>
      <c r="R158">
        <v>4.7348000000000001E-2</v>
      </c>
      <c r="S158">
        <v>-9.0480000000000005E-2</v>
      </c>
      <c r="T158">
        <v>0</v>
      </c>
      <c r="U158">
        <v>100.836</v>
      </c>
      <c r="V158">
        <v>47.431800000000003</v>
      </c>
    </row>
    <row r="159" spans="1:22" x14ac:dyDescent="0.25">
      <c r="A159" t="s">
        <v>236</v>
      </c>
      <c r="H159">
        <v>-6.4019999999999994E-2</v>
      </c>
      <c r="I159">
        <v>0.15300900000000001</v>
      </c>
      <c r="J159">
        <v>57.653500000000001</v>
      </c>
      <c r="K159">
        <v>1.48495</v>
      </c>
      <c r="L159">
        <v>39.778199999999998</v>
      </c>
      <c r="M159">
        <v>0.92414700000000005</v>
      </c>
      <c r="N159">
        <v>0.34032499999999999</v>
      </c>
      <c r="O159">
        <v>0.349773</v>
      </c>
      <c r="P159">
        <v>0.27585100000000001</v>
      </c>
      <c r="Q159">
        <v>-2.2749999999999999E-2</v>
      </c>
      <c r="R159">
        <v>-1.8440000000000002E-2</v>
      </c>
      <c r="S159">
        <v>3.5478000000000003E-2</v>
      </c>
      <c r="T159">
        <v>0</v>
      </c>
      <c r="U159">
        <v>100.89</v>
      </c>
      <c r="V159">
        <v>47.508000000000003</v>
      </c>
    </row>
    <row r="160" spans="1:22" x14ac:dyDescent="0.25">
      <c r="A160" t="s">
        <v>237</v>
      </c>
      <c r="H160">
        <v>-6.479E-2</v>
      </c>
      <c r="I160">
        <v>0.152638</v>
      </c>
      <c r="J160">
        <v>60.417099999999998</v>
      </c>
      <c r="K160">
        <v>2.2613300000000001</v>
      </c>
      <c r="L160">
        <v>36.996600000000001</v>
      </c>
      <c r="M160">
        <v>0.91721200000000003</v>
      </c>
      <c r="N160">
        <v>0.338835</v>
      </c>
      <c r="O160">
        <v>0.122568</v>
      </c>
      <c r="P160">
        <v>0.35220899999999999</v>
      </c>
      <c r="Q160">
        <v>-4.2270000000000002E-2</v>
      </c>
      <c r="R160">
        <v>0.13458600000000001</v>
      </c>
      <c r="S160">
        <v>0.22004799999999999</v>
      </c>
      <c r="T160">
        <v>0</v>
      </c>
      <c r="U160">
        <v>101.806</v>
      </c>
      <c r="V160">
        <v>48.053199999999997</v>
      </c>
    </row>
    <row r="161" spans="7:22" x14ac:dyDescent="0.25">
      <c r="H161">
        <v>0.156668</v>
      </c>
      <c r="I161">
        <v>-7.5969999999999996E-2</v>
      </c>
      <c r="J161">
        <v>59.355400000000003</v>
      </c>
      <c r="K161">
        <v>2.0693999999999999</v>
      </c>
      <c r="L161">
        <v>36.214700000000001</v>
      </c>
      <c r="M161">
        <v>0.97252899999999998</v>
      </c>
      <c r="N161">
        <v>0.41301300000000002</v>
      </c>
      <c r="O161">
        <v>0.16670599999999999</v>
      </c>
      <c r="P161">
        <v>0.43159399999999998</v>
      </c>
      <c r="Q161">
        <v>-4.2110000000000002E-2</v>
      </c>
      <c r="R161">
        <v>2.4339E-2</v>
      </c>
      <c r="S161">
        <v>-2.8989999999999998E-2</v>
      </c>
      <c r="T161">
        <v>0</v>
      </c>
      <c r="U161">
        <v>99.657300000000006</v>
      </c>
      <c r="V161">
        <v>47.0428</v>
      </c>
    </row>
    <row r="162" spans="7:22" x14ac:dyDescent="0.25">
      <c r="H162">
        <v>-6.3799999999999996E-2</v>
      </c>
      <c r="I162">
        <v>-7.571E-2</v>
      </c>
      <c r="J162">
        <v>57.8538</v>
      </c>
      <c r="K162">
        <v>1.48672</v>
      </c>
      <c r="L162">
        <v>38.994</v>
      </c>
      <c r="M162">
        <v>0.78315299999999999</v>
      </c>
      <c r="N162">
        <v>0.35937400000000003</v>
      </c>
      <c r="O162">
        <v>0.65985400000000005</v>
      </c>
      <c r="P162">
        <v>-3.8339999999999999E-2</v>
      </c>
      <c r="Q162">
        <v>-4.1480000000000003E-2</v>
      </c>
      <c r="R162">
        <v>9.3533000000000005E-2</v>
      </c>
      <c r="S162">
        <v>-2.6169999999999999E-2</v>
      </c>
      <c r="T162">
        <v>0</v>
      </c>
      <c r="U162">
        <v>99.984899999999996</v>
      </c>
      <c r="V162">
        <v>47.2393</v>
      </c>
    </row>
    <row r="163" spans="7:22" x14ac:dyDescent="0.25">
      <c r="H163">
        <v>9.1000000000000004E-3</v>
      </c>
      <c r="I163">
        <v>-7.5770000000000004E-2</v>
      </c>
      <c r="J163">
        <v>59.501100000000001</v>
      </c>
      <c r="K163">
        <v>1.09439</v>
      </c>
      <c r="L163">
        <v>37.348999999999997</v>
      </c>
      <c r="M163">
        <v>1.2297800000000001</v>
      </c>
      <c r="N163">
        <v>0.32211499999999998</v>
      </c>
      <c r="O163">
        <v>0.60852499999999998</v>
      </c>
      <c r="P163">
        <v>0.27611799999999997</v>
      </c>
      <c r="Q163">
        <v>-2.2679999999999999E-2</v>
      </c>
      <c r="R163">
        <v>-4.0480000000000002E-2</v>
      </c>
      <c r="S163">
        <v>3.5729999999999998E-2</v>
      </c>
      <c r="T163">
        <v>0</v>
      </c>
      <c r="U163">
        <v>100.28700000000001</v>
      </c>
      <c r="V163">
        <v>47.534999999999997</v>
      </c>
    </row>
    <row r="164" spans="7:22" x14ac:dyDescent="0.25">
      <c r="H164">
        <v>8.2970000000000002E-2</v>
      </c>
      <c r="I164">
        <v>-7.5980000000000006E-2</v>
      </c>
      <c r="J164">
        <v>58.406199999999998</v>
      </c>
      <c r="K164">
        <v>1.67625</v>
      </c>
      <c r="L164">
        <v>36.482799999999997</v>
      </c>
      <c r="M164">
        <v>1.2220299999999999</v>
      </c>
      <c r="N164">
        <v>0.26523799999999997</v>
      </c>
      <c r="O164">
        <v>0.123362</v>
      </c>
      <c r="P164">
        <v>0.50963800000000004</v>
      </c>
      <c r="Q164">
        <v>-2.325E-2</v>
      </c>
      <c r="R164">
        <v>6.8404999999999994E-2</v>
      </c>
      <c r="S164">
        <v>0.22053</v>
      </c>
      <c r="T164">
        <v>0</v>
      </c>
      <c r="U164">
        <v>98.958100000000002</v>
      </c>
      <c r="V164">
        <v>46.645200000000003</v>
      </c>
    </row>
    <row r="165" spans="7:22" x14ac:dyDescent="0.25">
      <c r="H165">
        <v>-6.4630000000000007E-2</v>
      </c>
      <c r="I165">
        <v>-7.596E-2</v>
      </c>
      <c r="J165">
        <v>57.623100000000001</v>
      </c>
      <c r="K165">
        <v>2.72228</v>
      </c>
      <c r="L165">
        <v>37.009900000000002</v>
      </c>
      <c r="M165">
        <v>0.91704399999999997</v>
      </c>
      <c r="N165">
        <v>0.21009900000000001</v>
      </c>
      <c r="O165">
        <v>0.56657199999999996</v>
      </c>
      <c r="P165">
        <v>3.8605E-2</v>
      </c>
      <c r="Q165">
        <v>-2.315E-2</v>
      </c>
      <c r="R165">
        <v>-2.002E-2</v>
      </c>
      <c r="S165">
        <v>-0.15387000000000001</v>
      </c>
      <c r="T165">
        <v>0</v>
      </c>
      <c r="U165">
        <v>98.750100000000003</v>
      </c>
      <c r="V165">
        <v>46.507100000000001</v>
      </c>
    </row>
    <row r="166" spans="7:22" x14ac:dyDescent="0.25">
      <c r="H166">
        <v>-6.4369999999999997E-2</v>
      </c>
      <c r="I166">
        <v>-7.5899999999999995E-2</v>
      </c>
      <c r="J166">
        <v>59.0244</v>
      </c>
      <c r="K166">
        <v>2.2018599999999999</v>
      </c>
      <c r="L166">
        <v>37.1629</v>
      </c>
      <c r="M166">
        <v>0.84928300000000001</v>
      </c>
      <c r="N166">
        <v>0.35811500000000002</v>
      </c>
      <c r="O166">
        <v>0.34422199999999997</v>
      </c>
      <c r="P166">
        <v>3.9109999999999999E-2</v>
      </c>
      <c r="Q166">
        <v>-2.3019999999999999E-2</v>
      </c>
      <c r="R166">
        <v>0.224888</v>
      </c>
      <c r="S166">
        <v>-9.0700000000000003E-2</v>
      </c>
      <c r="T166">
        <v>0</v>
      </c>
      <c r="U166">
        <v>99.950800000000001</v>
      </c>
      <c r="V166">
        <v>47.226199999999999</v>
      </c>
    </row>
    <row r="167" spans="7:22" x14ac:dyDescent="0.25">
      <c r="H167">
        <v>9.1190000000000004E-3</v>
      </c>
      <c r="I167">
        <v>0.15210099999999999</v>
      </c>
      <c r="J167">
        <v>57.606400000000001</v>
      </c>
      <c r="K167">
        <v>2.9100600000000001</v>
      </c>
      <c r="L167">
        <v>37.135899999999999</v>
      </c>
      <c r="M167">
        <v>0.89540500000000001</v>
      </c>
      <c r="N167">
        <v>0.356512</v>
      </c>
      <c r="O167">
        <v>0.38956099999999999</v>
      </c>
      <c r="P167">
        <v>0.194352</v>
      </c>
      <c r="Q167">
        <v>-4.7000000000000002E-3</v>
      </c>
      <c r="R167">
        <v>8.9262999999999995E-2</v>
      </c>
      <c r="S167">
        <v>0.156472</v>
      </c>
      <c r="T167">
        <v>0</v>
      </c>
      <c r="U167">
        <v>99.890500000000003</v>
      </c>
      <c r="V167">
        <v>46.837699999999998</v>
      </c>
    </row>
    <row r="168" spans="7:22" x14ac:dyDescent="0.25">
      <c r="H168">
        <v>8.9599999999999992E-3</v>
      </c>
      <c r="I168">
        <v>-7.5990000000000002E-2</v>
      </c>
      <c r="J168">
        <v>57.481900000000003</v>
      </c>
      <c r="K168">
        <v>2.58928</v>
      </c>
      <c r="L168">
        <v>38.822499999999998</v>
      </c>
      <c r="M168">
        <v>0.91666499999999995</v>
      </c>
      <c r="N168">
        <v>0.412493</v>
      </c>
      <c r="O168">
        <v>0.57078099999999998</v>
      </c>
      <c r="P168">
        <v>0.19539300000000001</v>
      </c>
      <c r="Q168">
        <v>-4.4000000000000003E-3</v>
      </c>
      <c r="R168">
        <v>9.0443999999999997E-2</v>
      </c>
      <c r="S168">
        <v>-2.9420000000000002E-2</v>
      </c>
      <c r="T168">
        <v>0</v>
      </c>
      <c r="U168">
        <v>100.979</v>
      </c>
      <c r="V168">
        <v>47.309800000000003</v>
      </c>
    </row>
    <row r="169" spans="7:22" x14ac:dyDescent="0.25">
      <c r="H169">
        <v>8.2818000000000003E-2</v>
      </c>
      <c r="I169">
        <v>0.15318599999999999</v>
      </c>
      <c r="J169">
        <v>60.629199999999997</v>
      </c>
      <c r="K169">
        <v>2.3328099999999998</v>
      </c>
      <c r="L169">
        <v>35.990099999999998</v>
      </c>
      <c r="M169">
        <v>0.83155100000000004</v>
      </c>
      <c r="N169">
        <v>0.41391699999999998</v>
      </c>
      <c r="O169">
        <v>0.69065100000000001</v>
      </c>
      <c r="P169">
        <v>-0.11799999999999999</v>
      </c>
      <c r="Q169">
        <v>1.4898E-2</v>
      </c>
      <c r="R169">
        <v>2.9729999999999999E-3</v>
      </c>
      <c r="S169">
        <v>-9.0560000000000002E-2</v>
      </c>
      <c r="T169">
        <v>0</v>
      </c>
      <c r="U169">
        <v>100.934</v>
      </c>
      <c r="V169">
        <v>47.867199999999997</v>
      </c>
    </row>
    <row r="170" spans="7:22" x14ac:dyDescent="0.25">
      <c r="H170">
        <v>9.0189999999999992E-3</v>
      </c>
      <c r="I170">
        <v>-7.5999999999999998E-2</v>
      </c>
      <c r="J170">
        <v>57.630099999999999</v>
      </c>
      <c r="K170">
        <v>2.5228100000000002</v>
      </c>
      <c r="L170">
        <v>38.178800000000003</v>
      </c>
      <c r="M170">
        <v>0.88119899999999995</v>
      </c>
      <c r="N170">
        <v>0.39410200000000001</v>
      </c>
      <c r="O170">
        <v>0.74667600000000001</v>
      </c>
      <c r="P170">
        <v>0.116787</v>
      </c>
      <c r="Q170">
        <v>1.4486000000000001E-2</v>
      </c>
      <c r="R170">
        <v>0.13475599999999999</v>
      </c>
      <c r="S170">
        <v>9.5380000000000006E-2</v>
      </c>
      <c r="T170">
        <v>0</v>
      </c>
      <c r="U170">
        <v>100.648</v>
      </c>
      <c r="V170">
        <v>47.214799999999997</v>
      </c>
    </row>
    <row r="171" spans="7:22" x14ac:dyDescent="0.25">
      <c r="H171">
        <v>9.018E-3</v>
      </c>
      <c r="I171">
        <v>-7.5899999999999995E-2</v>
      </c>
      <c r="J171">
        <v>58.336500000000001</v>
      </c>
      <c r="K171">
        <v>2.00502</v>
      </c>
      <c r="L171">
        <v>38.109000000000002</v>
      </c>
      <c r="M171">
        <v>1.0093000000000001</v>
      </c>
      <c r="N171">
        <v>0.37640099999999999</v>
      </c>
      <c r="O171">
        <v>0.52361999999999997</v>
      </c>
      <c r="P171">
        <v>0.274808</v>
      </c>
      <c r="Q171">
        <v>-4.1399999999999996E-3</v>
      </c>
      <c r="R171">
        <v>2.4826999999999998E-2</v>
      </c>
      <c r="S171">
        <v>-2.8400000000000002E-2</v>
      </c>
      <c r="T171">
        <v>0</v>
      </c>
      <c r="U171">
        <v>100.56</v>
      </c>
      <c r="V171">
        <v>47.340400000000002</v>
      </c>
    </row>
    <row r="172" spans="7:22" x14ac:dyDescent="0.25">
      <c r="H172">
        <v>8.9879999999999995E-3</v>
      </c>
      <c r="I172">
        <v>0.15242700000000001</v>
      </c>
      <c r="J172">
        <v>57.338799999999999</v>
      </c>
      <c r="K172">
        <v>2.4588800000000002</v>
      </c>
      <c r="L172">
        <v>38.7074</v>
      </c>
      <c r="M172">
        <v>0.79325699999999999</v>
      </c>
      <c r="N172">
        <v>0.320606</v>
      </c>
      <c r="O172">
        <v>0.526173</v>
      </c>
      <c r="P172">
        <v>0.19563</v>
      </c>
      <c r="Q172">
        <v>1.4595E-2</v>
      </c>
      <c r="R172">
        <v>0.11294899999999999</v>
      </c>
      <c r="S172">
        <v>3.3375000000000002E-2</v>
      </c>
      <c r="T172">
        <v>0</v>
      </c>
      <c r="U172">
        <v>100.663</v>
      </c>
      <c r="V172">
        <v>47.227200000000003</v>
      </c>
    </row>
    <row r="174" spans="7:22" x14ac:dyDescent="0.25">
      <c r="G174" t="s">
        <v>156</v>
      </c>
      <c r="H174">
        <f>AVERAGE(H137:H172)</f>
        <v>1.7293694444444448E-2</v>
      </c>
      <c r="I174">
        <f t="shared" ref="I174:V174" si="21">AVERAGE(I137:I172)</f>
        <v>-1.8828499999999998E-2</v>
      </c>
      <c r="J174">
        <f t="shared" si="21"/>
        <v>59.012363888888885</v>
      </c>
      <c r="K174">
        <f t="shared" si="21"/>
        <v>2.2115405555555552</v>
      </c>
      <c r="L174">
        <f t="shared" si="21"/>
        <v>37.087302777777779</v>
      </c>
      <c r="M174">
        <f t="shared" si="21"/>
        <v>0.97471813888888903</v>
      </c>
      <c r="N174">
        <f t="shared" si="21"/>
        <v>0.36929658333333326</v>
      </c>
      <c r="O174">
        <f t="shared" si="21"/>
        <v>0.39076869444444445</v>
      </c>
      <c r="P174">
        <f t="shared" si="21"/>
        <v>0.32864625000000003</v>
      </c>
      <c r="Q174">
        <f t="shared" si="21"/>
        <v>-5.8924444444444449E-3</v>
      </c>
      <c r="R174">
        <f t="shared" si="21"/>
        <v>7.163880555555556E-2</v>
      </c>
      <c r="S174">
        <f t="shared" si="21"/>
        <v>3.5474999999999992E-4</v>
      </c>
      <c r="T174">
        <f t="shared" si="21"/>
        <v>0</v>
      </c>
      <c r="U174">
        <f t="shared" si="21"/>
        <v>100.43925833333331</v>
      </c>
      <c r="V174">
        <f t="shared" si="21"/>
        <v>47.336255555555567</v>
      </c>
    </row>
    <row r="175" spans="7:22" x14ac:dyDescent="0.25">
      <c r="G175" t="s">
        <v>43</v>
      </c>
      <c r="H175">
        <f>STDEV(H137:H172)/SQRT((COUNT(H137:H172)))</f>
        <v>1.2373647351042754E-2</v>
      </c>
      <c r="I175">
        <f t="shared" ref="I175:V175" si="22">STDEV(I137:I172)/SQRT((COUNT(I137:I172)))</f>
        <v>1.672893381732039E-2</v>
      </c>
      <c r="J175">
        <f t="shared" si="22"/>
        <v>0.18933340858284786</v>
      </c>
      <c r="K175">
        <f t="shared" si="22"/>
        <v>7.5757145395031492E-2</v>
      </c>
      <c r="L175">
        <f t="shared" si="22"/>
        <v>0.23056520361673649</v>
      </c>
      <c r="M175">
        <f t="shared" si="22"/>
        <v>2.5620678245150186E-2</v>
      </c>
      <c r="N175">
        <f t="shared" si="22"/>
        <v>1.8770900310683365E-2</v>
      </c>
      <c r="O175">
        <f t="shared" si="22"/>
        <v>3.1979911082319276E-2</v>
      </c>
      <c r="P175">
        <f t="shared" si="22"/>
        <v>4.3098714484794846E-2</v>
      </c>
      <c r="Q175">
        <f t="shared" si="22"/>
        <v>5.0048069891973036E-3</v>
      </c>
      <c r="R175">
        <f t="shared" si="22"/>
        <v>1.3733869207518947E-2</v>
      </c>
      <c r="S175">
        <f t="shared" si="22"/>
        <v>1.8850889227241725E-2</v>
      </c>
      <c r="T175">
        <f t="shared" si="22"/>
        <v>0</v>
      </c>
      <c r="U175">
        <f t="shared" si="22"/>
        <v>0.15394239570835763</v>
      </c>
      <c r="V175">
        <f t="shared" si="22"/>
        <v>7.7073518236835906E-2</v>
      </c>
    </row>
    <row r="178" spans="1:22" x14ac:dyDescent="0.25">
      <c r="A178" s="1" t="s">
        <v>158</v>
      </c>
      <c r="H178" s="1" t="s">
        <v>7</v>
      </c>
      <c r="I178" s="1" t="s">
        <v>8</v>
      </c>
      <c r="J178" s="1" t="s">
        <v>9</v>
      </c>
      <c r="K178" s="1" t="s">
        <v>10</v>
      </c>
      <c r="L178" s="1" t="s">
        <v>11</v>
      </c>
      <c r="M178" s="1" t="s">
        <v>12</v>
      </c>
      <c r="N178" s="1" t="s">
        <v>13</v>
      </c>
      <c r="O178" s="1" t="s">
        <v>14</v>
      </c>
      <c r="P178" s="1" t="s">
        <v>15</v>
      </c>
      <c r="Q178" s="1" t="s">
        <v>16</v>
      </c>
      <c r="R178" s="1" t="s">
        <v>17</v>
      </c>
      <c r="S178" s="1" t="s">
        <v>18</v>
      </c>
      <c r="T178" s="1" t="s">
        <v>19</v>
      </c>
      <c r="U178" s="1" t="s">
        <v>20</v>
      </c>
      <c r="V178" s="1" t="s">
        <v>21</v>
      </c>
    </row>
    <row r="179" spans="1:22" x14ac:dyDescent="0.25">
      <c r="A179" t="s">
        <v>0</v>
      </c>
      <c r="H179">
        <v>8.2963999999999996E-2</v>
      </c>
      <c r="I179">
        <v>-7.5999999999999998E-2</v>
      </c>
      <c r="J179">
        <v>58.635100000000001</v>
      </c>
      <c r="K179">
        <v>2.7187700000000001</v>
      </c>
      <c r="L179">
        <v>37.389200000000002</v>
      </c>
      <c r="M179">
        <v>0.95186300000000001</v>
      </c>
      <c r="N179">
        <v>0.33899899999999999</v>
      </c>
      <c r="O179">
        <v>0.30096400000000001</v>
      </c>
      <c r="P179">
        <v>-0.11878</v>
      </c>
      <c r="Q179">
        <v>1.4519000000000001E-2</v>
      </c>
      <c r="R179">
        <v>2.3914000000000001E-2</v>
      </c>
      <c r="S179">
        <v>9.5445000000000002E-2</v>
      </c>
      <c r="T179">
        <v>0</v>
      </c>
      <c r="U179">
        <v>100.357</v>
      </c>
      <c r="V179">
        <v>47.198500000000003</v>
      </c>
    </row>
    <row r="180" spans="1:22" x14ac:dyDescent="0.25">
      <c r="A180" t="s">
        <v>154</v>
      </c>
      <c r="H180">
        <v>9.0690000000000007E-3</v>
      </c>
      <c r="I180">
        <v>-7.6109999999999997E-2</v>
      </c>
      <c r="J180">
        <v>58.532200000000003</v>
      </c>
      <c r="K180">
        <v>2.58839</v>
      </c>
      <c r="L180">
        <v>36.609099999999998</v>
      </c>
      <c r="M180">
        <v>1.1809499999999999</v>
      </c>
      <c r="N180">
        <v>0.63251500000000005</v>
      </c>
      <c r="O180">
        <v>0.43120199999999997</v>
      </c>
      <c r="P180">
        <v>0.587117</v>
      </c>
      <c r="Q180">
        <v>-4.2479999999999997E-2</v>
      </c>
      <c r="R180">
        <v>0.11129699999999999</v>
      </c>
      <c r="S180">
        <v>-0.15558</v>
      </c>
      <c r="T180">
        <v>0</v>
      </c>
      <c r="U180">
        <v>100.408</v>
      </c>
      <c r="V180">
        <v>47.134099999999997</v>
      </c>
    </row>
    <row r="181" spans="1:22" x14ac:dyDescent="0.25">
      <c r="A181" t="s">
        <v>148</v>
      </c>
      <c r="H181">
        <v>8.2691000000000001E-2</v>
      </c>
      <c r="I181">
        <v>-7.5920000000000001E-2</v>
      </c>
      <c r="J181">
        <v>60.486499999999999</v>
      </c>
      <c r="K181">
        <v>2.39696</v>
      </c>
      <c r="L181">
        <v>37.7301</v>
      </c>
      <c r="M181">
        <v>0.81286599999999998</v>
      </c>
      <c r="N181">
        <v>0.41345700000000002</v>
      </c>
      <c r="O181">
        <v>0.123526</v>
      </c>
      <c r="P181">
        <v>0.117591</v>
      </c>
      <c r="Q181">
        <v>-4.1980000000000003E-2</v>
      </c>
      <c r="R181">
        <v>2.4798000000000001E-2</v>
      </c>
      <c r="S181">
        <v>-9.0920000000000001E-2</v>
      </c>
      <c r="T181">
        <v>0</v>
      </c>
      <c r="U181">
        <v>101.98</v>
      </c>
      <c r="V181">
        <v>48.1462</v>
      </c>
    </row>
    <row r="182" spans="1:22" x14ac:dyDescent="0.25">
      <c r="A182" t="s">
        <v>163</v>
      </c>
      <c r="H182">
        <v>9.1549999999999999E-3</v>
      </c>
      <c r="I182">
        <v>-7.6109999999999997E-2</v>
      </c>
      <c r="J182">
        <v>60.000900000000001</v>
      </c>
      <c r="K182">
        <v>2.5200999999999998</v>
      </c>
      <c r="L182">
        <v>37.173499999999997</v>
      </c>
      <c r="M182">
        <v>0.95023000000000002</v>
      </c>
      <c r="N182">
        <v>0.411914</v>
      </c>
      <c r="O182">
        <v>0.122721</v>
      </c>
      <c r="P182">
        <v>0.586843</v>
      </c>
      <c r="Q182">
        <v>1.4208E-2</v>
      </c>
      <c r="R182">
        <v>4.5007999999999999E-2</v>
      </c>
      <c r="S182">
        <v>0.156559</v>
      </c>
      <c r="T182">
        <v>0</v>
      </c>
      <c r="U182">
        <v>101.91500000000001</v>
      </c>
      <c r="V182">
        <v>47.893999999999998</v>
      </c>
    </row>
    <row r="183" spans="1:22" x14ac:dyDescent="0.25">
      <c r="A183" t="s">
        <v>164</v>
      </c>
      <c r="H183">
        <v>-6.4659999999999995E-2</v>
      </c>
      <c r="I183">
        <v>-7.5980000000000006E-2</v>
      </c>
      <c r="J183">
        <v>59.145299999999999</v>
      </c>
      <c r="K183">
        <v>2.32938</v>
      </c>
      <c r="L183">
        <v>38.348399999999998</v>
      </c>
      <c r="M183">
        <v>0.97139699999999995</v>
      </c>
      <c r="N183">
        <v>0.41273599999999999</v>
      </c>
      <c r="O183">
        <v>0.43431199999999998</v>
      </c>
      <c r="P183">
        <v>0.35274</v>
      </c>
      <c r="Q183">
        <v>-2.325E-2</v>
      </c>
      <c r="R183">
        <v>6.8440000000000001E-2</v>
      </c>
      <c r="S183">
        <v>-2.921E-2</v>
      </c>
      <c r="T183">
        <v>0</v>
      </c>
      <c r="U183">
        <v>101.87</v>
      </c>
      <c r="V183">
        <v>47.907299999999999</v>
      </c>
    </row>
    <row r="184" spans="1:22" x14ac:dyDescent="0.25">
      <c r="A184" t="s">
        <v>2</v>
      </c>
      <c r="H184">
        <v>8.8950000000000001E-3</v>
      </c>
      <c r="I184">
        <v>-7.5880000000000003E-2</v>
      </c>
      <c r="J184">
        <v>58.259300000000003</v>
      </c>
      <c r="K184">
        <v>1.9406099999999999</v>
      </c>
      <c r="L184">
        <v>39.589700000000001</v>
      </c>
      <c r="M184">
        <v>0.92124200000000001</v>
      </c>
      <c r="N184">
        <v>0.54262299999999997</v>
      </c>
      <c r="O184">
        <v>0.48219299999999998</v>
      </c>
      <c r="P184">
        <v>0.35371599999999997</v>
      </c>
      <c r="Q184">
        <v>1.4814000000000001E-2</v>
      </c>
      <c r="R184">
        <v>2.849E-3</v>
      </c>
      <c r="S184">
        <v>-9.06E-2</v>
      </c>
      <c r="T184">
        <v>0</v>
      </c>
      <c r="U184">
        <v>101.95</v>
      </c>
      <c r="V184">
        <v>47.871699999999997</v>
      </c>
    </row>
    <row r="185" spans="1:22" x14ac:dyDescent="0.25">
      <c r="A185" t="s">
        <v>209</v>
      </c>
      <c r="H185">
        <v>8.3215999999999998E-2</v>
      </c>
      <c r="I185">
        <v>-7.6100000000000001E-2</v>
      </c>
      <c r="J185">
        <v>57.919400000000003</v>
      </c>
      <c r="K185">
        <v>2.0648200000000001</v>
      </c>
      <c r="L185">
        <v>36.535299999999999</v>
      </c>
      <c r="M185">
        <v>1.2717400000000001</v>
      </c>
      <c r="N185">
        <v>0.651474</v>
      </c>
      <c r="O185">
        <v>0.21154300000000001</v>
      </c>
      <c r="P185">
        <v>0.50850099999999998</v>
      </c>
      <c r="Q185">
        <v>-2.3539999999999998E-2</v>
      </c>
      <c r="R185">
        <v>-4.3450000000000003E-2</v>
      </c>
      <c r="S185">
        <v>0.219137</v>
      </c>
      <c r="T185">
        <v>0</v>
      </c>
      <c r="U185">
        <v>99.322000000000003</v>
      </c>
      <c r="V185">
        <v>46.615400000000001</v>
      </c>
    </row>
    <row r="186" spans="1:22" x14ac:dyDescent="0.25">
      <c r="A186" t="s">
        <v>157</v>
      </c>
      <c r="H186">
        <v>-6.4269999999999994E-2</v>
      </c>
      <c r="I186">
        <v>-7.5850000000000001E-2</v>
      </c>
      <c r="J186">
        <v>58.907899999999998</v>
      </c>
      <c r="K186">
        <v>1.6782600000000001</v>
      </c>
      <c r="L186">
        <v>37.820599999999999</v>
      </c>
      <c r="M186">
        <v>0.63731099999999996</v>
      </c>
      <c r="N186">
        <v>0.32163399999999998</v>
      </c>
      <c r="O186">
        <v>0.61102000000000001</v>
      </c>
      <c r="P186">
        <v>0.27526800000000001</v>
      </c>
      <c r="Q186">
        <v>-2.2890000000000001E-2</v>
      </c>
      <c r="R186">
        <v>6.9877999999999996E-2</v>
      </c>
      <c r="S186">
        <v>0.222274</v>
      </c>
      <c r="T186">
        <v>0</v>
      </c>
      <c r="U186">
        <v>100.381</v>
      </c>
      <c r="V186">
        <v>47.415199999999999</v>
      </c>
    </row>
    <row r="187" spans="1:22" x14ac:dyDescent="0.25">
      <c r="H187">
        <v>9.1120000000000003E-3</v>
      </c>
      <c r="I187">
        <v>0.15284900000000001</v>
      </c>
      <c r="J187">
        <v>57.890799999999999</v>
      </c>
      <c r="K187">
        <v>2.0698099999999999</v>
      </c>
      <c r="L187">
        <v>36.853200000000001</v>
      </c>
      <c r="M187">
        <v>0.95569199999999999</v>
      </c>
      <c r="N187">
        <v>0.358045</v>
      </c>
      <c r="O187">
        <v>0.34484900000000002</v>
      </c>
      <c r="P187">
        <v>0.11755400000000001</v>
      </c>
      <c r="Q187">
        <v>-2.3050000000000001E-2</v>
      </c>
      <c r="R187">
        <v>2.4787E-2</v>
      </c>
      <c r="S187">
        <v>3.4043999999999998E-2</v>
      </c>
      <c r="T187">
        <v>0</v>
      </c>
      <c r="U187">
        <v>98.787700000000001</v>
      </c>
      <c r="V187">
        <v>46.616199999999999</v>
      </c>
    </row>
    <row r="188" spans="1:22" x14ac:dyDescent="0.25">
      <c r="A188" t="s">
        <v>239</v>
      </c>
      <c r="H188">
        <v>8.8839999999999995E-3</v>
      </c>
      <c r="I188">
        <v>-7.5829999999999995E-2</v>
      </c>
      <c r="J188">
        <v>58.2913</v>
      </c>
      <c r="K188">
        <v>1.87754</v>
      </c>
      <c r="L188">
        <v>39.792099999999998</v>
      </c>
      <c r="M188">
        <v>1.1186799999999999</v>
      </c>
      <c r="N188">
        <v>0.48757200000000001</v>
      </c>
      <c r="O188">
        <v>0.30443700000000001</v>
      </c>
      <c r="P188">
        <v>0.19689599999999999</v>
      </c>
      <c r="Q188">
        <v>-2.2870000000000001E-2</v>
      </c>
      <c r="R188">
        <v>3.3119999999999998E-3</v>
      </c>
      <c r="S188">
        <v>-0.21503</v>
      </c>
      <c r="T188">
        <v>0</v>
      </c>
      <c r="U188">
        <v>101.767</v>
      </c>
      <c r="V188">
        <v>47.849800000000002</v>
      </c>
    </row>
    <row r="189" spans="1:22" x14ac:dyDescent="0.25">
      <c r="A189" t="s">
        <v>240</v>
      </c>
      <c r="H189">
        <v>-6.4729999999999996E-2</v>
      </c>
      <c r="I189">
        <v>0.38069900000000001</v>
      </c>
      <c r="J189">
        <v>59.999200000000002</v>
      </c>
      <c r="K189">
        <v>2.6564800000000002</v>
      </c>
      <c r="L189">
        <v>36.624200000000002</v>
      </c>
      <c r="M189">
        <v>0.73965899999999996</v>
      </c>
      <c r="N189">
        <v>0.74499400000000005</v>
      </c>
      <c r="O189">
        <v>0.38541199999999998</v>
      </c>
      <c r="P189">
        <v>0.19550000000000001</v>
      </c>
      <c r="Q189">
        <v>5.228E-2</v>
      </c>
      <c r="R189">
        <v>4.6130999999999998E-2</v>
      </c>
      <c r="S189">
        <v>-0.15445</v>
      </c>
      <c r="T189">
        <v>0</v>
      </c>
      <c r="U189">
        <v>101.605</v>
      </c>
      <c r="V189">
        <v>47.948</v>
      </c>
    </row>
    <row r="190" spans="1:22" x14ac:dyDescent="0.25">
      <c r="A190" t="s">
        <v>241</v>
      </c>
      <c r="H190">
        <v>0.229153</v>
      </c>
      <c r="I190">
        <v>-7.5870000000000007E-2</v>
      </c>
      <c r="J190">
        <v>58.869599999999998</v>
      </c>
      <c r="K190">
        <v>2.2668900000000001</v>
      </c>
      <c r="L190">
        <v>37.5886</v>
      </c>
      <c r="M190">
        <v>0.65363000000000004</v>
      </c>
      <c r="N190">
        <v>0.33979900000000002</v>
      </c>
      <c r="O190">
        <v>0.25706499999999999</v>
      </c>
      <c r="P190">
        <v>0.11786199999999999</v>
      </c>
      <c r="Q190">
        <v>-4.0499999999999998E-3</v>
      </c>
      <c r="R190">
        <v>0.13619500000000001</v>
      </c>
      <c r="S190">
        <v>-9.0509999999999993E-2</v>
      </c>
      <c r="T190">
        <v>0</v>
      </c>
      <c r="U190">
        <v>100.288</v>
      </c>
      <c r="V190">
        <v>47.280500000000004</v>
      </c>
    </row>
    <row r="191" spans="1:22" x14ac:dyDescent="0.25">
      <c r="A191" t="s">
        <v>242</v>
      </c>
      <c r="H191">
        <v>9.1400000000000006E-3</v>
      </c>
      <c r="I191">
        <v>-7.5939999999999994E-2</v>
      </c>
      <c r="J191">
        <v>59.239899999999999</v>
      </c>
      <c r="K191">
        <v>2.1349999999999998</v>
      </c>
      <c r="L191">
        <v>36.748199999999997</v>
      </c>
      <c r="M191">
        <v>0.91952299999999998</v>
      </c>
      <c r="N191">
        <v>0.41327799999999998</v>
      </c>
      <c r="O191">
        <v>0.47554200000000002</v>
      </c>
      <c r="P191">
        <v>0.35321999999999998</v>
      </c>
      <c r="Q191">
        <v>-6.0970000000000003E-2</v>
      </c>
      <c r="R191">
        <v>-8.6449999999999999E-2</v>
      </c>
      <c r="S191">
        <v>-2.8680000000000001E-2</v>
      </c>
      <c r="T191">
        <v>0</v>
      </c>
      <c r="U191">
        <v>100.042</v>
      </c>
      <c r="V191">
        <v>47.233199999999997</v>
      </c>
    </row>
    <row r="192" spans="1:22" x14ac:dyDescent="0.25">
      <c r="A192" t="s">
        <v>243</v>
      </c>
      <c r="H192">
        <v>8.2347000000000004E-2</v>
      </c>
      <c r="I192">
        <v>-7.596E-2</v>
      </c>
      <c r="J192">
        <v>56.056600000000003</v>
      </c>
      <c r="K192">
        <v>2.2625999999999999</v>
      </c>
      <c r="L192">
        <v>39.596400000000003</v>
      </c>
      <c r="M192">
        <v>1.0422</v>
      </c>
      <c r="N192">
        <v>0.50462300000000004</v>
      </c>
      <c r="O192">
        <v>0.61960599999999999</v>
      </c>
      <c r="P192">
        <v>0.195463</v>
      </c>
      <c r="Q192">
        <v>-2.3269999999999999E-2</v>
      </c>
      <c r="R192">
        <v>9.0528999999999998E-2</v>
      </c>
      <c r="S192">
        <v>9.5616000000000007E-2</v>
      </c>
      <c r="T192">
        <v>0</v>
      </c>
      <c r="U192">
        <v>100.447</v>
      </c>
      <c r="V192">
        <v>46.916699999999999</v>
      </c>
    </row>
    <row r="193" spans="1:22" x14ac:dyDescent="0.25">
      <c r="A193" t="s">
        <v>244</v>
      </c>
      <c r="H193">
        <v>9.0869999999999996E-3</v>
      </c>
      <c r="I193">
        <v>-7.6060000000000003E-2</v>
      </c>
      <c r="J193">
        <v>58.354999999999997</v>
      </c>
      <c r="K193">
        <v>2.7172200000000002</v>
      </c>
      <c r="L193">
        <v>37.680799999999998</v>
      </c>
      <c r="M193">
        <v>1.1456500000000001</v>
      </c>
      <c r="N193">
        <v>0.412215</v>
      </c>
      <c r="O193">
        <v>0.56703000000000003</v>
      </c>
      <c r="P193">
        <v>0.116345</v>
      </c>
      <c r="Q193">
        <v>-2.3449999999999999E-2</v>
      </c>
      <c r="R193">
        <v>-8.7429999999999994E-2</v>
      </c>
      <c r="S193">
        <v>9.4740000000000005E-2</v>
      </c>
      <c r="T193">
        <v>0</v>
      </c>
      <c r="U193">
        <v>100.911</v>
      </c>
      <c r="V193">
        <v>47.354799999999997</v>
      </c>
    </row>
    <row r="194" spans="1:22" x14ac:dyDescent="0.25">
      <c r="A194" t="s">
        <v>245</v>
      </c>
      <c r="H194">
        <v>9.1120000000000003E-3</v>
      </c>
      <c r="I194">
        <v>-7.5910000000000005E-2</v>
      </c>
      <c r="J194">
        <v>59.845599999999997</v>
      </c>
      <c r="K194">
        <v>1.61358</v>
      </c>
      <c r="L194">
        <v>37.512900000000002</v>
      </c>
      <c r="M194">
        <v>1.2605900000000001</v>
      </c>
      <c r="N194">
        <v>0.39479399999999998</v>
      </c>
      <c r="O194">
        <v>0.299786</v>
      </c>
      <c r="P194">
        <v>0.19620699999999999</v>
      </c>
      <c r="Q194">
        <v>-4.15E-3</v>
      </c>
      <c r="R194">
        <v>0.291132</v>
      </c>
      <c r="S194">
        <v>9.6515000000000004E-2</v>
      </c>
      <c r="T194">
        <v>0</v>
      </c>
      <c r="U194">
        <v>101.44</v>
      </c>
      <c r="V194">
        <v>47.915199999999999</v>
      </c>
    </row>
    <row r="195" spans="1:22" x14ac:dyDescent="0.25">
      <c r="A195" t="s">
        <v>246</v>
      </c>
      <c r="H195">
        <v>8.9820000000000004E-3</v>
      </c>
      <c r="I195">
        <v>-7.5850000000000001E-2</v>
      </c>
      <c r="J195">
        <v>58.071300000000001</v>
      </c>
      <c r="K195">
        <v>1.8112299999999999</v>
      </c>
      <c r="L195">
        <v>38.120100000000001</v>
      </c>
      <c r="M195">
        <v>0.93988099999999997</v>
      </c>
      <c r="N195">
        <v>0.33984599999999998</v>
      </c>
      <c r="O195">
        <v>0.30241699999999999</v>
      </c>
      <c r="P195">
        <v>0.432697</v>
      </c>
      <c r="Q195">
        <v>-4.0000000000000001E-3</v>
      </c>
      <c r="R195">
        <v>3.0829999999999998E-3</v>
      </c>
      <c r="S195">
        <v>-0.15279000000000001</v>
      </c>
      <c r="T195">
        <v>0</v>
      </c>
      <c r="U195">
        <v>99.796899999999994</v>
      </c>
      <c r="V195">
        <v>47.0242</v>
      </c>
    </row>
    <row r="196" spans="1:22" x14ac:dyDescent="0.25">
      <c r="A196" t="s">
        <v>247</v>
      </c>
      <c r="H196">
        <v>9.1350000000000008E-3</v>
      </c>
      <c r="I196">
        <v>0.38040200000000002</v>
      </c>
      <c r="J196">
        <v>57.410600000000002</v>
      </c>
      <c r="K196">
        <v>2.71861</v>
      </c>
      <c r="L196">
        <v>36.526299999999999</v>
      </c>
      <c r="M196">
        <v>1.02166</v>
      </c>
      <c r="N196">
        <v>0.3569</v>
      </c>
      <c r="O196">
        <v>0.30014200000000002</v>
      </c>
      <c r="P196">
        <v>0.194936</v>
      </c>
      <c r="Q196">
        <v>-4.2320000000000003E-2</v>
      </c>
      <c r="R196">
        <v>6.7636000000000002E-2</v>
      </c>
      <c r="S196">
        <v>-3.007E-2</v>
      </c>
      <c r="T196">
        <v>0</v>
      </c>
      <c r="U196">
        <v>98.913899999999998</v>
      </c>
      <c r="V196">
        <v>46.520499999999998</v>
      </c>
    </row>
    <row r="197" spans="1:22" x14ac:dyDescent="0.25">
      <c r="A197" t="s">
        <v>248</v>
      </c>
      <c r="H197">
        <v>-6.4680000000000001E-2</v>
      </c>
      <c r="I197">
        <v>-7.5980000000000006E-2</v>
      </c>
      <c r="J197">
        <v>59.546599999999998</v>
      </c>
      <c r="K197">
        <v>2.2648199999999998</v>
      </c>
      <c r="L197">
        <v>36.728200000000001</v>
      </c>
      <c r="M197">
        <v>1.0785499999999999</v>
      </c>
      <c r="N197">
        <v>0.44980500000000001</v>
      </c>
      <c r="O197">
        <v>0.43071700000000002</v>
      </c>
      <c r="P197">
        <v>0.19565099999999999</v>
      </c>
      <c r="Q197">
        <v>1.4579E-2</v>
      </c>
      <c r="R197">
        <v>6.8512000000000003E-2</v>
      </c>
      <c r="S197">
        <v>-2.92E-2</v>
      </c>
      <c r="T197">
        <v>0</v>
      </c>
      <c r="U197">
        <v>100.608</v>
      </c>
      <c r="V197">
        <v>47.477200000000003</v>
      </c>
    </row>
    <row r="198" spans="1:22" x14ac:dyDescent="0.25">
      <c r="A198" t="s">
        <v>249</v>
      </c>
      <c r="H198">
        <v>9.0699999999999999E-3</v>
      </c>
      <c r="I198">
        <v>0.15207999999999999</v>
      </c>
      <c r="J198">
        <v>58.014000000000003</v>
      </c>
      <c r="K198">
        <v>2.5832600000000001</v>
      </c>
      <c r="L198">
        <v>38.296700000000001</v>
      </c>
      <c r="M198">
        <v>1.0390299999999999</v>
      </c>
      <c r="N198">
        <v>0.54112499999999997</v>
      </c>
      <c r="O198">
        <v>0.43551800000000002</v>
      </c>
      <c r="P198">
        <v>-4.0829999999999998E-2</v>
      </c>
      <c r="Q198">
        <v>5.2019999999999997E-2</v>
      </c>
      <c r="R198">
        <v>4.5267000000000002E-2</v>
      </c>
      <c r="S198">
        <v>0.40644000000000002</v>
      </c>
      <c r="T198">
        <v>0</v>
      </c>
      <c r="U198">
        <v>101.53400000000001</v>
      </c>
      <c r="V198">
        <v>47.554900000000004</v>
      </c>
    </row>
    <row r="199" spans="1:22" x14ac:dyDescent="0.25">
      <c r="A199" t="s">
        <v>250</v>
      </c>
      <c r="H199">
        <v>8.9569999999999997E-3</v>
      </c>
      <c r="I199">
        <v>-7.5920000000000001E-2</v>
      </c>
      <c r="J199">
        <v>56.753500000000003</v>
      </c>
      <c r="K199">
        <v>2.0690400000000002</v>
      </c>
      <c r="L199">
        <v>38.291800000000002</v>
      </c>
      <c r="M199">
        <v>1.0974299999999999</v>
      </c>
      <c r="N199">
        <v>0.30232300000000001</v>
      </c>
      <c r="O199">
        <v>0.74843700000000002</v>
      </c>
      <c r="P199">
        <v>0.11734899999999999</v>
      </c>
      <c r="Q199">
        <v>5.2491000000000003E-2</v>
      </c>
      <c r="R199">
        <v>0.17977199999999999</v>
      </c>
      <c r="S199">
        <v>3.3759999999999998E-2</v>
      </c>
      <c r="T199">
        <v>0</v>
      </c>
      <c r="U199">
        <v>99.578999999999994</v>
      </c>
      <c r="V199">
        <v>46.746099999999998</v>
      </c>
    </row>
    <row r="200" spans="1:22" x14ac:dyDescent="0.25">
      <c r="A200" t="s">
        <v>4</v>
      </c>
      <c r="H200">
        <v>8.2831000000000002E-2</v>
      </c>
      <c r="I200">
        <v>-7.6009999999999994E-2</v>
      </c>
      <c r="J200">
        <v>58.262500000000003</v>
      </c>
      <c r="K200">
        <v>2.7202000000000002</v>
      </c>
      <c r="L200">
        <v>37.587499999999999</v>
      </c>
      <c r="M200">
        <v>0.86317699999999997</v>
      </c>
      <c r="N200">
        <v>0.50460799999999995</v>
      </c>
      <c r="O200">
        <v>0.69928400000000002</v>
      </c>
      <c r="P200">
        <v>0.11677899999999999</v>
      </c>
      <c r="Q200">
        <v>-4.4400000000000004E-3</v>
      </c>
      <c r="R200">
        <v>0.178978</v>
      </c>
      <c r="S200">
        <v>-9.2030000000000001E-2</v>
      </c>
      <c r="T200">
        <v>0</v>
      </c>
      <c r="U200">
        <v>100.843</v>
      </c>
      <c r="V200">
        <v>47.357700000000001</v>
      </c>
    </row>
    <row r="201" spans="1:22" x14ac:dyDescent="0.25">
      <c r="A201" t="s">
        <v>251</v>
      </c>
      <c r="H201">
        <v>-6.4759999999999998E-2</v>
      </c>
      <c r="I201">
        <v>-7.6020000000000004E-2</v>
      </c>
      <c r="J201">
        <v>59.922899999999998</v>
      </c>
      <c r="K201">
        <v>2.4573999999999998</v>
      </c>
      <c r="L201">
        <v>37.393000000000001</v>
      </c>
      <c r="M201">
        <v>0.63308600000000004</v>
      </c>
      <c r="N201">
        <v>0.412823</v>
      </c>
      <c r="O201">
        <v>0.16734599999999999</v>
      </c>
      <c r="P201">
        <v>0.27390799999999998</v>
      </c>
      <c r="Q201">
        <v>1.4514000000000001E-2</v>
      </c>
      <c r="R201">
        <v>0.134825</v>
      </c>
      <c r="S201">
        <v>0.15785099999999999</v>
      </c>
      <c r="T201">
        <v>0</v>
      </c>
      <c r="U201">
        <v>101.42700000000001</v>
      </c>
      <c r="V201">
        <v>47.793399999999998</v>
      </c>
    </row>
    <row r="202" spans="1:22" x14ac:dyDescent="0.25">
      <c r="A202" t="s">
        <v>252</v>
      </c>
      <c r="H202">
        <v>-6.4939999999999998E-2</v>
      </c>
      <c r="I202">
        <v>-7.6060000000000003E-2</v>
      </c>
      <c r="J202">
        <v>57.530700000000003</v>
      </c>
      <c r="K202">
        <v>2.2623600000000001</v>
      </c>
      <c r="L202">
        <v>38.420699999999997</v>
      </c>
      <c r="M202">
        <v>1.46757</v>
      </c>
      <c r="N202">
        <v>0.59607500000000002</v>
      </c>
      <c r="O202">
        <v>0.12474499999999999</v>
      </c>
      <c r="P202">
        <v>0.27336100000000002</v>
      </c>
      <c r="Q202">
        <v>-4.5999999999999999E-3</v>
      </c>
      <c r="R202">
        <v>0.111786</v>
      </c>
      <c r="S202">
        <v>3.2202000000000001E-2</v>
      </c>
      <c r="T202">
        <v>0</v>
      </c>
      <c r="U202">
        <v>100.67400000000001</v>
      </c>
      <c r="V202">
        <v>47.140099999999997</v>
      </c>
    </row>
    <row r="203" spans="1:22" x14ac:dyDescent="0.25">
      <c r="H203">
        <v>9.0639999999999991E-3</v>
      </c>
      <c r="I203">
        <v>-7.5939999999999994E-2</v>
      </c>
      <c r="J203">
        <v>58.135199999999998</v>
      </c>
      <c r="K203">
        <v>2.4615399999999998</v>
      </c>
      <c r="L203">
        <v>36.916899999999998</v>
      </c>
      <c r="M203">
        <v>0.811836</v>
      </c>
      <c r="N203">
        <v>0.35757499999999998</v>
      </c>
      <c r="O203">
        <v>1.0057499999999999</v>
      </c>
      <c r="P203">
        <v>0.117287</v>
      </c>
      <c r="Q203">
        <v>3.3547E-2</v>
      </c>
      <c r="R203">
        <v>0.31283</v>
      </c>
      <c r="S203">
        <v>-0.15379999999999999</v>
      </c>
      <c r="T203">
        <v>0</v>
      </c>
      <c r="U203">
        <v>99.931799999999996</v>
      </c>
      <c r="V203">
        <v>47.080100000000002</v>
      </c>
    </row>
    <row r="204" spans="1:22" x14ac:dyDescent="0.25">
      <c r="H204">
        <v>9.0430000000000007E-3</v>
      </c>
      <c r="I204">
        <v>-7.6009999999999994E-2</v>
      </c>
      <c r="J204">
        <v>58.457700000000003</v>
      </c>
      <c r="K204">
        <v>2.7188400000000001</v>
      </c>
      <c r="L204">
        <v>38.0229</v>
      </c>
      <c r="M204">
        <v>0.98680100000000004</v>
      </c>
      <c r="N204">
        <v>0.35704799999999998</v>
      </c>
      <c r="O204">
        <v>1.14246</v>
      </c>
      <c r="P204">
        <v>0.19514000000000001</v>
      </c>
      <c r="Q204">
        <v>1.4422000000000001E-2</v>
      </c>
      <c r="R204">
        <v>6.7930000000000004E-2</v>
      </c>
      <c r="S204">
        <v>-2.9749999999999999E-2</v>
      </c>
      <c r="T204">
        <v>0</v>
      </c>
      <c r="U204">
        <v>101.867</v>
      </c>
      <c r="V204">
        <v>47.810499999999998</v>
      </c>
    </row>
    <row r="205" spans="1:22" x14ac:dyDescent="0.25">
      <c r="H205">
        <v>8.3013000000000003E-2</v>
      </c>
      <c r="I205">
        <v>-7.5990000000000002E-2</v>
      </c>
      <c r="J205">
        <v>58.898800000000001</v>
      </c>
      <c r="K205">
        <v>2.1333600000000001</v>
      </c>
      <c r="L205">
        <v>36.216799999999999</v>
      </c>
      <c r="M205">
        <v>1.2210399999999999</v>
      </c>
      <c r="N205">
        <v>0.48652699999999999</v>
      </c>
      <c r="O205">
        <v>0.474632</v>
      </c>
      <c r="P205">
        <v>3.8399999999999997E-2</v>
      </c>
      <c r="Q205">
        <v>-4.3600000000000002E-3</v>
      </c>
      <c r="R205">
        <v>0.157112</v>
      </c>
      <c r="S205">
        <v>9.5578999999999997E-2</v>
      </c>
      <c r="T205">
        <v>0</v>
      </c>
      <c r="U205">
        <v>99.724900000000005</v>
      </c>
      <c r="V205">
        <v>47.037700000000001</v>
      </c>
    </row>
    <row r="206" spans="1:22" x14ac:dyDescent="0.25">
      <c r="H206">
        <v>8.2535999999999998E-2</v>
      </c>
      <c r="I206">
        <v>-7.5870000000000007E-2</v>
      </c>
      <c r="J206">
        <v>59.801499999999997</v>
      </c>
      <c r="K206">
        <v>1.94031</v>
      </c>
      <c r="L206">
        <v>37.228200000000001</v>
      </c>
      <c r="M206">
        <v>0.74359600000000003</v>
      </c>
      <c r="N206">
        <v>0.487765</v>
      </c>
      <c r="O206">
        <v>0.520034</v>
      </c>
      <c r="P206">
        <v>0.19659499999999999</v>
      </c>
      <c r="Q206">
        <v>-4.1860000000000001E-2</v>
      </c>
      <c r="R206">
        <v>-1.9130000000000001E-2</v>
      </c>
      <c r="S206">
        <v>3.4596000000000002E-2</v>
      </c>
      <c r="T206">
        <v>0</v>
      </c>
      <c r="U206">
        <v>100.898</v>
      </c>
      <c r="V206">
        <v>47.6935</v>
      </c>
    </row>
    <row r="207" spans="1:22" x14ac:dyDescent="0.25">
      <c r="H207">
        <v>-6.3979999999999995E-2</v>
      </c>
      <c r="I207">
        <v>-7.578E-2</v>
      </c>
      <c r="J207">
        <v>61.073599999999999</v>
      </c>
      <c r="K207">
        <v>1.6174599999999999</v>
      </c>
      <c r="L207">
        <v>36.541200000000003</v>
      </c>
      <c r="M207">
        <v>0.81822499999999998</v>
      </c>
      <c r="N207">
        <v>0.47035500000000002</v>
      </c>
      <c r="O207">
        <v>0.51636899999999997</v>
      </c>
      <c r="P207">
        <v>-3.866E-2</v>
      </c>
      <c r="Q207">
        <v>5.3129999999999997E-2</v>
      </c>
      <c r="R207">
        <v>4.8582E-2</v>
      </c>
      <c r="S207">
        <v>-8.9279999999999998E-2</v>
      </c>
      <c r="T207">
        <v>0</v>
      </c>
      <c r="U207">
        <v>100.871</v>
      </c>
      <c r="V207">
        <v>47.969099999999997</v>
      </c>
    </row>
    <row r="208" spans="1:22" x14ac:dyDescent="0.25">
      <c r="H208">
        <v>-6.5100000000000005E-2</v>
      </c>
      <c r="I208">
        <v>-7.6109999999999997E-2</v>
      </c>
      <c r="J208">
        <v>57.517800000000001</v>
      </c>
      <c r="K208">
        <v>2.6494</v>
      </c>
      <c r="L208">
        <v>38.4983</v>
      </c>
      <c r="M208">
        <v>1.0737399999999999</v>
      </c>
      <c r="N208">
        <v>0.50376799999999999</v>
      </c>
      <c r="O208">
        <v>0.21395400000000001</v>
      </c>
      <c r="P208">
        <v>0.27280799999999999</v>
      </c>
      <c r="Q208">
        <v>-2.359E-2</v>
      </c>
      <c r="R208">
        <v>6.7065E-2</v>
      </c>
      <c r="S208">
        <v>0.218892</v>
      </c>
      <c r="T208">
        <v>0</v>
      </c>
      <c r="U208">
        <v>100.851</v>
      </c>
      <c r="V208">
        <v>47.160200000000003</v>
      </c>
    </row>
    <row r="209" spans="1:22" x14ac:dyDescent="0.25">
      <c r="H209">
        <v>-6.4979999999999996E-2</v>
      </c>
      <c r="I209">
        <v>0.152222</v>
      </c>
      <c r="J209">
        <v>57.979399999999998</v>
      </c>
      <c r="K209">
        <v>2.71706</v>
      </c>
      <c r="L209">
        <v>37.645899999999997</v>
      </c>
      <c r="M209">
        <v>1.0215799999999999</v>
      </c>
      <c r="N209">
        <v>0.430676</v>
      </c>
      <c r="O209">
        <v>0.87652699999999995</v>
      </c>
      <c r="P209">
        <v>0.11636100000000001</v>
      </c>
      <c r="Q209">
        <v>3.3230999999999997E-2</v>
      </c>
      <c r="R209">
        <v>1.1999999999999999E-3</v>
      </c>
      <c r="S209">
        <v>9.4737000000000002E-2</v>
      </c>
      <c r="T209">
        <v>0</v>
      </c>
      <c r="U209">
        <v>101.004</v>
      </c>
      <c r="V209">
        <v>47.407400000000003</v>
      </c>
    </row>
    <row r="210" spans="1:22" x14ac:dyDescent="0.25">
      <c r="H210">
        <v>-6.4689999999999998E-2</v>
      </c>
      <c r="I210">
        <v>0.152256</v>
      </c>
      <c r="J210">
        <v>56.860999999999997</v>
      </c>
      <c r="K210">
        <v>2.5240300000000002</v>
      </c>
      <c r="L210">
        <v>38.2089</v>
      </c>
      <c r="M210">
        <v>0.95282599999999995</v>
      </c>
      <c r="N210">
        <v>0.486373</v>
      </c>
      <c r="O210">
        <v>0.65862900000000002</v>
      </c>
      <c r="P210">
        <v>-4.0160000000000001E-2</v>
      </c>
      <c r="Q210">
        <v>3.3404000000000003E-2</v>
      </c>
      <c r="R210">
        <v>0.17921899999999999</v>
      </c>
      <c r="S210">
        <v>3.3089E-2</v>
      </c>
      <c r="T210">
        <v>0</v>
      </c>
      <c r="U210">
        <v>99.984800000000007</v>
      </c>
      <c r="V210">
        <v>46.906700000000001</v>
      </c>
    </row>
    <row r="211" spans="1:22" x14ac:dyDescent="0.25">
      <c r="H211">
        <v>-6.4399999999999999E-2</v>
      </c>
      <c r="I211">
        <v>-7.5889999999999999E-2</v>
      </c>
      <c r="J211">
        <v>58.804200000000002</v>
      </c>
      <c r="K211">
        <v>2.3321399999999999</v>
      </c>
      <c r="L211">
        <v>38.410699999999999</v>
      </c>
      <c r="M211">
        <v>0.81350599999999995</v>
      </c>
      <c r="N211">
        <v>0.54277500000000001</v>
      </c>
      <c r="O211">
        <v>0.70047700000000002</v>
      </c>
      <c r="P211">
        <v>-3.95E-2</v>
      </c>
      <c r="Q211">
        <v>1.4814000000000001E-2</v>
      </c>
      <c r="R211">
        <v>6.9432999999999995E-2</v>
      </c>
      <c r="S211">
        <v>-9.0690000000000007E-2</v>
      </c>
      <c r="T211">
        <v>0</v>
      </c>
      <c r="U211">
        <v>101.41800000000001</v>
      </c>
      <c r="V211">
        <v>47.768900000000002</v>
      </c>
    </row>
    <row r="212" spans="1:22" x14ac:dyDescent="0.25">
      <c r="H212">
        <v>-6.4460000000000003E-2</v>
      </c>
      <c r="I212">
        <v>0.15285499999999999</v>
      </c>
      <c r="J212">
        <v>59.240400000000001</v>
      </c>
      <c r="K212">
        <v>2.00366</v>
      </c>
      <c r="L212">
        <v>37.805100000000003</v>
      </c>
      <c r="M212">
        <v>1.0627599999999999</v>
      </c>
      <c r="N212">
        <v>0.395007</v>
      </c>
      <c r="O212">
        <v>0.78630699999999998</v>
      </c>
      <c r="P212">
        <v>3.8932000000000001E-2</v>
      </c>
      <c r="Q212">
        <v>-4.1399999999999996E-3</v>
      </c>
      <c r="R212">
        <v>-1.9619999999999999E-2</v>
      </c>
      <c r="S212">
        <v>0.15897800000000001</v>
      </c>
      <c r="T212">
        <v>0</v>
      </c>
      <c r="U212">
        <v>101.556</v>
      </c>
      <c r="V212">
        <v>47.925699999999999</v>
      </c>
    </row>
    <row r="213" spans="1:22" x14ac:dyDescent="0.25">
      <c r="H213">
        <v>-6.472E-2</v>
      </c>
      <c r="I213">
        <v>-7.5990000000000002E-2</v>
      </c>
      <c r="J213">
        <v>58.537100000000002</v>
      </c>
      <c r="K213">
        <v>2.5242100000000001</v>
      </c>
      <c r="L213">
        <v>37.8322</v>
      </c>
      <c r="M213">
        <v>0.89967399999999997</v>
      </c>
      <c r="N213">
        <v>0.44959700000000002</v>
      </c>
      <c r="O213">
        <v>0.56678300000000004</v>
      </c>
      <c r="P213">
        <v>3.8381999999999999E-2</v>
      </c>
      <c r="Q213">
        <v>1.4529E-2</v>
      </c>
      <c r="R213">
        <v>0.17926400000000001</v>
      </c>
      <c r="S213">
        <v>3.3109E-2</v>
      </c>
      <c r="T213">
        <v>0</v>
      </c>
      <c r="U213">
        <v>100.934</v>
      </c>
      <c r="V213">
        <v>47.465299999999999</v>
      </c>
    </row>
    <row r="215" spans="1:22" x14ac:dyDescent="0.25">
      <c r="G215" t="s">
        <v>156</v>
      </c>
      <c r="H215">
        <f>AVERAGE(H179:H213)</f>
        <v>2.7167428571428622E-3</v>
      </c>
      <c r="I215">
        <f t="shared" ref="I215:V215" si="23">AVERAGE(I179:I213)</f>
        <v>-1.7245057142857144E-2</v>
      </c>
      <c r="J215">
        <f t="shared" si="23"/>
        <v>58.60723999999999</v>
      </c>
      <c r="K215">
        <f t="shared" si="23"/>
        <v>2.2955811428571429</v>
      </c>
      <c r="L215">
        <f t="shared" si="23"/>
        <v>37.66524857142857</v>
      </c>
      <c r="M215">
        <f t="shared" si="23"/>
        <v>0.97369117142857109</v>
      </c>
      <c r="N215">
        <f t="shared" si="23"/>
        <v>0.4529040857142857</v>
      </c>
      <c r="O215">
        <f t="shared" si="23"/>
        <v>0.47547817142857135</v>
      </c>
      <c r="P215">
        <f t="shared" si="23"/>
        <v>0.18889940000000008</v>
      </c>
      <c r="Q215">
        <f t="shared" si="23"/>
        <v>-5.359428571428559E-4</v>
      </c>
      <c r="R215">
        <f t="shared" si="23"/>
        <v>7.2990971428571416E-2</v>
      </c>
      <c r="S215">
        <f t="shared" si="23"/>
        <v>2.2599228571428577E-2</v>
      </c>
      <c r="T215">
        <f t="shared" si="23"/>
        <v>0</v>
      </c>
      <c r="U215">
        <f t="shared" si="23"/>
        <v>100.7396285714286</v>
      </c>
      <c r="V215">
        <f t="shared" si="23"/>
        <v>47.403885714285721</v>
      </c>
    </row>
    <row r="216" spans="1:22" x14ac:dyDescent="0.25">
      <c r="G216" t="s">
        <v>43</v>
      </c>
      <c r="H216">
        <f>STDEV(H179:H213)/SQRT((COUNT(H179:H213)))</f>
        <v>1.1439153746271108E-2</v>
      </c>
      <c r="I216">
        <f t="shared" ref="I216:V216" si="24">STDEV(I179:I213)/SQRT((COUNT(I179:I213)))</f>
        <v>2.1634959625100661E-2</v>
      </c>
      <c r="J216">
        <f t="shared" si="24"/>
        <v>0.18308763136723302</v>
      </c>
      <c r="K216">
        <f t="shared" si="24"/>
        <v>5.7851308259680261E-2</v>
      </c>
      <c r="L216">
        <f t="shared" si="24"/>
        <v>0.15183181802318541</v>
      </c>
      <c r="M216">
        <f t="shared" si="24"/>
        <v>3.1692961507885739E-2</v>
      </c>
      <c r="N216">
        <f t="shared" si="24"/>
        <v>1.7056349932575675E-2</v>
      </c>
      <c r="O216">
        <f t="shared" si="24"/>
        <v>4.1883874830206613E-2</v>
      </c>
      <c r="P216">
        <f t="shared" si="24"/>
        <v>2.9012097871628312E-2</v>
      </c>
      <c r="Q216">
        <f t="shared" si="24"/>
        <v>5.1303752815282161E-3</v>
      </c>
      <c r="R216">
        <f t="shared" si="24"/>
        <v>1.5343867288722413E-2</v>
      </c>
      <c r="S216">
        <f t="shared" si="24"/>
        <v>2.2893322875733462E-2</v>
      </c>
      <c r="T216">
        <f t="shared" si="24"/>
        <v>0</v>
      </c>
      <c r="U216">
        <f t="shared" si="24"/>
        <v>0.14918531866012003</v>
      </c>
      <c r="V216">
        <f t="shared" si="24"/>
        <v>7.555707544273918E-2</v>
      </c>
    </row>
    <row r="219" spans="1:22" x14ac:dyDescent="0.25">
      <c r="A219" s="1" t="s">
        <v>159</v>
      </c>
      <c r="H219" s="1" t="s">
        <v>7</v>
      </c>
      <c r="I219" s="1" t="s">
        <v>8</v>
      </c>
      <c r="J219" s="1" t="s">
        <v>9</v>
      </c>
      <c r="K219" s="1" t="s">
        <v>10</v>
      </c>
      <c r="L219" s="1" t="s">
        <v>11</v>
      </c>
      <c r="M219" s="1" t="s">
        <v>12</v>
      </c>
      <c r="N219" s="1" t="s">
        <v>13</v>
      </c>
      <c r="O219" s="1" t="s">
        <v>14</v>
      </c>
      <c r="P219" s="1" t="s">
        <v>15</v>
      </c>
      <c r="Q219" s="1" t="s">
        <v>16</v>
      </c>
      <c r="R219" s="1" t="s">
        <v>17</v>
      </c>
      <c r="S219" s="1" t="s">
        <v>18</v>
      </c>
      <c r="T219" s="1" t="s">
        <v>19</v>
      </c>
      <c r="U219" s="1" t="s">
        <v>20</v>
      </c>
      <c r="V219" s="1" t="s">
        <v>21</v>
      </c>
    </row>
    <row r="220" spans="1:22" x14ac:dyDescent="0.25">
      <c r="A220" t="s">
        <v>0</v>
      </c>
      <c r="H220">
        <v>9.0810000000000005E-3</v>
      </c>
      <c r="I220">
        <v>-7.6160000000000005E-2</v>
      </c>
      <c r="J220">
        <v>57.4861</v>
      </c>
      <c r="K220">
        <v>2.6495600000000001</v>
      </c>
      <c r="L220">
        <v>36.702100000000002</v>
      </c>
      <c r="M220">
        <v>1.1083700000000001</v>
      </c>
      <c r="N220">
        <v>0.54023600000000005</v>
      </c>
      <c r="O220">
        <v>0.16763600000000001</v>
      </c>
      <c r="P220">
        <v>0.58626400000000001</v>
      </c>
      <c r="Q220">
        <v>-4.2590000000000003E-2</v>
      </c>
      <c r="R220">
        <v>-2.198E-2</v>
      </c>
      <c r="S220">
        <v>9.3522999999999995E-2</v>
      </c>
      <c r="T220">
        <v>0</v>
      </c>
      <c r="U220">
        <v>99.202100000000002</v>
      </c>
      <c r="V220">
        <v>46.453899999999997</v>
      </c>
    </row>
    <row r="221" spans="1:22" x14ac:dyDescent="0.25">
      <c r="A221" t="s">
        <v>154</v>
      </c>
      <c r="H221">
        <v>8.3033999999999997E-2</v>
      </c>
      <c r="I221">
        <v>-7.5969999999999996E-2</v>
      </c>
      <c r="J221">
        <v>59.3187</v>
      </c>
      <c r="K221">
        <v>2.5919099999999999</v>
      </c>
      <c r="L221">
        <v>35.880800000000001</v>
      </c>
      <c r="M221">
        <v>0.91795000000000004</v>
      </c>
      <c r="N221">
        <v>0.339146</v>
      </c>
      <c r="O221">
        <v>0.42977700000000002</v>
      </c>
      <c r="P221">
        <v>0.117143</v>
      </c>
      <c r="Q221">
        <v>-6.1019999999999998E-2</v>
      </c>
      <c r="R221">
        <v>0.11276799999999999</v>
      </c>
      <c r="S221">
        <v>-0.15403</v>
      </c>
      <c r="T221">
        <v>0</v>
      </c>
      <c r="U221">
        <v>99.500200000000007</v>
      </c>
      <c r="V221">
        <v>47.008099999999999</v>
      </c>
    </row>
    <row r="222" spans="1:22" x14ac:dyDescent="0.25">
      <c r="A222" t="s">
        <v>148</v>
      </c>
      <c r="H222">
        <v>-6.4939999999999998E-2</v>
      </c>
      <c r="I222">
        <v>-7.6060000000000003E-2</v>
      </c>
      <c r="J222">
        <v>58.950200000000002</v>
      </c>
      <c r="K222">
        <v>2.3922400000000001</v>
      </c>
      <c r="L222">
        <v>37.590400000000002</v>
      </c>
      <c r="M222">
        <v>1.0229900000000001</v>
      </c>
      <c r="N222">
        <v>0.48585400000000001</v>
      </c>
      <c r="O222">
        <v>0.25617899999999999</v>
      </c>
      <c r="P222">
        <v>0.509015</v>
      </c>
      <c r="Q222">
        <v>-4.5700000000000003E-3</v>
      </c>
      <c r="R222">
        <v>8.9674000000000004E-2</v>
      </c>
      <c r="S222">
        <v>3.2280999999999997E-2</v>
      </c>
      <c r="T222">
        <v>0</v>
      </c>
      <c r="U222">
        <v>101.18300000000001</v>
      </c>
      <c r="V222">
        <v>47.529699999999998</v>
      </c>
    </row>
    <row r="223" spans="1:22" x14ac:dyDescent="0.25">
      <c r="A223" t="s">
        <v>163</v>
      </c>
      <c r="H223">
        <v>-6.4579999999999999E-2</v>
      </c>
      <c r="I223">
        <v>-7.596E-2</v>
      </c>
      <c r="J223">
        <v>60.517899999999997</v>
      </c>
      <c r="K223">
        <v>2.0690300000000001</v>
      </c>
      <c r="L223">
        <v>37.351700000000001</v>
      </c>
      <c r="M223">
        <v>1.0091399999999999</v>
      </c>
      <c r="N223">
        <v>0.52399200000000001</v>
      </c>
      <c r="O223">
        <v>0.29896899999999998</v>
      </c>
      <c r="P223">
        <v>0.11731900000000001</v>
      </c>
      <c r="Q223">
        <v>1.4671E-2</v>
      </c>
      <c r="R223">
        <v>0.11316900000000001</v>
      </c>
      <c r="S223">
        <v>9.6106999999999998E-2</v>
      </c>
      <c r="T223">
        <v>0</v>
      </c>
      <c r="U223">
        <v>101.971</v>
      </c>
      <c r="V223">
        <v>48.162700000000001</v>
      </c>
    </row>
    <row r="224" spans="1:22" x14ac:dyDescent="0.25">
      <c r="A224" t="s">
        <v>164</v>
      </c>
      <c r="H224">
        <v>8.2771999999999998E-2</v>
      </c>
      <c r="I224">
        <v>-7.6009999999999994E-2</v>
      </c>
      <c r="J224">
        <v>58.632599999999996</v>
      </c>
      <c r="K224">
        <v>2.0021399999999998</v>
      </c>
      <c r="L224">
        <v>38.101300000000002</v>
      </c>
      <c r="M224">
        <v>1.3277699999999999</v>
      </c>
      <c r="N224">
        <v>0.46777800000000003</v>
      </c>
      <c r="O224">
        <v>0.30143399999999998</v>
      </c>
      <c r="P224">
        <v>0.35233399999999998</v>
      </c>
      <c r="Q224">
        <v>0.10888299999999999</v>
      </c>
      <c r="R224">
        <v>9.0101000000000001E-2</v>
      </c>
      <c r="S224">
        <v>9.5210000000000003E-2</v>
      </c>
      <c r="T224">
        <v>0</v>
      </c>
      <c r="U224">
        <v>101.486</v>
      </c>
      <c r="V224">
        <v>47.624699999999997</v>
      </c>
    </row>
    <row r="225" spans="1:22" x14ac:dyDescent="0.25">
      <c r="A225" t="s">
        <v>2</v>
      </c>
      <c r="H225">
        <v>9.136E-3</v>
      </c>
      <c r="I225">
        <v>0.15201300000000001</v>
      </c>
      <c r="J225">
        <v>57.696100000000001</v>
      </c>
      <c r="K225">
        <v>2.7160700000000002</v>
      </c>
      <c r="L225">
        <v>36.237499999999997</v>
      </c>
      <c r="M225">
        <v>1.28664</v>
      </c>
      <c r="N225">
        <v>0.43013800000000002</v>
      </c>
      <c r="O225">
        <v>7.8744999999999996E-2</v>
      </c>
      <c r="P225">
        <v>0.115845</v>
      </c>
      <c r="Q225">
        <v>5.1894999999999997E-2</v>
      </c>
      <c r="R225">
        <v>8.8941999999999993E-2</v>
      </c>
      <c r="S225">
        <v>9.3907000000000004E-2</v>
      </c>
      <c r="T225">
        <v>0</v>
      </c>
      <c r="U225">
        <v>98.956900000000005</v>
      </c>
      <c r="V225">
        <v>46.462200000000003</v>
      </c>
    </row>
    <row r="226" spans="1:22" x14ac:dyDescent="0.25">
      <c r="A226" t="s">
        <v>209</v>
      </c>
      <c r="H226">
        <v>8.2905000000000006E-2</v>
      </c>
      <c r="I226">
        <v>-7.6020000000000004E-2</v>
      </c>
      <c r="J226">
        <v>57.812600000000003</v>
      </c>
      <c r="K226">
        <v>2.32822</v>
      </c>
      <c r="L226">
        <v>36.874600000000001</v>
      </c>
      <c r="M226">
        <v>0.95313499999999995</v>
      </c>
      <c r="N226">
        <v>0.48627100000000001</v>
      </c>
      <c r="O226">
        <v>0.21223700000000001</v>
      </c>
      <c r="P226">
        <v>0.27387499999999998</v>
      </c>
      <c r="Q226">
        <v>-4.4400000000000004E-3</v>
      </c>
      <c r="R226">
        <v>0.13450200000000001</v>
      </c>
      <c r="S226">
        <v>3.2841000000000002E-2</v>
      </c>
      <c r="T226">
        <v>0</v>
      </c>
      <c r="U226">
        <v>99.110699999999994</v>
      </c>
      <c r="V226">
        <v>46.586100000000002</v>
      </c>
    </row>
    <row r="227" spans="1:22" x14ac:dyDescent="0.25">
      <c r="A227" t="s">
        <v>253</v>
      </c>
      <c r="H227">
        <v>-6.4780000000000004E-2</v>
      </c>
      <c r="I227">
        <v>-7.6020000000000004E-2</v>
      </c>
      <c r="J227">
        <v>60.383400000000002</v>
      </c>
      <c r="K227">
        <v>2.0675300000000001</v>
      </c>
      <c r="L227">
        <v>36.495899999999999</v>
      </c>
      <c r="M227">
        <v>1.1853499999999999</v>
      </c>
      <c r="N227">
        <v>0.37588300000000002</v>
      </c>
      <c r="O227">
        <v>0.34164299999999997</v>
      </c>
      <c r="P227">
        <v>0.43099199999999999</v>
      </c>
      <c r="Q227">
        <v>5.2306999999999999E-2</v>
      </c>
      <c r="R227">
        <v>-2.061E-2</v>
      </c>
      <c r="S227">
        <v>9.5308000000000004E-2</v>
      </c>
      <c r="T227">
        <v>0</v>
      </c>
      <c r="U227">
        <v>101.267</v>
      </c>
      <c r="V227">
        <v>47.8078</v>
      </c>
    </row>
    <row r="228" spans="1:22" x14ac:dyDescent="0.25">
      <c r="H228">
        <v>8.9429999999999996E-3</v>
      </c>
      <c r="I228">
        <v>0.1522</v>
      </c>
      <c r="J228">
        <v>57.270499999999998</v>
      </c>
      <c r="K228">
        <v>2.3937900000000001</v>
      </c>
      <c r="L228">
        <v>38.982900000000001</v>
      </c>
      <c r="M228">
        <v>1.04182</v>
      </c>
      <c r="N228">
        <v>0.48620099999999999</v>
      </c>
      <c r="O228">
        <v>0.170156</v>
      </c>
      <c r="P228">
        <v>0.35247099999999998</v>
      </c>
      <c r="Q228">
        <v>-2.332E-2</v>
      </c>
      <c r="R228">
        <v>1.6199999999999999E-3</v>
      </c>
      <c r="S228">
        <v>-2.9479999999999999E-2</v>
      </c>
      <c r="T228">
        <v>0</v>
      </c>
      <c r="U228">
        <v>100.80800000000001</v>
      </c>
      <c r="V228">
        <v>47.214599999999997</v>
      </c>
    </row>
    <row r="229" spans="1:22" x14ac:dyDescent="0.25">
      <c r="A229" t="s">
        <v>254</v>
      </c>
      <c r="H229">
        <v>9.0849999999999993E-3</v>
      </c>
      <c r="I229">
        <v>-7.5840000000000005E-2</v>
      </c>
      <c r="J229">
        <v>60.073700000000002</v>
      </c>
      <c r="K229">
        <v>2.1375600000000001</v>
      </c>
      <c r="L229">
        <v>38.253999999999998</v>
      </c>
      <c r="M229">
        <v>0.76184300000000005</v>
      </c>
      <c r="N229">
        <v>0.34016299999999999</v>
      </c>
      <c r="O229">
        <v>0.25689800000000002</v>
      </c>
      <c r="P229">
        <v>3.9510999999999998E-2</v>
      </c>
      <c r="Q229">
        <v>-2.2870000000000001E-2</v>
      </c>
      <c r="R229">
        <v>6.9853999999999999E-2</v>
      </c>
      <c r="S229">
        <v>-9.0079999999999993E-2</v>
      </c>
      <c r="T229">
        <v>0</v>
      </c>
      <c r="U229">
        <v>101.754</v>
      </c>
      <c r="V229">
        <v>48.087200000000003</v>
      </c>
    </row>
    <row r="230" spans="1:22" x14ac:dyDescent="0.25">
      <c r="A230" t="s">
        <v>255</v>
      </c>
      <c r="H230">
        <v>8.2587999999999995E-2</v>
      </c>
      <c r="I230">
        <v>-7.5880000000000003E-2</v>
      </c>
      <c r="J230">
        <v>60.724499999999999</v>
      </c>
      <c r="K230">
        <v>1.9414199999999999</v>
      </c>
      <c r="L230">
        <v>37.312399999999997</v>
      </c>
      <c r="M230">
        <v>0.95774300000000001</v>
      </c>
      <c r="N230">
        <v>0.48758000000000001</v>
      </c>
      <c r="O230">
        <v>0.16708600000000001</v>
      </c>
      <c r="P230">
        <v>0.19659399999999999</v>
      </c>
      <c r="Q230">
        <v>-4.19E-2</v>
      </c>
      <c r="R230">
        <v>9.1678999999999997E-2</v>
      </c>
      <c r="S230">
        <v>-9.0509999999999993E-2</v>
      </c>
      <c r="T230">
        <v>0</v>
      </c>
      <c r="U230">
        <v>101.753</v>
      </c>
      <c r="V230">
        <v>48.137700000000002</v>
      </c>
    </row>
    <row r="231" spans="1:22" x14ac:dyDescent="0.25">
      <c r="A231" t="s">
        <v>256</v>
      </c>
      <c r="H231">
        <v>-6.4329999999999998E-2</v>
      </c>
      <c r="I231">
        <v>-7.5889999999999999E-2</v>
      </c>
      <c r="J231">
        <v>60.165399999999998</v>
      </c>
      <c r="K231">
        <v>1.81027</v>
      </c>
      <c r="L231">
        <v>36.657299999999999</v>
      </c>
      <c r="M231">
        <v>0.88640300000000005</v>
      </c>
      <c r="N231">
        <v>0.35838900000000001</v>
      </c>
      <c r="O231">
        <v>0.29845899999999997</v>
      </c>
      <c r="P231">
        <v>0.35383599999999998</v>
      </c>
      <c r="Q231">
        <v>1.4878000000000001E-2</v>
      </c>
      <c r="R231">
        <v>4.7237000000000001E-2</v>
      </c>
      <c r="S231">
        <v>-2.8080000000000001E-2</v>
      </c>
      <c r="T231">
        <v>0</v>
      </c>
      <c r="U231">
        <v>100.42400000000001</v>
      </c>
      <c r="V231">
        <v>47.555900000000001</v>
      </c>
    </row>
    <row r="232" spans="1:22" x14ac:dyDescent="0.25">
      <c r="A232" t="s">
        <v>257</v>
      </c>
      <c r="H232">
        <v>9.1310000000000002E-3</v>
      </c>
      <c r="I232">
        <v>-7.5829999999999995E-2</v>
      </c>
      <c r="J232">
        <v>60.494100000000003</v>
      </c>
      <c r="K232">
        <v>1.0930800000000001</v>
      </c>
      <c r="L232">
        <v>37.315899999999999</v>
      </c>
      <c r="M232">
        <v>1.1039000000000001</v>
      </c>
      <c r="N232">
        <v>0.451152</v>
      </c>
      <c r="O232">
        <v>0.43112200000000001</v>
      </c>
      <c r="P232">
        <v>0.43297400000000003</v>
      </c>
      <c r="Q232">
        <v>-3.8999999999999998E-3</v>
      </c>
      <c r="R232">
        <v>3.4020000000000001E-3</v>
      </c>
      <c r="S232">
        <v>0.16010099999999999</v>
      </c>
      <c r="T232">
        <v>0</v>
      </c>
      <c r="U232">
        <v>101.41500000000001</v>
      </c>
      <c r="V232">
        <v>48.046700000000001</v>
      </c>
    </row>
    <row r="233" spans="1:22" x14ac:dyDescent="0.25">
      <c r="A233" t="s">
        <v>258</v>
      </c>
      <c r="H233">
        <v>8.3105999999999999E-2</v>
      </c>
      <c r="I233">
        <v>-7.6009999999999994E-2</v>
      </c>
      <c r="J233">
        <v>59.963200000000001</v>
      </c>
      <c r="K233">
        <v>2.3918900000000001</v>
      </c>
      <c r="L233">
        <v>37.393000000000001</v>
      </c>
      <c r="M233">
        <v>0.98859300000000006</v>
      </c>
      <c r="N233">
        <v>0.32055699999999998</v>
      </c>
      <c r="O233">
        <v>0.255772</v>
      </c>
      <c r="P233">
        <v>0.11680599999999999</v>
      </c>
      <c r="Q233">
        <v>-4.2209999999999998E-2</v>
      </c>
      <c r="R233">
        <v>4.5975000000000002E-2</v>
      </c>
      <c r="S233">
        <v>0.22035199999999999</v>
      </c>
      <c r="T233">
        <v>0</v>
      </c>
      <c r="U233">
        <v>101.661</v>
      </c>
      <c r="V233">
        <v>47.898699999999998</v>
      </c>
    </row>
    <row r="234" spans="1:22" x14ac:dyDescent="0.25">
      <c r="A234" t="s">
        <v>259</v>
      </c>
      <c r="H234">
        <v>9.0670000000000004E-3</v>
      </c>
      <c r="I234">
        <v>-7.5749999999999998E-2</v>
      </c>
      <c r="J234">
        <v>59.720100000000002</v>
      </c>
      <c r="K234">
        <v>1.48725</v>
      </c>
      <c r="L234">
        <v>37.737099999999998</v>
      </c>
      <c r="M234">
        <v>0.87239699999999998</v>
      </c>
      <c r="N234">
        <v>0.32237300000000002</v>
      </c>
      <c r="O234">
        <v>0.21252699999999999</v>
      </c>
      <c r="P234">
        <v>0.197736</v>
      </c>
      <c r="Q234">
        <v>-3.6700000000000001E-3</v>
      </c>
      <c r="R234">
        <v>4.1640000000000002E-3</v>
      </c>
      <c r="S234">
        <v>-0.15156</v>
      </c>
      <c r="T234">
        <v>0</v>
      </c>
      <c r="U234">
        <v>100.33199999999999</v>
      </c>
      <c r="V234">
        <v>47.557299999999998</v>
      </c>
    </row>
    <row r="235" spans="1:22" x14ac:dyDescent="0.25">
      <c r="A235" t="s">
        <v>260</v>
      </c>
      <c r="H235">
        <v>-6.447E-2</v>
      </c>
      <c r="I235">
        <v>-7.5929999999999997E-2</v>
      </c>
      <c r="J235">
        <v>60.828099999999999</v>
      </c>
      <c r="K235">
        <v>1.8081799999999999</v>
      </c>
      <c r="L235">
        <v>37.334200000000003</v>
      </c>
      <c r="M235">
        <v>1.13523</v>
      </c>
      <c r="N235">
        <v>0.395005</v>
      </c>
      <c r="O235">
        <v>0.25494800000000001</v>
      </c>
      <c r="P235">
        <v>3.8943999999999999E-2</v>
      </c>
      <c r="Q235">
        <v>-4.1980000000000003E-2</v>
      </c>
      <c r="R235">
        <v>0.157863</v>
      </c>
      <c r="S235">
        <v>0.22147600000000001</v>
      </c>
      <c r="T235">
        <v>0</v>
      </c>
      <c r="U235">
        <v>101.992</v>
      </c>
      <c r="V235">
        <v>48.262700000000002</v>
      </c>
    </row>
    <row r="236" spans="1:22" x14ac:dyDescent="0.25">
      <c r="A236" t="s">
        <v>261</v>
      </c>
      <c r="H236">
        <v>-6.3960000000000003E-2</v>
      </c>
      <c r="I236">
        <v>0.153394</v>
      </c>
      <c r="J236">
        <v>60.254300000000001</v>
      </c>
      <c r="K236">
        <v>1.4864900000000001</v>
      </c>
      <c r="L236">
        <v>37.784300000000002</v>
      </c>
      <c r="M236">
        <v>0.64005900000000004</v>
      </c>
      <c r="N236">
        <v>0.43319800000000003</v>
      </c>
      <c r="O236">
        <v>0.167883</v>
      </c>
      <c r="P236">
        <v>0.27634199999999998</v>
      </c>
      <c r="Q236">
        <v>1.5216E-2</v>
      </c>
      <c r="R236">
        <v>0.137429</v>
      </c>
      <c r="S236">
        <v>-8.9260000000000006E-2</v>
      </c>
      <c r="T236">
        <v>0</v>
      </c>
      <c r="U236">
        <v>101.19499999999999</v>
      </c>
      <c r="V236">
        <v>47.995600000000003</v>
      </c>
    </row>
    <row r="237" spans="1:22" x14ac:dyDescent="0.25">
      <c r="A237" t="s">
        <v>262</v>
      </c>
      <c r="H237">
        <v>8.9519999999999999E-3</v>
      </c>
      <c r="I237">
        <v>0.38113999999999998</v>
      </c>
      <c r="J237">
        <v>57.014000000000003</v>
      </c>
      <c r="K237">
        <v>2.0696500000000002</v>
      </c>
      <c r="L237">
        <v>39.625599999999999</v>
      </c>
      <c r="M237">
        <v>0.84988399999999997</v>
      </c>
      <c r="N237">
        <v>0.37675500000000001</v>
      </c>
      <c r="O237">
        <v>0.484074</v>
      </c>
      <c r="P237">
        <v>3.9274999999999997E-2</v>
      </c>
      <c r="Q237">
        <v>-4.1860000000000001E-2</v>
      </c>
      <c r="R237">
        <v>-4.1419999999999998E-2</v>
      </c>
      <c r="S237">
        <v>9.7091999999999998E-2</v>
      </c>
      <c r="T237">
        <v>0</v>
      </c>
      <c r="U237">
        <v>100.863</v>
      </c>
      <c r="V237">
        <v>47.381999999999998</v>
      </c>
    </row>
    <row r="238" spans="1:22" x14ac:dyDescent="0.25">
      <c r="A238" t="s">
        <v>263</v>
      </c>
      <c r="H238">
        <v>9.1710000000000003E-3</v>
      </c>
      <c r="I238">
        <v>-7.5910000000000005E-2</v>
      </c>
      <c r="J238">
        <v>60.541600000000003</v>
      </c>
      <c r="K238">
        <v>1.87514</v>
      </c>
      <c r="L238">
        <v>36.478000000000002</v>
      </c>
      <c r="M238">
        <v>0.97532700000000006</v>
      </c>
      <c r="N238">
        <v>0.63545600000000002</v>
      </c>
      <c r="O238">
        <v>0.42934800000000001</v>
      </c>
      <c r="P238">
        <v>0.117768</v>
      </c>
      <c r="Q238">
        <v>-4.0899999999999999E-3</v>
      </c>
      <c r="R238">
        <v>-4.165E-2</v>
      </c>
      <c r="S238">
        <v>3.4270000000000002E-2</v>
      </c>
      <c r="T238">
        <v>0</v>
      </c>
      <c r="U238">
        <v>100.974</v>
      </c>
      <c r="V238">
        <v>47.808599999999998</v>
      </c>
    </row>
    <row r="239" spans="1:22" x14ac:dyDescent="0.25">
      <c r="A239" t="s">
        <v>264</v>
      </c>
      <c r="H239">
        <v>-6.4839999999999995E-2</v>
      </c>
      <c r="I239">
        <v>0.15235199999999999</v>
      </c>
      <c r="J239">
        <v>57.426000000000002</v>
      </c>
      <c r="K239">
        <v>2.6522999999999999</v>
      </c>
      <c r="L239">
        <v>37.563299999999998</v>
      </c>
      <c r="M239">
        <v>0.84488600000000003</v>
      </c>
      <c r="N239">
        <v>0.35720200000000002</v>
      </c>
      <c r="O239">
        <v>0.43484800000000001</v>
      </c>
      <c r="P239">
        <v>0.19506000000000001</v>
      </c>
      <c r="Q239">
        <v>5.2213000000000002E-2</v>
      </c>
      <c r="R239">
        <v>-2.0820000000000002E-2</v>
      </c>
      <c r="S239">
        <v>9.5031000000000004E-2</v>
      </c>
      <c r="T239">
        <v>0</v>
      </c>
      <c r="U239">
        <v>99.6875</v>
      </c>
      <c r="V239">
        <v>46.793100000000003</v>
      </c>
    </row>
    <row r="240" spans="1:22" x14ac:dyDescent="0.25">
      <c r="A240" t="s">
        <v>265</v>
      </c>
      <c r="H240">
        <v>9.0880000000000006E-3</v>
      </c>
      <c r="I240">
        <v>-7.5840000000000005E-2</v>
      </c>
      <c r="J240">
        <v>59.610799999999998</v>
      </c>
      <c r="K240">
        <v>1.81192</v>
      </c>
      <c r="L240">
        <v>37.441299999999998</v>
      </c>
      <c r="M240">
        <v>1.0659799999999999</v>
      </c>
      <c r="N240">
        <v>0.35876999999999998</v>
      </c>
      <c r="O240">
        <v>0.212059</v>
      </c>
      <c r="P240">
        <v>3.9595999999999999E-2</v>
      </c>
      <c r="Q240">
        <v>3.3966000000000003E-2</v>
      </c>
      <c r="R240">
        <v>-1.8859999999999998E-2</v>
      </c>
      <c r="S240">
        <v>-8.9959999999999998E-2</v>
      </c>
      <c r="T240">
        <v>0</v>
      </c>
      <c r="U240">
        <v>100.399</v>
      </c>
      <c r="V240">
        <v>47.499899999999997</v>
      </c>
    </row>
    <row r="241" spans="1:22" x14ac:dyDescent="0.25">
      <c r="A241" t="s">
        <v>4</v>
      </c>
      <c r="H241">
        <v>-6.4439999999999997E-2</v>
      </c>
      <c r="I241">
        <v>-7.5920000000000001E-2</v>
      </c>
      <c r="J241">
        <v>59.143799999999999</v>
      </c>
      <c r="K241">
        <v>1.94015</v>
      </c>
      <c r="L241">
        <v>36.946800000000003</v>
      </c>
      <c r="M241">
        <v>1.01004</v>
      </c>
      <c r="N241">
        <v>0.37651800000000002</v>
      </c>
      <c r="O241">
        <v>3.5251999999999999E-2</v>
      </c>
      <c r="P241">
        <v>0.27486300000000002</v>
      </c>
      <c r="Q241">
        <v>-4.15E-3</v>
      </c>
      <c r="R241">
        <v>6.9058999999999995E-2</v>
      </c>
      <c r="S241">
        <v>-2.845E-2</v>
      </c>
      <c r="T241">
        <v>0</v>
      </c>
      <c r="U241">
        <v>99.623599999999996</v>
      </c>
      <c r="V241">
        <v>47.063600000000001</v>
      </c>
    </row>
    <row r="242" spans="1:22" x14ac:dyDescent="0.25">
      <c r="A242" t="s">
        <v>266</v>
      </c>
      <c r="H242">
        <v>-6.4130000000000006E-2</v>
      </c>
      <c r="I242">
        <v>-7.5819999999999999E-2</v>
      </c>
      <c r="J242">
        <v>59.917299999999997</v>
      </c>
      <c r="K242">
        <v>1.5509599999999999</v>
      </c>
      <c r="L242">
        <v>37.229599999999998</v>
      </c>
      <c r="M242">
        <v>0.95994500000000005</v>
      </c>
      <c r="N242">
        <v>0.34031899999999998</v>
      </c>
      <c r="O242">
        <v>0.211592</v>
      </c>
      <c r="P242">
        <v>0.354518</v>
      </c>
      <c r="Q242">
        <v>-2.281E-2</v>
      </c>
      <c r="R242">
        <v>2.5645000000000001E-2</v>
      </c>
      <c r="S242">
        <v>-8.9840000000000003E-2</v>
      </c>
      <c r="T242">
        <v>0</v>
      </c>
      <c r="U242">
        <v>100.337</v>
      </c>
      <c r="V242">
        <v>47.542400000000001</v>
      </c>
    </row>
    <row r="243" spans="1:22" x14ac:dyDescent="0.25">
      <c r="A243" t="s">
        <v>267</v>
      </c>
      <c r="H243">
        <v>-6.3979999999999995E-2</v>
      </c>
      <c r="I243">
        <v>-7.5770000000000004E-2</v>
      </c>
      <c r="J243">
        <v>59.168999999999997</v>
      </c>
      <c r="K243">
        <v>1.4211199999999999</v>
      </c>
      <c r="L243">
        <v>38.866100000000003</v>
      </c>
      <c r="M243">
        <v>0.96127600000000002</v>
      </c>
      <c r="N243">
        <v>0.41444300000000001</v>
      </c>
      <c r="O243">
        <v>0.21399399999999999</v>
      </c>
      <c r="P243">
        <v>0.276223</v>
      </c>
      <c r="Q243">
        <v>-6.0539999999999997E-2</v>
      </c>
      <c r="R243">
        <v>2.6131999999999999E-2</v>
      </c>
      <c r="S243">
        <v>-8.9289999999999994E-2</v>
      </c>
      <c r="T243">
        <v>0</v>
      </c>
      <c r="U243">
        <v>101.059</v>
      </c>
      <c r="V243">
        <v>47.7637</v>
      </c>
    </row>
    <row r="244" spans="1:22" x14ac:dyDescent="0.25">
      <c r="H244">
        <v>9.1640000000000003E-3</v>
      </c>
      <c r="I244">
        <v>-7.5899999999999995E-2</v>
      </c>
      <c r="J244">
        <v>60.024000000000001</v>
      </c>
      <c r="K244">
        <v>2.20086</v>
      </c>
      <c r="L244">
        <v>37.276299999999999</v>
      </c>
      <c r="M244">
        <v>0.95628999999999997</v>
      </c>
      <c r="N244">
        <v>0.39524300000000001</v>
      </c>
      <c r="O244">
        <v>0.38782499999999998</v>
      </c>
      <c r="P244">
        <v>-3.952E-2</v>
      </c>
      <c r="Q244">
        <v>-6.087E-2</v>
      </c>
      <c r="R244">
        <v>-4.1660000000000003E-2</v>
      </c>
      <c r="S244">
        <v>3.4317E-2</v>
      </c>
      <c r="T244">
        <v>0</v>
      </c>
      <c r="U244">
        <v>101.066</v>
      </c>
      <c r="V244">
        <v>47.783099999999997</v>
      </c>
    </row>
    <row r="245" spans="1:22" x14ac:dyDescent="0.25">
      <c r="H245">
        <v>-6.472E-2</v>
      </c>
      <c r="I245">
        <v>-7.6009999999999994E-2</v>
      </c>
      <c r="J245">
        <v>60.408000000000001</v>
      </c>
      <c r="K245">
        <v>2.3947099999999999</v>
      </c>
      <c r="L245">
        <v>35.925899999999999</v>
      </c>
      <c r="M245">
        <v>1.2204900000000001</v>
      </c>
      <c r="N245">
        <v>0.39437899999999998</v>
      </c>
      <c r="O245">
        <v>0.165656</v>
      </c>
      <c r="P245">
        <v>-4.0230000000000002E-2</v>
      </c>
      <c r="Q245">
        <v>-6.1120000000000001E-2</v>
      </c>
      <c r="R245">
        <v>0.134712</v>
      </c>
      <c r="S245">
        <v>3.3078000000000003E-2</v>
      </c>
      <c r="T245">
        <v>0</v>
      </c>
      <c r="U245">
        <v>100.435</v>
      </c>
      <c r="V245">
        <v>47.5244</v>
      </c>
    </row>
    <row r="246" spans="1:22" x14ac:dyDescent="0.25">
      <c r="H246">
        <v>-6.4579999999999999E-2</v>
      </c>
      <c r="I246">
        <v>-7.596E-2</v>
      </c>
      <c r="J246">
        <v>59.141100000000002</v>
      </c>
      <c r="K246">
        <v>2.0681400000000001</v>
      </c>
      <c r="L246">
        <v>38.788699999999999</v>
      </c>
      <c r="M246">
        <v>0.93723599999999996</v>
      </c>
      <c r="N246">
        <v>0.43156</v>
      </c>
      <c r="O246">
        <v>0.21353900000000001</v>
      </c>
      <c r="P246">
        <v>0.431502</v>
      </c>
      <c r="Q246">
        <v>1.4637000000000001E-2</v>
      </c>
      <c r="R246">
        <v>-8.6559999999999998E-2</v>
      </c>
      <c r="S246">
        <v>9.5998E-2</v>
      </c>
      <c r="T246">
        <v>0</v>
      </c>
      <c r="U246">
        <v>101.895</v>
      </c>
      <c r="V246">
        <v>47.901299999999999</v>
      </c>
    </row>
    <row r="247" spans="1:22" x14ac:dyDescent="0.25">
      <c r="H247">
        <v>8.2543000000000005E-2</v>
      </c>
      <c r="I247">
        <v>-7.5850000000000001E-2</v>
      </c>
      <c r="J247">
        <v>60.469299999999997</v>
      </c>
      <c r="K247">
        <v>1.8749899999999999</v>
      </c>
      <c r="L247">
        <v>37.384900000000002</v>
      </c>
      <c r="M247">
        <v>0.72641800000000001</v>
      </c>
      <c r="N247">
        <v>0.26639299999999999</v>
      </c>
      <c r="O247">
        <v>0.167632</v>
      </c>
      <c r="P247">
        <v>0.19675200000000001</v>
      </c>
      <c r="Q247">
        <v>1.5004E-2</v>
      </c>
      <c r="R247">
        <v>-6.3369999999999996E-2</v>
      </c>
      <c r="S247">
        <v>9.7376000000000004E-2</v>
      </c>
      <c r="T247">
        <v>0</v>
      </c>
      <c r="U247">
        <v>101.142</v>
      </c>
      <c r="V247">
        <v>47.867800000000003</v>
      </c>
    </row>
    <row r="248" spans="1:22" x14ac:dyDescent="0.25">
      <c r="H248">
        <v>-6.4130000000000006E-2</v>
      </c>
      <c r="I248">
        <v>-7.5819999999999999E-2</v>
      </c>
      <c r="J248">
        <v>60.922499999999999</v>
      </c>
      <c r="K248">
        <v>1.8779300000000001</v>
      </c>
      <c r="L248">
        <v>37.286999999999999</v>
      </c>
      <c r="M248">
        <v>0.905829</v>
      </c>
      <c r="N248">
        <v>0.35880099999999998</v>
      </c>
      <c r="O248">
        <v>0.34269300000000003</v>
      </c>
      <c r="P248">
        <v>3.9706999999999999E-2</v>
      </c>
      <c r="Q248">
        <v>-2.281E-2</v>
      </c>
      <c r="R248">
        <v>0.18124199999999999</v>
      </c>
      <c r="S248">
        <v>-0.15234</v>
      </c>
      <c r="T248">
        <v>0</v>
      </c>
      <c r="U248">
        <v>101.601</v>
      </c>
      <c r="V248">
        <v>48.2012</v>
      </c>
    </row>
    <row r="249" spans="1:22" x14ac:dyDescent="0.25">
      <c r="H249">
        <v>-6.4180000000000001E-2</v>
      </c>
      <c r="I249">
        <v>0.15317500000000001</v>
      </c>
      <c r="J249">
        <v>59.631399999999999</v>
      </c>
      <c r="K249">
        <v>1.6147899999999999</v>
      </c>
      <c r="L249">
        <v>37.837400000000002</v>
      </c>
      <c r="M249">
        <v>1.11981</v>
      </c>
      <c r="N249">
        <v>0.321683</v>
      </c>
      <c r="O249">
        <v>0.34478399999999998</v>
      </c>
      <c r="P249">
        <v>3.9544999999999997E-2</v>
      </c>
      <c r="Q249">
        <v>-6.0740000000000002E-2</v>
      </c>
      <c r="R249">
        <v>9.2111999999999999E-2</v>
      </c>
      <c r="S249">
        <v>9.7512000000000001E-2</v>
      </c>
      <c r="T249">
        <v>0</v>
      </c>
      <c r="U249">
        <v>101.127</v>
      </c>
      <c r="V249">
        <v>47.8718</v>
      </c>
    </row>
    <row r="250" spans="1:22" x14ac:dyDescent="0.25">
      <c r="H250">
        <v>-6.4369999999999997E-2</v>
      </c>
      <c r="I250">
        <v>-7.5889999999999999E-2</v>
      </c>
      <c r="J250">
        <v>58.732399999999998</v>
      </c>
      <c r="K250">
        <v>1.9409700000000001</v>
      </c>
      <c r="L250">
        <v>37.253900000000002</v>
      </c>
      <c r="M250">
        <v>0.97495600000000004</v>
      </c>
      <c r="N250">
        <v>0.37668299999999999</v>
      </c>
      <c r="O250">
        <v>0.34465299999999999</v>
      </c>
      <c r="P250">
        <v>0.27511200000000002</v>
      </c>
      <c r="Q250">
        <v>-4.0800000000000003E-3</v>
      </c>
      <c r="R250">
        <v>2.4937000000000001E-2</v>
      </c>
      <c r="S250">
        <v>-9.0630000000000002E-2</v>
      </c>
      <c r="T250">
        <v>0</v>
      </c>
      <c r="U250">
        <v>99.688599999999994</v>
      </c>
      <c r="V250">
        <v>47.070300000000003</v>
      </c>
    </row>
    <row r="252" spans="1:22" x14ac:dyDescent="0.25">
      <c r="G252" t="s">
        <v>156</v>
      </c>
      <c r="H252">
        <f>AVERAGE(H220:H250)</f>
        <v>-1.2214967741935482E-2</v>
      </c>
      <c r="I252">
        <f t="shared" ref="I252:V252" si="25">AVERAGE(I220:I250)</f>
        <v>-2.4314387096774196E-2</v>
      </c>
      <c r="J252">
        <f t="shared" si="25"/>
        <v>59.433635483870965</v>
      </c>
      <c r="K252">
        <f t="shared" si="25"/>
        <v>2.0212987096774198</v>
      </c>
      <c r="L252">
        <f t="shared" si="25"/>
        <v>37.416458064516128</v>
      </c>
      <c r="M252">
        <f t="shared" si="25"/>
        <v>0.99057096774193554</v>
      </c>
      <c r="N252">
        <f t="shared" si="25"/>
        <v>0.40800390322580649</v>
      </c>
      <c r="O252">
        <f t="shared" si="25"/>
        <v>0.26740064516129025</v>
      </c>
      <c r="P252">
        <f t="shared" si="25"/>
        <v>0.21639264516129028</v>
      </c>
      <c r="Q252">
        <f t="shared" si="25"/>
        <v>-8.4474193548387116E-3</v>
      </c>
      <c r="R252">
        <f t="shared" si="25"/>
        <v>4.4686709677419341E-2</v>
      </c>
      <c r="S252">
        <f t="shared" si="25"/>
        <v>1.7815161290322578E-2</v>
      </c>
      <c r="T252">
        <f t="shared" si="25"/>
        <v>0</v>
      </c>
      <c r="U252">
        <f t="shared" si="25"/>
        <v>100.7712451612903</v>
      </c>
      <c r="V252">
        <f t="shared" si="25"/>
        <v>47.563380645161288</v>
      </c>
    </row>
    <row r="253" spans="1:22" x14ac:dyDescent="0.25">
      <c r="G253" t="s">
        <v>43</v>
      </c>
      <c r="H253">
        <f>STDEV(H220:H250)/SQRT((COUNT(H220:H250)))</f>
        <v>1.0350131478826612E-2</v>
      </c>
      <c r="I253">
        <f t="shared" ref="I253:V253" si="26">STDEV(I220:I250)/SQRT((COUNT(I220:I250)))</f>
        <v>2.041284849223763E-2</v>
      </c>
      <c r="J253">
        <f t="shared" si="26"/>
        <v>0.20877916004167471</v>
      </c>
      <c r="K253">
        <f t="shared" si="26"/>
        <v>7.1086869761001328E-2</v>
      </c>
      <c r="L253">
        <f t="shared" si="26"/>
        <v>0.15515126034467724</v>
      </c>
      <c r="M253">
        <f t="shared" si="26"/>
        <v>2.7407982233832343E-2</v>
      </c>
      <c r="N253">
        <f t="shared" si="26"/>
        <v>1.4113872116662167E-2</v>
      </c>
      <c r="O253">
        <f t="shared" si="26"/>
        <v>1.9751668921158847E-2</v>
      </c>
      <c r="P253">
        <f t="shared" si="26"/>
        <v>2.9770080062434524E-2</v>
      </c>
      <c r="Q253">
        <f t="shared" si="26"/>
        <v>7.3082412125640575E-3</v>
      </c>
      <c r="R253">
        <f t="shared" si="26"/>
        <v>1.2778220586674289E-2</v>
      </c>
      <c r="S253">
        <f t="shared" si="26"/>
        <v>1.91085099690365E-2</v>
      </c>
      <c r="T253">
        <f t="shared" si="26"/>
        <v>0</v>
      </c>
      <c r="U253">
        <f t="shared" si="26"/>
        <v>0.16115010920088191</v>
      </c>
      <c r="V253">
        <f t="shared" si="26"/>
        <v>9.1939149864655553E-2</v>
      </c>
    </row>
    <row r="256" spans="1:22" x14ac:dyDescent="0.25">
      <c r="A256" s="1" t="s">
        <v>160</v>
      </c>
      <c r="H256" s="1" t="s">
        <v>7</v>
      </c>
      <c r="I256" s="1" t="s">
        <v>8</v>
      </c>
      <c r="J256" s="1" t="s">
        <v>9</v>
      </c>
      <c r="K256" s="1" t="s">
        <v>10</v>
      </c>
      <c r="L256" s="1" t="s">
        <v>11</v>
      </c>
      <c r="M256" s="1" t="s">
        <v>12</v>
      </c>
      <c r="N256" s="1" t="s">
        <v>13</v>
      </c>
      <c r="O256" s="1" t="s">
        <v>14</v>
      </c>
      <c r="P256" s="1" t="s">
        <v>15</v>
      </c>
      <c r="Q256" s="1" t="s">
        <v>16</v>
      </c>
      <c r="R256" s="1" t="s">
        <v>17</v>
      </c>
      <c r="S256" s="1" t="s">
        <v>18</v>
      </c>
      <c r="T256" s="1" t="s">
        <v>19</v>
      </c>
      <c r="U256" s="1" t="s">
        <v>20</v>
      </c>
      <c r="V256" s="1" t="s">
        <v>21</v>
      </c>
    </row>
    <row r="257" spans="1:22" x14ac:dyDescent="0.25">
      <c r="A257" t="s">
        <v>0</v>
      </c>
      <c r="H257">
        <v>9.103E-3</v>
      </c>
      <c r="I257">
        <v>-7.603E-2</v>
      </c>
      <c r="J257">
        <v>58.664400000000001</v>
      </c>
      <c r="K257">
        <v>2.52433</v>
      </c>
      <c r="L257">
        <v>36.731000000000002</v>
      </c>
      <c r="M257">
        <v>1.1480900000000001</v>
      </c>
      <c r="N257">
        <v>0.48630099999999998</v>
      </c>
      <c r="O257">
        <v>0.25548100000000001</v>
      </c>
      <c r="P257">
        <v>0.11666899999999999</v>
      </c>
      <c r="Q257">
        <v>3.3316999999999999E-2</v>
      </c>
      <c r="R257">
        <v>2.3507E-2</v>
      </c>
      <c r="S257">
        <v>-2.9770000000000001E-2</v>
      </c>
      <c r="T257">
        <v>0</v>
      </c>
      <c r="U257">
        <v>99.886399999999995</v>
      </c>
      <c r="V257">
        <v>47.002400000000002</v>
      </c>
    </row>
    <row r="258" spans="1:22" x14ac:dyDescent="0.25">
      <c r="A258" t="s">
        <v>154</v>
      </c>
      <c r="H258">
        <v>8.3113999999999993E-2</v>
      </c>
      <c r="I258">
        <v>-7.6139999999999999E-2</v>
      </c>
      <c r="J258">
        <v>56.473199999999999</v>
      </c>
      <c r="K258">
        <v>2.5861000000000001</v>
      </c>
      <c r="L258">
        <v>37.472099999999998</v>
      </c>
      <c r="M258">
        <v>1.1977100000000001</v>
      </c>
      <c r="N258">
        <v>0.65023900000000001</v>
      </c>
      <c r="O258">
        <v>0.34650399999999998</v>
      </c>
      <c r="P258">
        <v>0.74341299999999999</v>
      </c>
      <c r="Q258">
        <v>-4.2569999999999997E-2</v>
      </c>
      <c r="R258">
        <v>0.110539</v>
      </c>
      <c r="S258">
        <v>-9.3659999999999993E-2</v>
      </c>
      <c r="T258">
        <v>0</v>
      </c>
      <c r="U258">
        <v>99.450500000000005</v>
      </c>
      <c r="V258">
        <v>46.417299999999997</v>
      </c>
    </row>
    <row r="259" spans="1:22" x14ac:dyDescent="0.25">
      <c r="A259" t="s">
        <v>148</v>
      </c>
      <c r="H259">
        <v>9.2479999999999993E-3</v>
      </c>
      <c r="I259">
        <v>-7.5999999999999998E-2</v>
      </c>
      <c r="J259">
        <v>59.625900000000001</v>
      </c>
      <c r="K259">
        <v>2.32992</v>
      </c>
      <c r="L259">
        <v>35.175400000000003</v>
      </c>
      <c r="M259">
        <v>1.0963499999999999</v>
      </c>
      <c r="N259">
        <v>0.46817500000000001</v>
      </c>
      <c r="O259">
        <v>0.38410699999999998</v>
      </c>
      <c r="P259">
        <v>0.116975</v>
      </c>
      <c r="Q259">
        <v>-6.0999999999999999E-2</v>
      </c>
      <c r="R259">
        <v>0.11251899999999999</v>
      </c>
      <c r="S259">
        <v>-2.9360000000000001E-2</v>
      </c>
      <c r="T259">
        <v>0</v>
      </c>
      <c r="U259">
        <v>99.152299999999997</v>
      </c>
      <c r="V259">
        <v>46.912500000000001</v>
      </c>
    </row>
    <row r="260" spans="1:22" x14ac:dyDescent="0.25">
      <c r="A260" t="s">
        <v>163</v>
      </c>
      <c r="H260">
        <v>9.077E-3</v>
      </c>
      <c r="I260">
        <v>-7.603E-2</v>
      </c>
      <c r="J260">
        <v>57.811599999999999</v>
      </c>
      <c r="K260">
        <v>2.5218099999999999</v>
      </c>
      <c r="L260">
        <v>37.442100000000003</v>
      </c>
      <c r="M260">
        <v>0.95212799999999997</v>
      </c>
      <c r="N260">
        <v>0.32034899999999999</v>
      </c>
      <c r="O260">
        <v>0.39021600000000001</v>
      </c>
      <c r="P260">
        <v>0.116603</v>
      </c>
      <c r="Q260">
        <v>5.2232000000000001E-2</v>
      </c>
      <c r="R260">
        <v>6.7793999999999993E-2</v>
      </c>
      <c r="S260">
        <v>0.157557</v>
      </c>
      <c r="T260">
        <v>0</v>
      </c>
      <c r="U260">
        <v>99.7654</v>
      </c>
      <c r="V260">
        <v>46.845199999999998</v>
      </c>
    </row>
    <row r="261" spans="1:22" x14ac:dyDescent="0.25">
      <c r="A261" t="s">
        <v>164</v>
      </c>
      <c r="H261">
        <v>8.2687999999999998E-2</v>
      </c>
      <c r="I261">
        <v>-7.5910000000000005E-2</v>
      </c>
      <c r="J261">
        <v>60.011600000000001</v>
      </c>
      <c r="K261">
        <v>2.3306900000000002</v>
      </c>
      <c r="L261">
        <v>37.342799999999997</v>
      </c>
      <c r="M261">
        <v>0.63569200000000003</v>
      </c>
      <c r="N261">
        <v>0.376778</v>
      </c>
      <c r="O261">
        <v>0.211731</v>
      </c>
      <c r="P261">
        <v>3.9053999999999998E-2</v>
      </c>
      <c r="Q261">
        <v>1.4821000000000001E-2</v>
      </c>
      <c r="R261">
        <v>6.9190000000000002E-2</v>
      </c>
      <c r="S261">
        <v>3.4200000000000001E-2</v>
      </c>
      <c r="T261">
        <v>0</v>
      </c>
      <c r="U261">
        <v>101.07299999999999</v>
      </c>
      <c r="V261">
        <v>47.7363</v>
      </c>
    </row>
    <row r="262" spans="1:22" x14ac:dyDescent="0.25">
      <c r="A262" t="s">
        <v>2</v>
      </c>
      <c r="H262">
        <v>9.0410000000000004E-3</v>
      </c>
      <c r="I262">
        <v>-7.6050000000000006E-2</v>
      </c>
      <c r="J262">
        <v>58.3583</v>
      </c>
      <c r="K262">
        <v>2.5884800000000001</v>
      </c>
      <c r="L262">
        <v>37.588099999999997</v>
      </c>
      <c r="M262">
        <v>1.12934</v>
      </c>
      <c r="N262">
        <v>0.504386</v>
      </c>
      <c r="O262">
        <v>0.30098999999999998</v>
      </c>
      <c r="P262">
        <v>0.27350600000000003</v>
      </c>
      <c r="Q262">
        <v>1.4333E-2</v>
      </c>
      <c r="R262">
        <v>1.0989999999999999E-3</v>
      </c>
      <c r="S262">
        <v>-3.006E-2</v>
      </c>
      <c r="T262">
        <v>0</v>
      </c>
      <c r="U262">
        <v>100.661</v>
      </c>
      <c r="V262">
        <v>47.2376</v>
      </c>
    </row>
    <row r="263" spans="1:22" x14ac:dyDescent="0.25">
      <c r="A263" t="s">
        <v>6</v>
      </c>
      <c r="H263">
        <v>8.3210000000000006E-2</v>
      </c>
      <c r="I263">
        <v>-7.6119999999999993E-2</v>
      </c>
      <c r="J263">
        <v>58.535699999999999</v>
      </c>
      <c r="K263">
        <v>2.4537100000000001</v>
      </c>
      <c r="L263">
        <v>37.779699999999998</v>
      </c>
      <c r="M263">
        <v>0.93300000000000005</v>
      </c>
      <c r="N263">
        <v>0.66985499999999998</v>
      </c>
      <c r="O263">
        <v>0.16822599999999999</v>
      </c>
      <c r="P263">
        <v>0.42979499999999998</v>
      </c>
      <c r="Q263">
        <v>-4.7099999999999998E-3</v>
      </c>
      <c r="R263">
        <v>2.2726E-2</v>
      </c>
      <c r="S263">
        <v>0.28133999999999998</v>
      </c>
      <c r="T263">
        <v>0</v>
      </c>
      <c r="U263">
        <v>101.277</v>
      </c>
      <c r="V263">
        <v>47.427399999999999</v>
      </c>
    </row>
    <row r="264" spans="1:22" x14ac:dyDescent="0.25">
      <c r="A264" t="s">
        <v>268</v>
      </c>
      <c r="H264">
        <v>8.2771999999999998E-2</v>
      </c>
      <c r="I264">
        <v>-7.5939999999999994E-2</v>
      </c>
      <c r="J264">
        <v>59.321199999999997</v>
      </c>
      <c r="K264">
        <v>2.0047299999999999</v>
      </c>
      <c r="L264">
        <v>36.702800000000003</v>
      </c>
      <c r="M264">
        <v>1.0451600000000001</v>
      </c>
      <c r="N264">
        <v>0.486956</v>
      </c>
      <c r="O264">
        <v>0.38717699999999999</v>
      </c>
      <c r="P264">
        <v>0.27462399999999998</v>
      </c>
      <c r="Q264">
        <v>-2.3140000000000001E-2</v>
      </c>
      <c r="R264">
        <v>0.113056</v>
      </c>
      <c r="S264">
        <v>-2.8760000000000001E-2</v>
      </c>
      <c r="T264">
        <v>0</v>
      </c>
      <c r="U264">
        <v>100.291</v>
      </c>
      <c r="V264">
        <v>47.336100000000002</v>
      </c>
    </row>
    <row r="265" spans="1:22" x14ac:dyDescent="0.25">
      <c r="H265">
        <v>-6.5199999999999994E-2</v>
      </c>
      <c r="I265">
        <v>-7.6149999999999995E-2</v>
      </c>
      <c r="J265">
        <v>57.3797</v>
      </c>
      <c r="K265">
        <v>2.77528</v>
      </c>
      <c r="L265">
        <v>39.241599999999998</v>
      </c>
      <c r="M265">
        <v>0.87763100000000005</v>
      </c>
      <c r="N265">
        <v>0.39304600000000001</v>
      </c>
      <c r="O265">
        <v>0.25970700000000002</v>
      </c>
      <c r="P265">
        <v>0.272345</v>
      </c>
      <c r="Q265">
        <v>-4.2549999999999998E-2</v>
      </c>
      <c r="R265">
        <v>0.11076800000000001</v>
      </c>
      <c r="S265">
        <v>0.46804299999999999</v>
      </c>
      <c r="T265">
        <v>0</v>
      </c>
      <c r="U265">
        <v>101.59399999999999</v>
      </c>
      <c r="V265">
        <v>47.405200000000001</v>
      </c>
    </row>
    <row r="266" spans="1:22" x14ac:dyDescent="0.25">
      <c r="A266" t="s">
        <v>269</v>
      </c>
      <c r="H266">
        <v>9.136E-3</v>
      </c>
      <c r="I266">
        <v>0.153224</v>
      </c>
      <c r="J266">
        <v>59.239600000000003</v>
      </c>
      <c r="K266">
        <v>1.8091600000000001</v>
      </c>
      <c r="L266">
        <v>37.385100000000001</v>
      </c>
      <c r="M266">
        <v>0.69125800000000004</v>
      </c>
      <c r="N266">
        <v>0.56216600000000005</v>
      </c>
      <c r="O266">
        <v>0.21230099999999999</v>
      </c>
      <c r="P266">
        <v>-3.916E-2</v>
      </c>
      <c r="Q266">
        <v>-2.2870000000000001E-2</v>
      </c>
      <c r="R266">
        <v>-6.3320000000000001E-2</v>
      </c>
      <c r="S266">
        <v>0.222442</v>
      </c>
      <c r="T266">
        <v>0</v>
      </c>
      <c r="U266">
        <v>100.15900000000001</v>
      </c>
      <c r="V266">
        <v>47.369900000000001</v>
      </c>
    </row>
    <row r="267" spans="1:22" x14ac:dyDescent="0.25">
      <c r="A267" t="s">
        <v>270</v>
      </c>
      <c r="H267">
        <v>9.0349999999999996E-3</v>
      </c>
      <c r="I267">
        <v>-7.5920000000000001E-2</v>
      </c>
      <c r="J267">
        <v>58.114400000000003</v>
      </c>
      <c r="K267">
        <v>2.0047799999999998</v>
      </c>
      <c r="L267">
        <v>37.794400000000003</v>
      </c>
      <c r="M267">
        <v>1.08077</v>
      </c>
      <c r="N267">
        <v>0.37624299999999999</v>
      </c>
      <c r="O267">
        <v>0.257552</v>
      </c>
      <c r="P267">
        <v>0.274696</v>
      </c>
      <c r="Q267">
        <v>-4.2009999999999999E-2</v>
      </c>
      <c r="R267">
        <v>9.0969999999999995E-2</v>
      </c>
      <c r="S267">
        <v>-2.8580000000000001E-2</v>
      </c>
      <c r="T267">
        <v>0</v>
      </c>
      <c r="U267">
        <v>99.856300000000005</v>
      </c>
      <c r="V267">
        <v>47.014400000000002</v>
      </c>
    </row>
    <row r="268" spans="1:22" x14ac:dyDescent="0.25">
      <c r="A268" t="s">
        <v>271</v>
      </c>
      <c r="H268">
        <v>-6.4600000000000005E-2</v>
      </c>
      <c r="I268">
        <v>0.380907</v>
      </c>
      <c r="J268">
        <v>58.734999999999999</v>
      </c>
      <c r="K268">
        <v>2.0045299999999999</v>
      </c>
      <c r="L268">
        <v>36.672499999999999</v>
      </c>
      <c r="M268">
        <v>1.0089399999999999</v>
      </c>
      <c r="N268">
        <v>0.431421</v>
      </c>
      <c r="O268">
        <v>0.431006</v>
      </c>
      <c r="P268">
        <v>0.51027400000000001</v>
      </c>
      <c r="Q268">
        <v>1.4614E-2</v>
      </c>
      <c r="R268">
        <v>9.0606999999999993E-2</v>
      </c>
      <c r="S268">
        <v>-9.1490000000000002E-2</v>
      </c>
      <c r="T268">
        <v>0</v>
      </c>
      <c r="U268">
        <v>100.124</v>
      </c>
      <c r="V268">
        <v>47.261800000000001</v>
      </c>
    </row>
    <row r="269" spans="1:22" x14ac:dyDescent="0.25">
      <c r="A269" t="s">
        <v>272</v>
      </c>
      <c r="H269">
        <v>-6.4610000000000001E-2</v>
      </c>
      <c r="I269">
        <v>-7.5969999999999996E-2</v>
      </c>
      <c r="J269">
        <v>58.726399999999998</v>
      </c>
      <c r="K269">
        <v>2.0693299999999999</v>
      </c>
      <c r="L269">
        <v>37.504800000000003</v>
      </c>
      <c r="M269">
        <v>1.11588</v>
      </c>
      <c r="N269">
        <v>0.59751799999999999</v>
      </c>
      <c r="O269">
        <v>0.123872</v>
      </c>
      <c r="P269">
        <v>0.11724999999999999</v>
      </c>
      <c r="Q269">
        <v>-2.3189999999999999E-2</v>
      </c>
      <c r="R269">
        <v>0.112925</v>
      </c>
      <c r="S269">
        <v>3.3517999999999999E-2</v>
      </c>
      <c r="T269">
        <v>0</v>
      </c>
      <c r="U269">
        <v>100.238</v>
      </c>
      <c r="V269">
        <v>47.221800000000002</v>
      </c>
    </row>
    <row r="270" spans="1:22" x14ac:dyDescent="0.25">
      <c r="A270" t="s">
        <v>273</v>
      </c>
      <c r="H270">
        <v>-6.4589999999999995E-2</v>
      </c>
      <c r="I270">
        <v>0.15276999999999999</v>
      </c>
      <c r="J270">
        <v>59.788899999999998</v>
      </c>
      <c r="K270">
        <v>1.8076300000000001</v>
      </c>
      <c r="L270">
        <v>37.212000000000003</v>
      </c>
      <c r="M270">
        <v>1.09877</v>
      </c>
      <c r="N270">
        <v>0.37631500000000001</v>
      </c>
      <c r="O270">
        <v>0.16719400000000001</v>
      </c>
      <c r="P270">
        <v>0.35301100000000002</v>
      </c>
      <c r="Q270">
        <v>3.3581E-2</v>
      </c>
      <c r="R270">
        <v>4.6433000000000002E-2</v>
      </c>
      <c r="S270">
        <v>0.15851999999999999</v>
      </c>
      <c r="T270">
        <v>0</v>
      </c>
      <c r="U270">
        <v>101.13</v>
      </c>
      <c r="V270">
        <v>47.756799999999998</v>
      </c>
    </row>
    <row r="271" spans="1:22" x14ac:dyDescent="0.25">
      <c r="A271" t="s">
        <v>274</v>
      </c>
      <c r="H271">
        <v>0.15679499999999999</v>
      </c>
      <c r="I271">
        <v>-7.5969999999999996E-2</v>
      </c>
      <c r="J271">
        <v>60.445999999999998</v>
      </c>
      <c r="K271">
        <v>1.7422</v>
      </c>
      <c r="L271">
        <v>36.731499999999997</v>
      </c>
      <c r="M271">
        <v>1.2594099999999999</v>
      </c>
      <c r="N271">
        <v>0.43146800000000002</v>
      </c>
      <c r="O271">
        <v>0.16659499999999999</v>
      </c>
      <c r="P271">
        <v>0.195775</v>
      </c>
      <c r="Q271">
        <v>-4.2099999999999999E-2</v>
      </c>
      <c r="R271">
        <v>0.20153199999999999</v>
      </c>
      <c r="S271">
        <v>0.22089700000000001</v>
      </c>
      <c r="T271">
        <v>0</v>
      </c>
      <c r="U271">
        <v>101.434</v>
      </c>
      <c r="V271">
        <v>47.923000000000002</v>
      </c>
    </row>
    <row r="272" spans="1:22" x14ac:dyDescent="0.25">
      <c r="A272" t="s">
        <v>275</v>
      </c>
      <c r="H272">
        <v>9.0659999999999994E-3</v>
      </c>
      <c r="I272">
        <v>-7.5850000000000001E-2</v>
      </c>
      <c r="J272">
        <v>59.6922</v>
      </c>
      <c r="K272">
        <v>1.94211</v>
      </c>
      <c r="L272">
        <v>37.802199999999999</v>
      </c>
      <c r="M272">
        <v>0.81573300000000004</v>
      </c>
      <c r="N272">
        <v>0.39543299999999998</v>
      </c>
      <c r="O272">
        <v>0.21232999999999999</v>
      </c>
      <c r="P272">
        <v>0.275528</v>
      </c>
      <c r="Q272">
        <v>-2.29E-2</v>
      </c>
      <c r="R272">
        <v>9.1869000000000006E-2</v>
      </c>
      <c r="S272">
        <v>-0.1527</v>
      </c>
      <c r="T272">
        <v>0</v>
      </c>
      <c r="U272">
        <v>100.985</v>
      </c>
      <c r="V272">
        <v>47.721499999999999</v>
      </c>
    </row>
    <row r="273" spans="1:22" x14ac:dyDescent="0.25">
      <c r="A273" t="s">
        <v>276</v>
      </c>
      <c r="H273">
        <v>-6.4049999999999996E-2</v>
      </c>
      <c r="I273">
        <v>-7.5800000000000006E-2</v>
      </c>
      <c r="J273">
        <v>60.069899999999997</v>
      </c>
      <c r="K273">
        <v>1.4859</v>
      </c>
      <c r="L273">
        <v>38.2376</v>
      </c>
      <c r="M273">
        <v>1.03243</v>
      </c>
      <c r="N273">
        <v>0.41448699999999999</v>
      </c>
      <c r="O273">
        <v>0.16846800000000001</v>
      </c>
      <c r="P273">
        <v>0.11859599999999999</v>
      </c>
      <c r="Q273">
        <v>3.4070999999999997E-2</v>
      </c>
      <c r="R273">
        <v>2.5888999999999999E-2</v>
      </c>
      <c r="S273">
        <v>-2.7019999999999999E-2</v>
      </c>
      <c r="T273">
        <v>0</v>
      </c>
      <c r="U273">
        <v>101.42100000000001</v>
      </c>
      <c r="V273">
        <v>48.003100000000003</v>
      </c>
    </row>
    <row r="274" spans="1:22" x14ac:dyDescent="0.25">
      <c r="A274" t="s">
        <v>277</v>
      </c>
      <c r="H274">
        <v>8.8769999999999995E-3</v>
      </c>
      <c r="I274">
        <v>0.15219199999999999</v>
      </c>
      <c r="J274">
        <v>55.141300000000001</v>
      </c>
      <c r="K274">
        <v>2.3286199999999999</v>
      </c>
      <c r="L274">
        <v>39.130499999999998</v>
      </c>
      <c r="M274">
        <v>1.07863</v>
      </c>
      <c r="N274">
        <v>0.59715600000000002</v>
      </c>
      <c r="O274">
        <v>0.26143</v>
      </c>
      <c r="P274">
        <v>-0.1186</v>
      </c>
      <c r="Q274">
        <v>-4.2119999999999998E-2</v>
      </c>
      <c r="R274">
        <v>6.8467E-2</v>
      </c>
      <c r="S274">
        <v>9.5902000000000001E-2</v>
      </c>
      <c r="T274">
        <v>0</v>
      </c>
      <c r="U274">
        <v>98.702399999999997</v>
      </c>
      <c r="V274">
        <v>46.155200000000001</v>
      </c>
    </row>
    <row r="275" spans="1:22" x14ac:dyDescent="0.25">
      <c r="A275" t="s">
        <v>278</v>
      </c>
      <c r="H275">
        <v>-6.5159999999999996E-2</v>
      </c>
      <c r="I275">
        <v>-7.6130000000000003E-2</v>
      </c>
      <c r="J275">
        <v>58.3932</v>
      </c>
      <c r="K275">
        <v>2.5842100000000001</v>
      </c>
      <c r="L275">
        <v>37.134599999999999</v>
      </c>
      <c r="M275">
        <v>1.18059</v>
      </c>
      <c r="N275">
        <v>0.41176699999999999</v>
      </c>
      <c r="O275">
        <v>0.256106</v>
      </c>
      <c r="P275">
        <v>0.35116399999999998</v>
      </c>
      <c r="Q275">
        <v>1.4142E-2</v>
      </c>
      <c r="R275">
        <v>-2.171E-2</v>
      </c>
      <c r="S275">
        <v>0.218751</v>
      </c>
      <c r="T275">
        <v>0</v>
      </c>
      <c r="U275">
        <v>100.38200000000001</v>
      </c>
      <c r="V275">
        <v>47.086300000000001</v>
      </c>
    </row>
    <row r="276" spans="1:22" x14ac:dyDescent="0.25">
      <c r="A276" t="s">
        <v>279</v>
      </c>
      <c r="H276">
        <v>-6.4769999999999994E-2</v>
      </c>
      <c r="I276">
        <v>-7.6020000000000004E-2</v>
      </c>
      <c r="J276">
        <v>58.187600000000003</v>
      </c>
      <c r="K276">
        <v>2.3286099999999998</v>
      </c>
      <c r="L276">
        <v>38.528199999999998</v>
      </c>
      <c r="M276">
        <v>1.16658</v>
      </c>
      <c r="N276">
        <v>0.55982500000000002</v>
      </c>
      <c r="O276">
        <v>0.30235200000000001</v>
      </c>
      <c r="P276">
        <v>0.35236699999999999</v>
      </c>
      <c r="Q276">
        <v>-4.47E-3</v>
      </c>
      <c r="R276">
        <v>4.5690000000000001E-2</v>
      </c>
      <c r="S276">
        <v>-2.9700000000000001E-2</v>
      </c>
      <c r="T276">
        <v>0</v>
      </c>
      <c r="U276">
        <v>101.29600000000001</v>
      </c>
      <c r="V276">
        <v>47.503799999999998</v>
      </c>
    </row>
    <row r="277" spans="1:22" x14ac:dyDescent="0.25">
      <c r="A277" t="s">
        <v>280</v>
      </c>
      <c r="H277">
        <v>-6.5019999999999994E-2</v>
      </c>
      <c r="I277">
        <v>-7.6109999999999997E-2</v>
      </c>
      <c r="J277">
        <v>60.568899999999999</v>
      </c>
      <c r="K277">
        <v>2.9784700000000002</v>
      </c>
      <c r="L277">
        <v>36.244399999999999</v>
      </c>
      <c r="M277">
        <v>1.07439</v>
      </c>
      <c r="N277">
        <v>0.52271599999999996</v>
      </c>
      <c r="O277">
        <v>0.16561600000000001</v>
      </c>
      <c r="P277">
        <v>-4.0869999999999997E-2</v>
      </c>
      <c r="Q277">
        <v>-4.2430000000000002E-2</v>
      </c>
      <c r="R277">
        <v>0.111461</v>
      </c>
      <c r="S277">
        <v>3.1928999999999999E-2</v>
      </c>
      <c r="T277">
        <v>0</v>
      </c>
      <c r="U277">
        <v>101.474</v>
      </c>
      <c r="V277">
        <v>47.850299999999997</v>
      </c>
    </row>
    <row r="278" spans="1:22" x14ac:dyDescent="0.25">
      <c r="A278" t="s">
        <v>4</v>
      </c>
      <c r="H278">
        <v>9.1039999999999992E-3</v>
      </c>
      <c r="I278">
        <v>0.15231800000000001</v>
      </c>
      <c r="J278">
        <v>57.793199999999999</v>
      </c>
      <c r="K278">
        <v>2.7796400000000001</v>
      </c>
      <c r="L278">
        <v>37.594200000000001</v>
      </c>
      <c r="M278">
        <v>0.64901600000000004</v>
      </c>
      <c r="N278">
        <v>0.54143200000000002</v>
      </c>
      <c r="O278">
        <v>0.124282</v>
      </c>
      <c r="P278">
        <v>0.116271</v>
      </c>
      <c r="Q278">
        <v>-2.3470000000000001E-2</v>
      </c>
      <c r="R278">
        <v>-2.1149999999999999E-2</v>
      </c>
      <c r="S278">
        <v>0.28193299999999999</v>
      </c>
      <c r="T278">
        <v>0</v>
      </c>
      <c r="U278">
        <v>99.996700000000004</v>
      </c>
      <c r="V278">
        <v>46.902099999999997</v>
      </c>
    </row>
    <row r="279" spans="1:22" x14ac:dyDescent="0.25">
      <c r="A279" t="s">
        <v>281</v>
      </c>
      <c r="H279">
        <v>8.9949999999999995E-3</v>
      </c>
      <c r="I279">
        <v>-7.6160000000000005E-2</v>
      </c>
      <c r="J279">
        <v>56.718299999999999</v>
      </c>
      <c r="K279">
        <v>2.8418100000000002</v>
      </c>
      <c r="L279">
        <v>38.286299999999997</v>
      </c>
      <c r="M279">
        <v>1.05467</v>
      </c>
      <c r="N279">
        <v>0.72442499999999999</v>
      </c>
      <c r="O279">
        <v>0.57071499999999997</v>
      </c>
      <c r="P279">
        <v>0.115505</v>
      </c>
      <c r="Q279">
        <v>-2.3730000000000001E-2</v>
      </c>
      <c r="R279">
        <v>8.7000000000000001E-5</v>
      </c>
      <c r="S279">
        <v>0.34303299999999998</v>
      </c>
      <c r="T279">
        <v>0</v>
      </c>
      <c r="U279">
        <v>100.56399999999999</v>
      </c>
      <c r="V279">
        <v>46.901299999999999</v>
      </c>
    </row>
    <row r="280" spans="1:22" x14ac:dyDescent="0.25">
      <c r="A280" t="s">
        <v>282</v>
      </c>
      <c r="H280">
        <v>8.2722000000000004E-2</v>
      </c>
      <c r="I280">
        <v>-7.6009999999999994E-2</v>
      </c>
      <c r="J280">
        <v>56.854900000000001</v>
      </c>
      <c r="K280">
        <v>2.1961300000000001</v>
      </c>
      <c r="L280">
        <v>38.360900000000001</v>
      </c>
      <c r="M280">
        <v>1.0063800000000001</v>
      </c>
      <c r="N280">
        <v>0.37545899999999999</v>
      </c>
      <c r="O280">
        <v>0.39287899999999998</v>
      </c>
      <c r="P280">
        <v>0.43070399999999998</v>
      </c>
      <c r="Q280">
        <v>-4.2229999999999997E-2</v>
      </c>
      <c r="R280">
        <v>8.9960999999999999E-2</v>
      </c>
      <c r="S280">
        <v>0.15764500000000001</v>
      </c>
      <c r="T280">
        <v>0</v>
      </c>
      <c r="U280">
        <v>99.829400000000007</v>
      </c>
      <c r="V280">
        <v>46.744700000000002</v>
      </c>
    </row>
    <row r="281" spans="1:22" x14ac:dyDescent="0.25">
      <c r="H281">
        <v>9.0419999999999997E-3</v>
      </c>
      <c r="I281">
        <v>-7.6139999999999999E-2</v>
      </c>
      <c r="J281">
        <v>56.453099999999999</v>
      </c>
      <c r="K281">
        <v>2.7127400000000002</v>
      </c>
      <c r="L281">
        <v>37.472799999999999</v>
      </c>
      <c r="M281">
        <v>1.14415</v>
      </c>
      <c r="N281">
        <v>0.57751399999999997</v>
      </c>
      <c r="O281">
        <v>8.0161999999999997E-2</v>
      </c>
      <c r="P281">
        <v>3.7289999999999997E-2</v>
      </c>
      <c r="Q281">
        <v>1.4093E-2</v>
      </c>
      <c r="R281">
        <v>-6.6059999999999994E-2</v>
      </c>
      <c r="S281">
        <v>0.34341500000000003</v>
      </c>
      <c r="T281">
        <v>0</v>
      </c>
      <c r="U281">
        <v>98.702100000000002</v>
      </c>
      <c r="V281">
        <v>46.126199999999997</v>
      </c>
    </row>
    <row r="283" spans="1:22" x14ac:dyDescent="0.25">
      <c r="G283" t="s">
        <v>156</v>
      </c>
      <c r="H283">
        <f>AVERAGE(H257:H281)</f>
        <v>6.1210000000000006E-3</v>
      </c>
      <c r="I283">
        <f t="shared" ref="I283:V283" si="27">AVERAGE(I257:I281)</f>
        <v>-2.1161559999999992E-2</v>
      </c>
      <c r="J283">
        <f t="shared" si="27"/>
        <v>58.444179999999996</v>
      </c>
      <c r="K283">
        <f t="shared" si="27"/>
        <v>2.3092367999999999</v>
      </c>
      <c r="L283">
        <f t="shared" si="27"/>
        <v>37.502704000000001</v>
      </c>
      <c r="M283">
        <f t="shared" si="27"/>
        <v>1.0189079200000002</v>
      </c>
      <c r="N283">
        <f t="shared" si="27"/>
        <v>0.49005719999999997</v>
      </c>
      <c r="O283">
        <f t="shared" si="27"/>
        <v>0.26387995999999991</v>
      </c>
      <c r="P283">
        <f t="shared" si="27"/>
        <v>0.21731139999999999</v>
      </c>
      <c r="Q283">
        <f t="shared" si="27"/>
        <v>-1.1211439999999996E-2</v>
      </c>
      <c r="R283">
        <f t="shared" si="27"/>
        <v>5.7393960000000001E-2</v>
      </c>
      <c r="S283">
        <f t="shared" si="27"/>
        <v>0.10032099999999999</v>
      </c>
      <c r="T283">
        <f t="shared" si="27"/>
        <v>0</v>
      </c>
      <c r="U283">
        <f t="shared" si="27"/>
        <v>100.37778</v>
      </c>
      <c r="V283">
        <f t="shared" si="27"/>
        <v>47.194487999999993</v>
      </c>
    </row>
    <row r="284" spans="1:22" x14ac:dyDescent="0.25">
      <c r="G284" t="s">
        <v>43</v>
      </c>
      <c r="H284">
        <f>STDEV(H257:H281)/SQRT((COUNT(H257:H281)))</f>
        <v>1.2413497414910917E-2</v>
      </c>
      <c r="I284">
        <f t="shared" ref="I284:V284" si="28">STDEV(I257:I281)/SQRT((COUNT(I257:I281)))</f>
        <v>2.389780028482956E-2</v>
      </c>
      <c r="J284">
        <f t="shared" si="28"/>
        <v>0.27812166048931408</v>
      </c>
      <c r="K284">
        <f t="shared" si="28"/>
        <v>7.8118471097259473E-2</v>
      </c>
      <c r="L284">
        <f t="shared" si="28"/>
        <v>0.17638428515412954</v>
      </c>
      <c r="M284">
        <f t="shared" si="28"/>
        <v>3.3692092631897833E-2</v>
      </c>
      <c r="N284">
        <f t="shared" si="28"/>
        <v>2.143961422297519E-2</v>
      </c>
      <c r="O284">
        <f t="shared" si="28"/>
        <v>2.315946172362969E-2</v>
      </c>
      <c r="P284">
        <f t="shared" si="28"/>
        <v>3.8828857320683551E-2</v>
      </c>
      <c r="Q284">
        <f t="shared" si="28"/>
        <v>6.2632681940235201E-3</v>
      </c>
      <c r="R284">
        <f t="shared" si="28"/>
        <v>1.2631631628637684E-2</v>
      </c>
      <c r="S284">
        <f t="shared" si="28"/>
        <v>3.2698392086971693E-2</v>
      </c>
      <c r="T284">
        <f t="shared" si="28"/>
        <v>0</v>
      </c>
      <c r="U284">
        <f t="shared" si="28"/>
        <v>0.17087739542334629</v>
      </c>
      <c r="V284">
        <f t="shared" si="28"/>
        <v>0.10194886043502407</v>
      </c>
    </row>
    <row r="287" spans="1:22" x14ac:dyDescent="0.25">
      <c r="A287" s="1" t="s">
        <v>161</v>
      </c>
      <c r="H287" s="1" t="s">
        <v>7</v>
      </c>
      <c r="I287" s="1" t="s">
        <v>8</v>
      </c>
      <c r="J287" s="1" t="s">
        <v>9</v>
      </c>
      <c r="K287" s="1" t="s">
        <v>10</v>
      </c>
      <c r="L287" s="1" t="s">
        <v>11</v>
      </c>
      <c r="M287" s="1" t="s">
        <v>12</v>
      </c>
      <c r="N287" s="1" t="s">
        <v>13</v>
      </c>
      <c r="O287" s="1" t="s">
        <v>14</v>
      </c>
      <c r="P287" s="1" t="s">
        <v>15</v>
      </c>
      <c r="Q287" s="1" t="s">
        <v>16</v>
      </c>
      <c r="R287" s="1" t="s">
        <v>17</v>
      </c>
      <c r="S287" s="1" t="s">
        <v>18</v>
      </c>
      <c r="T287" s="1" t="s">
        <v>19</v>
      </c>
      <c r="U287" s="1" t="s">
        <v>20</v>
      </c>
      <c r="V287" s="1" t="s">
        <v>21</v>
      </c>
    </row>
    <row r="288" spans="1:22" x14ac:dyDescent="0.25">
      <c r="A288" t="s">
        <v>0</v>
      </c>
      <c r="H288">
        <v>8.3461999999999995E-2</v>
      </c>
      <c r="I288">
        <v>-7.6119999999999993E-2</v>
      </c>
      <c r="J288">
        <v>60.0291</v>
      </c>
      <c r="K288">
        <v>2.5862500000000002</v>
      </c>
      <c r="L288">
        <v>36.139899999999997</v>
      </c>
      <c r="M288">
        <v>1.0576000000000001</v>
      </c>
      <c r="N288">
        <v>0.72534100000000001</v>
      </c>
      <c r="O288">
        <v>0.47290399999999999</v>
      </c>
      <c r="P288">
        <v>0.35153899999999999</v>
      </c>
      <c r="Q288">
        <v>-4.7000000000000002E-3</v>
      </c>
      <c r="R288">
        <v>5.6300000000000002E-4</v>
      </c>
      <c r="S288">
        <v>9.4134999999999996E-2</v>
      </c>
      <c r="T288">
        <v>0</v>
      </c>
      <c r="U288">
        <v>101.46</v>
      </c>
      <c r="V288">
        <v>47.7333</v>
      </c>
    </row>
    <row r="289" spans="1:22" x14ac:dyDescent="0.25">
      <c r="A289" t="s">
        <v>154</v>
      </c>
      <c r="H289">
        <v>8.9849999999999999E-3</v>
      </c>
      <c r="I289">
        <v>-7.5929999999999997E-2</v>
      </c>
      <c r="J289">
        <v>57.383600000000001</v>
      </c>
      <c r="K289">
        <v>2.2660200000000001</v>
      </c>
      <c r="L289">
        <v>37.683900000000001</v>
      </c>
      <c r="M289">
        <v>0.93777100000000002</v>
      </c>
      <c r="N289">
        <v>0.45019300000000001</v>
      </c>
      <c r="O289">
        <v>0.30230200000000002</v>
      </c>
      <c r="P289">
        <v>0.11747100000000001</v>
      </c>
      <c r="Q289">
        <v>5.2519000000000003E-2</v>
      </c>
      <c r="R289">
        <v>2.4428999999999999E-2</v>
      </c>
      <c r="S289">
        <v>-9.1090000000000004E-2</v>
      </c>
      <c r="T289">
        <v>0</v>
      </c>
      <c r="U289">
        <v>99.060100000000006</v>
      </c>
      <c r="V289">
        <v>46.576999999999998</v>
      </c>
    </row>
    <row r="290" spans="1:22" x14ac:dyDescent="0.25">
      <c r="A290" t="s">
        <v>148</v>
      </c>
      <c r="H290">
        <v>-6.4579999999999999E-2</v>
      </c>
      <c r="I290">
        <v>-7.596E-2</v>
      </c>
      <c r="J290">
        <v>59.621600000000001</v>
      </c>
      <c r="K290">
        <v>2.2652000000000001</v>
      </c>
      <c r="L290">
        <v>36.487299999999998</v>
      </c>
      <c r="M290">
        <v>0.74186300000000005</v>
      </c>
      <c r="N290">
        <v>0.39486500000000002</v>
      </c>
      <c r="O290">
        <v>0.25468099999999999</v>
      </c>
      <c r="P290">
        <v>0.27459600000000001</v>
      </c>
      <c r="Q290">
        <v>1.4685E-2</v>
      </c>
      <c r="R290">
        <v>9.0798000000000004E-2</v>
      </c>
      <c r="S290">
        <v>-2.8809999999999999E-2</v>
      </c>
      <c r="T290">
        <v>0</v>
      </c>
      <c r="U290">
        <v>99.976100000000002</v>
      </c>
      <c r="V290">
        <v>47.243499999999997</v>
      </c>
    </row>
    <row r="291" spans="1:22" x14ac:dyDescent="0.25">
      <c r="A291" t="s">
        <v>163</v>
      </c>
      <c r="H291">
        <v>9.2599999999999991E-3</v>
      </c>
      <c r="I291">
        <v>-7.5950000000000004E-2</v>
      </c>
      <c r="J291">
        <v>59.869100000000003</v>
      </c>
      <c r="K291">
        <v>1.9384600000000001</v>
      </c>
      <c r="L291">
        <v>35.240099999999998</v>
      </c>
      <c r="M291">
        <v>0.97431599999999996</v>
      </c>
      <c r="N291">
        <v>0.35821599999999998</v>
      </c>
      <c r="O291">
        <v>0.34053899999999998</v>
      </c>
      <c r="P291">
        <v>0.117426</v>
      </c>
      <c r="Q291">
        <v>5.2602000000000003E-2</v>
      </c>
      <c r="R291">
        <v>2.2550000000000001E-3</v>
      </c>
      <c r="S291">
        <v>0.15879599999999999</v>
      </c>
      <c r="T291">
        <v>0</v>
      </c>
      <c r="U291">
        <v>98.985100000000003</v>
      </c>
      <c r="V291">
        <v>46.9056</v>
      </c>
    </row>
    <row r="292" spans="1:22" x14ac:dyDescent="0.25">
      <c r="A292" t="s">
        <v>164</v>
      </c>
      <c r="H292">
        <v>-6.4680000000000001E-2</v>
      </c>
      <c r="I292">
        <v>-7.5990000000000002E-2</v>
      </c>
      <c r="J292">
        <v>57.695900000000002</v>
      </c>
      <c r="K292">
        <v>2.3933499999999999</v>
      </c>
      <c r="L292">
        <v>38.1858</v>
      </c>
      <c r="M292">
        <v>0.98941199999999996</v>
      </c>
      <c r="N292">
        <v>0.339009</v>
      </c>
      <c r="O292">
        <v>0.12495199999999999</v>
      </c>
      <c r="P292">
        <v>3.8419000000000002E-2</v>
      </c>
      <c r="Q292">
        <v>3.3443000000000001E-2</v>
      </c>
      <c r="R292">
        <v>0.17891000000000001</v>
      </c>
      <c r="S292">
        <v>9.5643000000000006E-2</v>
      </c>
      <c r="T292">
        <v>0</v>
      </c>
      <c r="U292">
        <v>99.934200000000004</v>
      </c>
      <c r="V292">
        <v>46.933799999999998</v>
      </c>
    </row>
    <row r="293" spans="1:22" x14ac:dyDescent="0.25">
      <c r="A293" t="s">
        <v>2</v>
      </c>
      <c r="H293">
        <v>-6.4519999999999994E-2</v>
      </c>
      <c r="I293">
        <v>-7.5950000000000004E-2</v>
      </c>
      <c r="J293">
        <v>61.254399999999997</v>
      </c>
      <c r="K293">
        <v>2.4633400000000001</v>
      </c>
      <c r="L293">
        <v>36.301699999999997</v>
      </c>
      <c r="M293">
        <v>0.88439199999999996</v>
      </c>
      <c r="N293">
        <v>0.43194100000000002</v>
      </c>
      <c r="O293">
        <v>0.34058899999999998</v>
      </c>
      <c r="P293">
        <v>0.11751200000000001</v>
      </c>
      <c r="Q293">
        <v>3.3648999999999998E-2</v>
      </c>
      <c r="R293">
        <v>6.8768999999999997E-2</v>
      </c>
      <c r="S293">
        <v>-0.21612999999999999</v>
      </c>
      <c r="T293">
        <v>0</v>
      </c>
      <c r="U293">
        <v>101.54</v>
      </c>
      <c r="V293">
        <v>48.098500000000001</v>
      </c>
    </row>
    <row r="294" spans="1:22" x14ac:dyDescent="0.25">
      <c r="A294" t="s">
        <v>6</v>
      </c>
      <c r="H294">
        <v>8.3441000000000001E-2</v>
      </c>
      <c r="I294">
        <v>-7.6130000000000003E-2</v>
      </c>
      <c r="J294">
        <v>58.167900000000003</v>
      </c>
      <c r="K294">
        <v>2.9144000000000001</v>
      </c>
      <c r="L294">
        <v>35.384300000000003</v>
      </c>
      <c r="M294">
        <v>1.28674</v>
      </c>
      <c r="N294">
        <v>0.52229599999999998</v>
      </c>
      <c r="O294">
        <v>0.29789199999999999</v>
      </c>
      <c r="P294">
        <v>0.19447200000000001</v>
      </c>
      <c r="Q294">
        <v>-4.7299999999999998E-3</v>
      </c>
      <c r="R294">
        <v>-2.1729999999999999E-2</v>
      </c>
      <c r="S294">
        <v>-0.15565999999999999</v>
      </c>
      <c r="T294">
        <v>0</v>
      </c>
      <c r="U294">
        <v>98.593100000000007</v>
      </c>
      <c r="V294">
        <v>46.349400000000003</v>
      </c>
    </row>
    <row r="295" spans="1:22" x14ac:dyDescent="0.25">
      <c r="A295" t="s">
        <v>268</v>
      </c>
      <c r="H295">
        <v>-6.4530000000000004E-2</v>
      </c>
      <c r="I295">
        <v>0.38131199999999998</v>
      </c>
      <c r="J295">
        <v>58.044899999999998</v>
      </c>
      <c r="K295">
        <v>1.8084899999999999</v>
      </c>
      <c r="L295">
        <v>36.414400000000001</v>
      </c>
      <c r="M295">
        <v>1.0103899999999999</v>
      </c>
      <c r="N295">
        <v>0.45036999999999999</v>
      </c>
      <c r="O295">
        <v>0.16739899999999999</v>
      </c>
      <c r="P295">
        <v>0.27469100000000002</v>
      </c>
      <c r="Q295">
        <v>1.4730999999999999E-2</v>
      </c>
      <c r="R295">
        <v>2.2790000000000002E-3</v>
      </c>
      <c r="S295">
        <v>9.6351000000000006E-2</v>
      </c>
      <c r="T295">
        <v>0</v>
      </c>
      <c r="U295">
        <v>98.600800000000007</v>
      </c>
      <c r="V295">
        <v>46.581899999999997</v>
      </c>
    </row>
    <row r="296" spans="1:22" x14ac:dyDescent="0.25">
      <c r="H296">
        <v>8.2696000000000006E-2</v>
      </c>
      <c r="I296">
        <v>-7.5939999999999994E-2</v>
      </c>
      <c r="J296">
        <v>58.7224</v>
      </c>
      <c r="K296">
        <v>1.80813</v>
      </c>
      <c r="L296">
        <v>37.355499999999999</v>
      </c>
      <c r="M296">
        <v>1.1347</v>
      </c>
      <c r="N296">
        <v>0.339341</v>
      </c>
      <c r="O296">
        <v>3.5538E-2</v>
      </c>
      <c r="P296">
        <v>0.353128</v>
      </c>
      <c r="Q296">
        <v>-4.2300000000000003E-3</v>
      </c>
      <c r="R296">
        <v>9.0753E-2</v>
      </c>
      <c r="S296">
        <v>9.6188999999999997E-2</v>
      </c>
      <c r="T296">
        <v>0</v>
      </c>
      <c r="U296">
        <v>99.938199999999995</v>
      </c>
      <c r="V296">
        <v>47.091900000000003</v>
      </c>
    </row>
    <row r="297" spans="1:22" x14ac:dyDescent="0.25">
      <c r="A297" t="s">
        <v>283</v>
      </c>
      <c r="H297">
        <v>-6.3839999999999994E-2</v>
      </c>
      <c r="I297">
        <v>-7.5730000000000006E-2</v>
      </c>
      <c r="J297">
        <v>58.224299999999999</v>
      </c>
      <c r="K297">
        <v>1.4216899999999999</v>
      </c>
      <c r="L297">
        <v>39.429699999999997</v>
      </c>
      <c r="M297">
        <v>0.80178700000000003</v>
      </c>
      <c r="N297">
        <v>0.50730699999999995</v>
      </c>
      <c r="O297">
        <v>0.304369</v>
      </c>
      <c r="P297">
        <v>0.119103</v>
      </c>
      <c r="Q297">
        <v>-3.65E-3</v>
      </c>
      <c r="R297">
        <v>4.2180000000000004E-3</v>
      </c>
      <c r="S297">
        <v>-8.8830000000000006E-2</v>
      </c>
      <c r="T297">
        <v>0</v>
      </c>
      <c r="U297">
        <v>100.58</v>
      </c>
      <c r="V297">
        <v>47.468600000000002</v>
      </c>
    </row>
    <row r="298" spans="1:22" x14ac:dyDescent="0.25">
      <c r="A298" t="s">
        <v>284</v>
      </c>
      <c r="H298">
        <v>-6.4909999999999995E-2</v>
      </c>
      <c r="I298">
        <v>-7.6069999999999999E-2</v>
      </c>
      <c r="J298">
        <v>59.737000000000002</v>
      </c>
      <c r="K298">
        <v>2.9788299999999999</v>
      </c>
      <c r="L298">
        <v>36.8414</v>
      </c>
      <c r="M298">
        <v>0.89773499999999995</v>
      </c>
      <c r="N298">
        <v>0.35715000000000002</v>
      </c>
      <c r="O298">
        <v>0.34298499999999998</v>
      </c>
      <c r="P298">
        <v>-4.0620000000000003E-2</v>
      </c>
      <c r="Q298">
        <v>1.4371999999999999E-2</v>
      </c>
      <c r="R298">
        <v>8.9624999999999996E-2</v>
      </c>
      <c r="S298">
        <v>3.2406999999999998E-2</v>
      </c>
      <c r="T298">
        <v>0</v>
      </c>
      <c r="U298">
        <v>101.11</v>
      </c>
      <c r="V298">
        <v>47.625900000000001</v>
      </c>
    </row>
    <row r="299" spans="1:22" x14ac:dyDescent="0.25">
      <c r="A299" t="s">
        <v>285</v>
      </c>
      <c r="H299">
        <v>9.0550000000000005E-3</v>
      </c>
      <c r="I299">
        <v>-7.6100000000000001E-2</v>
      </c>
      <c r="J299">
        <v>57.522100000000002</v>
      </c>
      <c r="K299">
        <v>2.91214</v>
      </c>
      <c r="L299">
        <v>37.4985</v>
      </c>
      <c r="M299">
        <v>1.02077</v>
      </c>
      <c r="N299">
        <v>0.44880300000000001</v>
      </c>
      <c r="O299">
        <v>0.16864799999999999</v>
      </c>
      <c r="P299">
        <v>0.19458600000000001</v>
      </c>
      <c r="Q299">
        <v>-2.3550000000000001E-2</v>
      </c>
      <c r="R299">
        <v>-4.3650000000000001E-2</v>
      </c>
      <c r="S299">
        <v>3.1909E-2</v>
      </c>
      <c r="T299">
        <v>0</v>
      </c>
      <c r="U299">
        <v>99.663300000000007</v>
      </c>
      <c r="V299">
        <v>46.6875</v>
      </c>
    </row>
    <row r="300" spans="1:22" x14ac:dyDescent="0.25">
      <c r="A300" t="s">
        <v>286</v>
      </c>
      <c r="H300">
        <v>8.2519999999999996E-2</v>
      </c>
      <c r="I300">
        <v>-7.5870000000000007E-2</v>
      </c>
      <c r="J300">
        <v>59.898699999999998</v>
      </c>
      <c r="K300">
        <v>1.9419299999999999</v>
      </c>
      <c r="L300">
        <v>37.099899999999998</v>
      </c>
      <c r="M300">
        <v>0.94029600000000002</v>
      </c>
      <c r="N300">
        <v>0.33992499999999998</v>
      </c>
      <c r="O300">
        <v>7.9368999999999995E-2</v>
      </c>
      <c r="P300">
        <v>0.27539000000000002</v>
      </c>
      <c r="Q300">
        <v>-4.1840000000000002E-2</v>
      </c>
      <c r="R300">
        <v>9.1602000000000003E-2</v>
      </c>
      <c r="S300">
        <v>-0.15287999999999999</v>
      </c>
      <c r="T300">
        <v>0</v>
      </c>
      <c r="U300">
        <v>100.479</v>
      </c>
      <c r="V300">
        <v>47.5291</v>
      </c>
    </row>
    <row r="301" spans="1:22" x14ac:dyDescent="0.25">
      <c r="A301" t="s">
        <v>287</v>
      </c>
      <c r="H301">
        <v>0.156029</v>
      </c>
      <c r="I301">
        <v>0.152888</v>
      </c>
      <c r="J301">
        <v>59.056600000000003</v>
      </c>
      <c r="K301">
        <v>2.0710500000000001</v>
      </c>
      <c r="L301">
        <v>37.066099999999999</v>
      </c>
      <c r="M301">
        <v>0.83224900000000002</v>
      </c>
      <c r="N301">
        <v>0.46903699999999998</v>
      </c>
      <c r="O301">
        <v>0.123624</v>
      </c>
      <c r="P301">
        <v>0.27504099999999998</v>
      </c>
      <c r="Q301">
        <v>1.4812000000000001E-2</v>
      </c>
      <c r="R301">
        <v>-1.9599999999999999E-2</v>
      </c>
      <c r="S301">
        <v>-9.0749999999999997E-2</v>
      </c>
      <c r="T301">
        <v>0</v>
      </c>
      <c r="U301">
        <v>100.107</v>
      </c>
      <c r="V301">
        <v>47.245800000000003</v>
      </c>
    </row>
    <row r="302" spans="1:22" x14ac:dyDescent="0.25">
      <c r="A302" t="s">
        <v>288</v>
      </c>
      <c r="H302">
        <v>0.22914100000000001</v>
      </c>
      <c r="I302">
        <v>-7.5889999999999999E-2</v>
      </c>
      <c r="J302">
        <v>58.5214</v>
      </c>
      <c r="K302">
        <v>2.2661199999999999</v>
      </c>
      <c r="L302">
        <v>38.358199999999997</v>
      </c>
      <c r="M302">
        <v>1.08087</v>
      </c>
      <c r="N302">
        <v>0.45031599999999999</v>
      </c>
      <c r="O302">
        <v>0.61304700000000001</v>
      </c>
      <c r="P302">
        <v>-0.11819</v>
      </c>
      <c r="Q302">
        <v>-4.1939999999999998E-2</v>
      </c>
      <c r="R302">
        <v>4.6893999999999998E-2</v>
      </c>
      <c r="S302">
        <v>-2.8240000000000001E-2</v>
      </c>
      <c r="T302">
        <v>0</v>
      </c>
      <c r="U302">
        <v>101.30200000000001</v>
      </c>
      <c r="V302">
        <v>47.652299999999997</v>
      </c>
    </row>
    <row r="303" spans="1:22" x14ac:dyDescent="0.25">
      <c r="A303" t="s">
        <v>289</v>
      </c>
      <c r="H303">
        <v>9.129E-3</v>
      </c>
      <c r="I303">
        <v>-7.5910000000000005E-2</v>
      </c>
      <c r="J303">
        <v>60.103000000000002</v>
      </c>
      <c r="K303">
        <v>2.2015799999999999</v>
      </c>
      <c r="L303">
        <v>36.9392</v>
      </c>
      <c r="M303">
        <v>0.90321099999999999</v>
      </c>
      <c r="N303">
        <v>0.45058700000000002</v>
      </c>
      <c r="O303">
        <v>0.60649799999999998</v>
      </c>
      <c r="P303">
        <v>0.11769399999999999</v>
      </c>
      <c r="Q303">
        <v>3.3723000000000003E-2</v>
      </c>
      <c r="R303">
        <v>2.5140000000000002E-3</v>
      </c>
      <c r="S303">
        <v>-9.0819999999999998E-2</v>
      </c>
      <c r="T303">
        <v>0</v>
      </c>
      <c r="U303">
        <v>101.2</v>
      </c>
      <c r="V303">
        <v>47.835900000000002</v>
      </c>
    </row>
    <row r="304" spans="1:22" x14ac:dyDescent="0.25">
      <c r="A304" t="s">
        <v>290</v>
      </c>
      <c r="H304">
        <v>-6.5030000000000004E-2</v>
      </c>
      <c r="I304">
        <v>-7.6109999999999997E-2</v>
      </c>
      <c r="J304">
        <v>58.140700000000002</v>
      </c>
      <c r="K304">
        <v>2.7153200000000002</v>
      </c>
      <c r="L304">
        <v>35.982599999999998</v>
      </c>
      <c r="M304">
        <v>0.66695800000000005</v>
      </c>
      <c r="N304">
        <v>0.559782</v>
      </c>
      <c r="O304">
        <v>0.25494699999999998</v>
      </c>
      <c r="P304">
        <v>0.11619500000000001</v>
      </c>
      <c r="Q304">
        <v>3.3153000000000002E-2</v>
      </c>
      <c r="R304">
        <v>0.15582799999999999</v>
      </c>
      <c r="S304">
        <v>0.21929399999999999</v>
      </c>
      <c r="T304">
        <v>0</v>
      </c>
      <c r="U304">
        <v>98.703699999999998</v>
      </c>
      <c r="V304">
        <v>46.424700000000001</v>
      </c>
    </row>
    <row r="305" spans="1:22" x14ac:dyDescent="0.25">
      <c r="A305" t="s">
        <v>291</v>
      </c>
      <c r="H305">
        <v>9.1929999999999998E-3</v>
      </c>
      <c r="I305">
        <v>-7.5920000000000001E-2</v>
      </c>
      <c r="J305">
        <v>60.736699999999999</v>
      </c>
      <c r="K305">
        <v>2.0047700000000002</v>
      </c>
      <c r="L305">
        <v>36.527700000000003</v>
      </c>
      <c r="M305">
        <v>0.88558000000000003</v>
      </c>
      <c r="N305">
        <v>0.32140000000000002</v>
      </c>
      <c r="O305">
        <v>0.29791600000000001</v>
      </c>
      <c r="P305">
        <v>0.27487699999999998</v>
      </c>
      <c r="Q305">
        <v>7.1596000000000007E-2</v>
      </c>
      <c r="R305">
        <v>-4.1889999999999997E-2</v>
      </c>
      <c r="S305">
        <v>3.4082000000000001E-2</v>
      </c>
      <c r="T305">
        <v>0</v>
      </c>
      <c r="U305">
        <v>101.04600000000001</v>
      </c>
      <c r="V305">
        <v>47.8294</v>
      </c>
    </row>
    <row r="306" spans="1:22" x14ac:dyDescent="0.25">
      <c r="A306" t="s">
        <v>292</v>
      </c>
      <c r="H306">
        <v>-6.447E-2</v>
      </c>
      <c r="I306">
        <v>0.15248900000000001</v>
      </c>
      <c r="J306">
        <v>58.070700000000002</v>
      </c>
      <c r="K306">
        <v>2.2664</v>
      </c>
      <c r="L306">
        <v>39.486400000000003</v>
      </c>
      <c r="M306">
        <v>0.84915600000000002</v>
      </c>
      <c r="N306">
        <v>0.45002900000000001</v>
      </c>
      <c r="O306">
        <v>0.43740800000000002</v>
      </c>
      <c r="P306">
        <v>0.274837</v>
      </c>
      <c r="Q306">
        <v>-4.1900000000000001E-3</v>
      </c>
      <c r="R306">
        <v>0.17968200000000001</v>
      </c>
      <c r="S306">
        <v>-0.15343000000000001</v>
      </c>
      <c r="T306">
        <v>0</v>
      </c>
      <c r="U306">
        <v>101.94499999999999</v>
      </c>
      <c r="V306">
        <v>47.878700000000002</v>
      </c>
    </row>
    <row r="307" spans="1:22" x14ac:dyDescent="0.25">
      <c r="A307" t="s">
        <v>293</v>
      </c>
      <c r="H307">
        <v>9.1489999999999991E-3</v>
      </c>
      <c r="I307">
        <v>-7.5980000000000006E-2</v>
      </c>
      <c r="J307">
        <v>59.498399999999997</v>
      </c>
      <c r="K307">
        <v>2.7212299999999998</v>
      </c>
      <c r="L307">
        <v>37.118899999999996</v>
      </c>
      <c r="M307">
        <v>0.90000599999999997</v>
      </c>
      <c r="N307">
        <v>0.26536199999999999</v>
      </c>
      <c r="O307">
        <v>0.56413599999999997</v>
      </c>
      <c r="P307">
        <v>3.85E-2</v>
      </c>
      <c r="Q307">
        <v>-2.3230000000000001E-2</v>
      </c>
      <c r="R307">
        <v>0.11253100000000001</v>
      </c>
      <c r="S307">
        <v>-9.1609999999999997E-2</v>
      </c>
      <c r="T307">
        <v>0</v>
      </c>
      <c r="U307">
        <v>101.03700000000001</v>
      </c>
      <c r="V307">
        <v>47.643500000000003</v>
      </c>
    </row>
    <row r="308" spans="1:22" x14ac:dyDescent="0.25">
      <c r="A308" t="s">
        <v>294</v>
      </c>
      <c r="H308">
        <v>0.157054</v>
      </c>
      <c r="I308">
        <v>-7.6039999999999996E-2</v>
      </c>
      <c r="J308">
        <v>59.889499999999998</v>
      </c>
      <c r="K308">
        <v>2.4584899999999998</v>
      </c>
      <c r="L308">
        <v>37.139200000000002</v>
      </c>
      <c r="M308">
        <v>1.0238799999999999</v>
      </c>
      <c r="N308">
        <v>0.46772399999999997</v>
      </c>
      <c r="O308">
        <v>0.167042</v>
      </c>
      <c r="P308">
        <v>0.43080800000000002</v>
      </c>
      <c r="Q308">
        <v>-4.4999999999999997E-3</v>
      </c>
      <c r="R308">
        <v>4.5462000000000002E-2</v>
      </c>
      <c r="S308">
        <v>-2.9870000000000001E-2</v>
      </c>
      <c r="T308">
        <v>0</v>
      </c>
      <c r="U308">
        <v>101.669</v>
      </c>
      <c r="V308">
        <v>47.827399999999997</v>
      </c>
    </row>
    <row r="309" spans="1:22" x14ac:dyDescent="0.25">
      <c r="A309" t="s">
        <v>4</v>
      </c>
      <c r="H309">
        <v>-6.4680000000000001E-2</v>
      </c>
      <c r="I309">
        <v>-7.5980000000000006E-2</v>
      </c>
      <c r="J309">
        <v>58.386299999999999</v>
      </c>
      <c r="K309">
        <v>2.2616200000000002</v>
      </c>
      <c r="L309">
        <v>37.930199999999999</v>
      </c>
      <c r="M309">
        <v>0.72301099999999996</v>
      </c>
      <c r="N309">
        <v>0.32067099999999998</v>
      </c>
      <c r="O309">
        <v>0.52348799999999995</v>
      </c>
      <c r="P309">
        <v>0.27407799999999999</v>
      </c>
      <c r="Q309">
        <v>-2.324E-2</v>
      </c>
      <c r="R309">
        <v>0.134713</v>
      </c>
      <c r="S309">
        <v>0.220642</v>
      </c>
      <c r="T309">
        <v>0</v>
      </c>
      <c r="U309">
        <v>100.611</v>
      </c>
      <c r="V309">
        <v>47.3215</v>
      </c>
    </row>
    <row r="310" spans="1:22" x14ac:dyDescent="0.25">
      <c r="A310" t="s">
        <v>295</v>
      </c>
      <c r="H310">
        <v>-6.4850000000000005E-2</v>
      </c>
      <c r="I310">
        <v>-7.6020000000000004E-2</v>
      </c>
      <c r="J310">
        <v>56.7729</v>
      </c>
      <c r="K310">
        <v>2.7170700000000001</v>
      </c>
      <c r="L310">
        <v>38.053199999999997</v>
      </c>
      <c r="M310">
        <v>0.88063100000000005</v>
      </c>
      <c r="N310">
        <v>0.32004300000000002</v>
      </c>
      <c r="O310">
        <v>1.2362</v>
      </c>
      <c r="P310">
        <v>3.8052999999999997E-2</v>
      </c>
      <c r="Q310">
        <v>-2.3380000000000001E-2</v>
      </c>
      <c r="R310">
        <v>0.31111100000000003</v>
      </c>
      <c r="S310">
        <v>9.5031000000000004E-2</v>
      </c>
      <c r="T310">
        <v>0</v>
      </c>
      <c r="U310">
        <v>100.26</v>
      </c>
      <c r="V310">
        <v>46.988100000000003</v>
      </c>
    </row>
    <row r="311" spans="1:22" x14ac:dyDescent="0.25">
      <c r="A311" t="s">
        <v>296</v>
      </c>
      <c r="H311">
        <v>-6.4869999999999997E-2</v>
      </c>
      <c r="I311">
        <v>-7.6039999999999996E-2</v>
      </c>
      <c r="J311">
        <v>58.736899999999999</v>
      </c>
      <c r="K311">
        <v>2.7827999999999999</v>
      </c>
      <c r="L311">
        <v>37.160600000000002</v>
      </c>
      <c r="M311">
        <v>0.86290699999999998</v>
      </c>
      <c r="N311">
        <v>0.43095800000000001</v>
      </c>
      <c r="O311">
        <v>0.74174600000000002</v>
      </c>
      <c r="P311">
        <v>3.8052000000000002E-2</v>
      </c>
      <c r="Q311">
        <v>-2.3380000000000001E-2</v>
      </c>
      <c r="R311">
        <v>4.5517000000000002E-2</v>
      </c>
      <c r="S311">
        <v>9.5047999999999994E-2</v>
      </c>
      <c r="T311">
        <v>0</v>
      </c>
      <c r="U311">
        <v>100.73</v>
      </c>
      <c r="V311">
        <v>47.3812</v>
      </c>
    </row>
    <row r="312" spans="1:22" x14ac:dyDescent="0.25">
      <c r="H312">
        <v>-6.5159999999999996E-2</v>
      </c>
      <c r="I312">
        <v>-7.6130000000000003E-2</v>
      </c>
      <c r="J312">
        <v>60.365600000000001</v>
      </c>
      <c r="K312">
        <v>2.8456000000000001</v>
      </c>
      <c r="L312">
        <v>35.777999999999999</v>
      </c>
      <c r="M312">
        <v>1.18055</v>
      </c>
      <c r="N312">
        <v>0.37493700000000002</v>
      </c>
      <c r="O312">
        <v>0.95295799999999997</v>
      </c>
      <c r="P312">
        <v>3.7411E-2</v>
      </c>
      <c r="Q312">
        <v>-4.7299999999999998E-3</v>
      </c>
      <c r="R312">
        <v>0.243671</v>
      </c>
      <c r="S312">
        <v>0.15637000000000001</v>
      </c>
      <c r="T312">
        <v>0</v>
      </c>
      <c r="U312">
        <v>101.789</v>
      </c>
      <c r="V312">
        <v>47.992899999999999</v>
      </c>
    </row>
    <row r="314" spans="1:22" x14ac:dyDescent="0.25">
      <c r="G314" t="s">
        <v>156</v>
      </c>
      <c r="H314">
        <f>AVERAGE(H288:H312)</f>
        <v>6.1197599999999984E-3</v>
      </c>
      <c r="I314">
        <f t="shared" ref="I314:V314" si="29">AVERAGE(I288:I312)</f>
        <v>-3.9402840000000008E-2</v>
      </c>
      <c r="J314">
        <f t="shared" si="29"/>
        <v>58.977987999999996</v>
      </c>
      <c r="K314">
        <f t="shared" si="29"/>
        <v>2.3604111999999997</v>
      </c>
      <c r="L314">
        <f t="shared" si="29"/>
        <v>37.104108000000004</v>
      </c>
      <c r="M314">
        <f t="shared" si="29"/>
        <v>0.93867124000000013</v>
      </c>
      <c r="N314">
        <f t="shared" si="29"/>
        <v>0.42182411999999997</v>
      </c>
      <c r="O314">
        <f t="shared" si="29"/>
        <v>0.39004707999999999</v>
      </c>
      <c r="P314">
        <f t="shared" si="29"/>
        <v>0.16740275999999998</v>
      </c>
      <c r="Q314">
        <f t="shared" si="29"/>
        <v>5.5197999999999983E-3</v>
      </c>
      <c r="R314">
        <f t="shared" si="29"/>
        <v>7.1810160000000012E-2</v>
      </c>
      <c r="S314">
        <f t="shared" si="29"/>
        <v>8.3110800000000019E-3</v>
      </c>
      <c r="T314">
        <f t="shared" si="29"/>
        <v>0</v>
      </c>
      <c r="U314">
        <f t="shared" si="29"/>
        <v>100.41278400000002</v>
      </c>
      <c r="V314">
        <f t="shared" si="29"/>
        <v>47.313896000000007</v>
      </c>
    </row>
    <row r="315" spans="1:22" x14ac:dyDescent="0.25">
      <c r="G315" t="s">
        <v>43</v>
      </c>
      <c r="H315">
        <f>STDEV(H288:H312)/SQRT((COUNT(H288:H312)))</f>
        <v>1.7265329505425996E-2</v>
      </c>
      <c r="I315">
        <f t="shared" ref="I315:V315" si="30">STDEV(I288:I312)/SQRT((COUNT(I288:I312)))</f>
        <v>2.1612018770711817E-2</v>
      </c>
      <c r="J315">
        <f t="shared" si="30"/>
        <v>0.23014520831567756</v>
      </c>
      <c r="K315">
        <f t="shared" si="30"/>
        <v>8.1528402033320693E-2</v>
      </c>
      <c r="L315">
        <f t="shared" si="30"/>
        <v>0.21709243867686104</v>
      </c>
      <c r="M315">
        <f t="shared" si="30"/>
        <v>2.8632465139958214E-2</v>
      </c>
      <c r="N315">
        <f t="shared" si="30"/>
        <v>1.9345133316101364E-2</v>
      </c>
      <c r="O315">
        <f t="shared" si="30"/>
        <v>5.6240868116163814E-2</v>
      </c>
      <c r="P315">
        <f t="shared" si="30"/>
        <v>2.7182442527133838E-2</v>
      </c>
      <c r="Q315">
        <f t="shared" si="30"/>
        <v>6.001130363245467E-3</v>
      </c>
      <c r="R315">
        <f t="shared" si="30"/>
        <v>1.8062595881515296E-2</v>
      </c>
      <c r="S315">
        <f t="shared" si="30"/>
        <v>2.4630362250747891E-2</v>
      </c>
      <c r="T315">
        <f t="shared" si="30"/>
        <v>0</v>
      </c>
      <c r="U315">
        <f t="shared" si="30"/>
        <v>0.2071773965051848</v>
      </c>
      <c r="V315">
        <f t="shared" si="30"/>
        <v>0.1035787359902279</v>
      </c>
    </row>
    <row r="318" spans="1:22" x14ac:dyDescent="0.25">
      <c r="A318" s="1" t="s">
        <v>162</v>
      </c>
      <c r="H318" s="1" t="s">
        <v>7</v>
      </c>
      <c r="I318" s="1" t="s">
        <v>8</v>
      </c>
      <c r="J318" s="1" t="s">
        <v>9</v>
      </c>
      <c r="K318" s="1" t="s">
        <v>10</v>
      </c>
      <c r="L318" s="1" t="s">
        <v>11</v>
      </c>
      <c r="M318" s="1" t="s">
        <v>12</v>
      </c>
      <c r="N318" s="1" t="s">
        <v>13</v>
      </c>
      <c r="O318" s="1" t="s">
        <v>14</v>
      </c>
      <c r="P318" s="1" t="s">
        <v>15</v>
      </c>
      <c r="Q318" s="1" t="s">
        <v>16</v>
      </c>
      <c r="R318" s="1" t="s">
        <v>17</v>
      </c>
      <c r="S318" s="1" t="s">
        <v>18</v>
      </c>
      <c r="T318" s="1" t="s">
        <v>19</v>
      </c>
      <c r="U318" s="1" t="s">
        <v>20</v>
      </c>
      <c r="V318" s="1" t="s">
        <v>21</v>
      </c>
    </row>
    <row r="319" spans="1:22" x14ac:dyDescent="0.25">
      <c r="A319" t="s">
        <v>0</v>
      </c>
      <c r="H319">
        <v>9.0600000000000003E-3</v>
      </c>
      <c r="I319">
        <v>-7.5969999999999996E-2</v>
      </c>
      <c r="J319">
        <v>58.05</v>
      </c>
      <c r="K319">
        <v>2.5254099999999999</v>
      </c>
      <c r="L319">
        <v>37.165199999999999</v>
      </c>
      <c r="M319">
        <v>0.88320600000000005</v>
      </c>
      <c r="N319">
        <v>0.59747700000000004</v>
      </c>
      <c r="O319">
        <v>0.56609900000000002</v>
      </c>
      <c r="P319">
        <v>-4.0039999999999999E-2</v>
      </c>
      <c r="Q319">
        <v>-2.3220000000000001E-2</v>
      </c>
      <c r="R319">
        <v>9.0450000000000003E-2</v>
      </c>
      <c r="S319">
        <v>-2.9090000000000001E-2</v>
      </c>
      <c r="T319">
        <v>0</v>
      </c>
      <c r="U319">
        <v>99.718500000000006</v>
      </c>
      <c r="V319">
        <v>46.924100000000003</v>
      </c>
    </row>
    <row r="320" spans="1:22" x14ac:dyDescent="0.25">
      <c r="A320" t="s">
        <v>154</v>
      </c>
      <c r="H320">
        <v>-6.4310000000000006E-2</v>
      </c>
      <c r="I320">
        <v>0.38150200000000001</v>
      </c>
      <c r="J320">
        <v>58.852499999999999</v>
      </c>
      <c r="K320">
        <v>1.7426699999999999</v>
      </c>
      <c r="L320">
        <v>38.122300000000003</v>
      </c>
      <c r="M320">
        <v>1.06518</v>
      </c>
      <c r="N320">
        <v>0.39524599999999999</v>
      </c>
      <c r="O320">
        <v>0.787883</v>
      </c>
      <c r="P320">
        <v>-3.9449999999999999E-2</v>
      </c>
      <c r="Q320">
        <v>-2.298E-2</v>
      </c>
      <c r="R320">
        <v>9.1328999999999994E-2</v>
      </c>
      <c r="S320">
        <v>0.28435899999999997</v>
      </c>
      <c r="T320">
        <v>0</v>
      </c>
      <c r="U320">
        <v>101.596</v>
      </c>
      <c r="V320">
        <v>47.967799999999997</v>
      </c>
    </row>
    <row r="321" spans="1:22" x14ac:dyDescent="0.25">
      <c r="A321" t="s">
        <v>148</v>
      </c>
      <c r="H321">
        <v>-6.4500000000000002E-2</v>
      </c>
      <c r="I321">
        <v>-7.5920000000000001E-2</v>
      </c>
      <c r="J321">
        <v>58.877600000000001</v>
      </c>
      <c r="K321">
        <v>2.4617800000000001</v>
      </c>
      <c r="L321">
        <v>37.228999999999999</v>
      </c>
      <c r="M321">
        <v>0.90201399999999998</v>
      </c>
      <c r="N321">
        <v>0.30269600000000002</v>
      </c>
      <c r="O321">
        <v>0.65349599999999997</v>
      </c>
      <c r="P321">
        <v>3.8913000000000003E-2</v>
      </c>
      <c r="Q321">
        <v>-2.307E-2</v>
      </c>
      <c r="R321">
        <v>-1.9890000000000001E-2</v>
      </c>
      <c r="S321">
        <v>-9.0980000000000005E-2</v>
      </c>
      <c r="T321">
        <v>0</v>
      </c>
      <c r="U321">
        <v>100.191</v>
      </c>
      <c r="V321">
        <v>47.2804</v>
      </c>
    </row>
    <row r="322" spans="1:22" x14ac:dyDescent="0.25">
      <c r="A322" t="s">
        <v>163</v>
      </c>
      <c r="H322">
        <v>9.1889999999999993E-3</v>
      </c>
      <c r="I322">
        <v>-7.5829999999999995E-2</v>
      </c>
      <c r="J322">
        <v>60.579900000000002</v>
      </c>
      <c r="K322">
        <v>1.8118300000000001</v>
      </c>
      <c r="L322">
        <v>36.364400000000003</v>
      </c>
      <c r="M322">
        <v>0.88849199999999995</v>
      </c>
      <c r="N322">
        <v>0.30334499999999998</v>
      </c>
      <c r="O322">
        <v>0.77931099999999998</v>
      </c>
      <c r="P322">
        <v>3.9636999999999999E-2</v>
      </c>
      <c r="Q322">
        <v>1.5039E-2</v>
      </c>
      <c r="R322">
        <v>0.269538</v>
      </c>
      <c r="S322">
        <v>-8.9940000000000006E-2</v>
      </c>
      <c r="T322">
        <v>0</v>
      </c>
      <c r="U322">
        <v>100.895</v>
      </c>
      <c r="V322">
        <v>47.896000000000001</v>
      </c>
    </row>
    <row r="323" spans="1:22" x14ac:dyDescent="0.25">
      <c r="A323" t="s">
        <v>164</v>
      </c>
      <c r="H323">
        <v>-6.4140000000000003E-2</v>
      </c>
      <c r="I323">
        <v>-7.5819999999999999E-2</v>
      </c>
      <c r="J323">
        <v>58.705500000000001</v>
      </c>
      <c r="K323">
        <v>1.3535699999999999</v>
      </c>
      <c r="L323">
        <v>37.970999999999997</v>
      </c>
      <c r="M323">
        <v>0.99644900000000003</v>
      </c>
      <c r="N323">
        <v>0.321911</v>
      </c>
      <c r="O323">
        <v>0.74411499999999997</v>
      </c>
      <c r="P323">
        <v>0.27565299999999998</v>
      </c>
      <c r="Q323">
        <v>3.3992000000000001E-2</v>
      </c>
      <c r="R323">
        <v>-4.1079999999999998E-2</v>
      </c>
      <c r="S323">
        <v>0.16023100000000001</v>
      </c>
      <c r="T323">
        <v>0</v>
      </c>
      <c r="U323">
        <v>100.381</v>
      </c>
      <c r="V323">
        <v>47.423000000000002</v>
      </c>
    </row>
    <row r="324" spans="1:22" x14ac:dyDescent="0.25">
      <c r="A324" t="s">
        <v>2</v>
      </c>
      <c r="H324">
        <v>-6.4269999999999994E-2</v>
      </c>
      <c r="I324">
        <v>-7.5859999999999997E-2</v>
      </c>
      <c r="J324">
        <v>59.210599999999999</v>
      </c>
      <c r="K324">
        <v>1.80968</v>
      </c>
      <c r="L324">
        <v>37.154899999999998</v>
      </c>
      <c r="M324">
        <v>1.0479499999999999</v>
      </c>
      <c r="N324">
        <v>0.376944</v>
      </c>
      <c r="O324">
        <v>1.2682800000000001</v>
      </c>
      <c r="P324">
        <v>-3.9280000000000002E-2</v>
      </c>
      <c r="Q324">
        <v>-2.2929999999999999E-2</v>
      </c>
      <c r="R324">
        <v>0.113755</v>
      </c>
      <c r="S324">
        <v>9.7210000000000005E-2</v>
      </c>
      <c r="T324">
        <v>0</v>
      </c>
      <c r="U324">
        <v>100.877</v>
      </c>
      <c r="V324">
        <v>47.716099999999997</v>
      </c>
    </row>
    <row r="325" spans="1:22" x14ac:dyDescent="0.25">
      <c r="A325" t="s">
        <v>6</v>
      </c>
      <c r="H325">
        <v>-6.4130000000000006E-2</v>
      </c>
      <c r="I325">
        <v>0.152804</v>
      </c>
      <c r="J325">
        <v>55.482599999999998</v>
      </c>
      <c r="K325">
        <v>1.6797599999999999</v>
      </c>
      <c r="L325">
        <v>38.933999999999997</v>
      </c>
      <c r="M325">
        <v>0.70992999999999995</v>
      </c>
      <c r="N325">
        <v>0.46932400000000002</v>
      </c>
      <c r="O325">
        <v>1.0203599999999999</v>
      </c>
      <c r="P325">
        <v>0.196988</v>
      </c>
      <c r="Q325">
        <v>-4.1759999999999999E-2</v>
      </c>
      <c r="R325">
        <v>0.13635900000000001</v>
      </c>
      <c r="S325">
        <v>3.5177E-2</v>
      </c>
      <c r="T325">
        <v>0</v>
      </c>
      <c r="U325">
        <v>98.711399999999998</v>
      </c>
      <c r="V325">
        <v>46.3857</v>
      </c>
    </row>
    <row r="326" spans="1:22" x14ac:dyDescent="0.25">
      <c r="A326" t="s">
        <v>157</v>
      </c>
      <c r="H326">
        <v>9.1400000000000006E-3</v>
      </c>
      <c r="I326">
        <v>-7.5939999999999994E-2</v>
      </c>
      <c r="J326">
        <v>59.585700000000003</v>
      </c>
      <c r="K326">
        <v>2.0040399999999998</v>
      </c>
      <c r="L326">
        <v>36.883499999999998</v>
      </c>
      <c r="M326">
        <v>1.04542</v>
      </c>
      <c r="N326">
        <v>0.394733</v>
      </c>
      <c r="O326">
        <v>0.69512499999999999</v>
      </c>
      <c r="P326">
        <v>0.27458100000000002</v>
      </c>
      <c r="Q326">
        <v>-2.3140000000000001E-2</v>
      </c>
      <c r="R326">
        <v>0.11284</v>
      </c>
      <c r="S326">
        <v>3.3716999999999997E-2</v>
      </c>
      <c r="T326">
        <v>0</v>
      </c>
      <c r="U326">
        <v>100.94</v>
      </c>
      <c r="V326">
        <v>47.6616</v>
      </c>
    </row>
    <row r="327" spans="1:22" x14ac:dyDescent="0.25">
      <c r="H327">
        <v>9.0519999999999993E-3</v>
      </c>
      <c r="I327">
        <v>-7.5800000000000006E-2</v>
      </c>
      <c r="J327">
        <v>59.457500000000003</v>
      </c>
      <c r="K327">
        <v>1.28935</v>
      </c>
      <c r="L327">
        <v>38.200299999999999</v>
      </c>
      <c r="M327">
        <v>1.08649</v>
      </c>
      <c r="N327">
        <v>0.30340099999999998</v>
      </c>
      <c r="O327">
        <v>0.56666399999999995</v>
      </c>
      <c r="P327">
        <v>0.35456700000000002</v>
      </c>
      <c r="Q327">
        <v>-2.2769999999999999E-2</v>
      </c>
      <c r="R327">
        <v>6.9952E-2</v>
      </c>
      <c r="S327">
        <v>3.5385E-2</v>
      </c>
      <c r="T327">
        <v>0</v>
      </c>
      <c r="U327">
        <v>101.274</v>
      </c>
      <c r="V327">
        <v>47.884599999999999</v>
      </c>
    </row>
    <row r="328" spans="1:22" x14ac:dyDescent="0.25">
      <c r="A328" t="s">
        <v>297</v>
      </c>
      <c r="H328">
        <v>-6.4269999999999994E-2</v>
      </c>
      <c r="I328">
        <v>-7.5859999999999997E-2</v>
      </c>
      <c r="J328">
        <v>58.662199999999999</v>
      </c>
      <c r="K328">
        <v>1.68042</v>
      </c>
      <c r="L328">
        <v>37.395099999999999</v>
      </c>
      <c r="M328">
        <v>1.1376200000000001</v>
      </c>
      <c r="N328">
        <v>0.46897499999999998</v>
      </c>
      <c r="O328">
        <v>1.2258199999999999</v>
      </c>
      <c r="P328">
        <v>0.19666500000000001</v>
      </c>
      <c r="Q328">
        <v>1.4873000000000001E-2</v>
      </c>
      <c r="R328">
        <v>0.224498</v>
      </c>
      <c r="S328">
        <v>-9.0399999999999994E-2</v>
      </c>
      <c r="T328">
        <v>0</v>
      </c>
      <c r="U328">
        <v>100.776</v>
      </c>
      <c r="V328">
        <v>47.588999999999999</v>
      </c>
    </row>
    <row r="329" spans="1:22" x14ac:dyDescent="0.25">
      <c r="A329" t="s">
        <v>298</v>
      </c>
      <c r="H329">
        <v>8.3164000000000002E-2</v>
      </c>
      <c r="I329">
        <v>-7.5899999999999995E-2</v>
      </c>
      <c r="J329">
        <v>61.518099999999997</v>
      </c>
      <c r="K329">
        <v>1.87477</v>
      </c>
      <c r="L329">
        <v>34.296300000000002</v>
      </c>
      <c r="M329">
        <v>0.97602100000000003</v>
      </c>
      <c r="N329">
        <v>0.26619700000000002</v>
      </c>
      <c r="O329">
        <v>0.77163599999999999</v>
      </c>
      <c r="P329">
        <v>3.9190999999999997E-2</v>
      </c>
      <c r="Q329">
        <v>-2.2970000000000001E-2</v>
      </c>
      <c r="R329">
        <v>9.1358999999999996E-2</v>
      </c>
      <c r="S329">
        <v>9.6920000000000006E-2</v>
      </c>
      <c r="T329">
        <v>0</v>
      </c>
      <c r="U329">
        <v>99.914699999999996</v>
      </c>
      <c r="V329">
        <v>47.583300000000001</v>
      </c>
    </row>
    <row r="330" spans="1:22" x14ac:dyDescent="0.25">
      <c r="A330" t="s">
        <v>299</v>
      </c>
      <c r="H330">
        <v>-6.3979999999999995E-2</v>
      </c>
      <c r="I330">
        <v>-7.5749999999999998E-2</v>
      </c>
      <c r="J330">
        <v>56.539499999999997</v>
      </c>
      <c r="K330">
        <v>1.41998</v>
      </c>
      <c r="L330">
        <v>38.918799999999997</v>
      </c>
      <c r="M330">
        <v>0.81879199999999996</v>
      </c>
      <c r="N330">
        <v>0.37736999999999998</v>
      </c>
      <c r="O330">
        <v>1.4179900000000001</v>
      </c>
      <c r="P330">
        <v>0.11876</v>
      </c>
      <c r="Q330">
        <v>-4.1599999999999998E-2</v>
      </c>
      <c r="R330">
        <v>0.22576499999999999</v>
      </c>
      <c r="S330">
        <v>3.5823000000000001E-2</v>
      </c>
      <c r="T330">
        <v>0</v>
      </c>
      <c r="U330">
        <v>99.691500000000005</v>
      </c>
      <c r="V330">
        <v>46.9696</v>
      </c>
    </row>
    <row r="331" spans="1:22" x14ac:dyDescent="0.25">
      <c r="A331" t="s">
        <v>300</v>
      </c>
      <c r="H331">
        <v>8.2614000000000007E-2</v>
      </c>
      <c r="I331">
        <v>-7.5950000000000004E-2</v>
      </c>
      <c r="J331">
        <v>58.950899999999997</v>
      </c>
      <c r="K331">
        <v>2.13517</v>
      </c>
      <c r="L331">
        <v>37.681600000000003</v>
      </c>
      <c r="M331">
        <v>0.92061999999999999</v>
      </c>
      <c r="N331">
        <v>0.54190799999999995</v>
      </c>
      <c r="O331">
        <v>0.56553399999999998</v>
      </c>
      <c r="P331">
        <v>0.195962</v>
      </c>
      <c r="Q331">
        <v>1.4607E-2</v>
      </c>
      <c r="R331">
        <v>0.489514</v>
      </c>
      <c r="S331">
        <v>-9.1370000000000007E-2</v>
      </c>
      <c r="T331">
        <v>0</v>
      </c>
      <c r="U331">
        <v>101.411</v>
      </c>
      <c r="V331">
        <v>47.742800000000003</v>
      </c>
    </row>
    <row r="332" spans="1:22" x14ac:dyDescent="0.25">
      <c r="A332" t="s">
        <v>301</v>
      </c>
      <c r="H332">
        <v>-6.4810000000000006E-2</v>
      </c>
      <c r="I332">
        <v>-7.603E-2</v>
      </c>
      <c r="J332">
        <v>57.715699999999998</v>
      </c>
      <c r="K332">
        <v>2.3898299999999999</v>
      </c>
      <c r="L332">
        <v>36.522199999999998</v>
      </c>
      <c r="M332">
        <v>0.77496299999999996</v>
      </c>
      <c r="N332">
        <v>0.26505099999999998</v>
      </c>
      <c r="O332">
        <v>1.1829099999999999</v>
      </c>
      <c r="P332">
        <v>0.27354499999999998</v>
      </c>
      <c r="Q332">
        <v>-4.47E-3</v>
      </c>
      <c r="R332">
        <v>8.9727000000000001E-2</v>
      </c>
      <c r="S332">
        <v>0.282412</v>
      </c>
      <c r="T332">
        <v>0</v>
      </c>
      <c r="U332">
        <v>99.350999999999999</v>
      </c>
      <c r="V332">
        <v>46.743200000000002</v>
      </c>
    </row>
    <row r="333" spans="1:22" x14ac:dyDescent="0.25">
      <c r="A333" t="s">
        <v>302</v>
      </c>
      <c r="H333">
        <v>-6.4750000000000002E-2</v>
      </c>
      <c r="I333">
        <v>0.152336</v>
      </c>
      <c r="J333">
        <v>58.064500000000002</v>
      </c>
      <c r="K333">
        <v>2.4586800000000002</v>
      </c>
      <c r="L333">
        <v>37.314799999999998</v>
      </c>
      <c r="M333">
        <v>1.02481</v>
      </c>
      <c r="N333">
        <v>0.57858100000000001</v>
      </c>
      <c r="O333">
        <v>0.78656000000000004</v>
      </c>
      <c r="P333">
        <v>3.8258E-2</v>
      </c>
      <c r="Q333">
        <v>1.4458E-2</v>
      </c>
      <c r="R333">
        <v>0.15643299999999999</v>
      </c>
      <c r="S333">
        <v>3.2890999999999997E-2</v>
      </c>
      <c r="T333">
        <v>0</v>
      </c>
      <c r="U333">
        <v>100.55800000000001</v>
      </c>
      <c r="V333">
        <v>47.2928</v>
      </c>
    </row>
    <row r="334" spans="1:22" x14ac:dyDescent="0.25">
      <c r="A334" t="s">
        <v>303</v>
      </c>
      <c r="H334">
        <v>8.1957000000000002E-2</v>
      </c>
      <c r="I334">
        <v>-7.5730000000000006E-2</v>
      </c>
      <c r="J334">
        <v>58.947200000000002</v>
      </c>
      <c r="K334">
        <v>1.1604399999999999</v>
      </c>
      <c r="L334">
        <v>36.948500000000003</v>
      </c>
      <c r="M334">
        <v>0.82047199999999998</v>
      </c>
      <c r="N334">
        <v>0.35929800000000001</v>
      </c>
      <c r="O334">
        <v>1.09168</v>
      </c>
      <c r="P334">
        <v>0.276613</v>
      </c>
      <c r="Q334">
        <v>1.5284000000000001E-2</v>
      </c>
      <c r="R334">
        <v>0.27066299999999999</v>
      </c>
      <c r="S334">
        <v>-8.8900000000000007E-2</v>
      </c>
      <c r="T334">
        <v>0</v>
      </c>
      <c r="U334">
        <v>99.807400000000001</v>
      </c>
      <c r="V334">
        <v>47.327800000000003</v>
      </c>
    </row>
    <row r="335" spans="1:22" x14ac:dyDescent="0.25">
      <c r="A335" t="s">
        <v>304</v>
      </c>
      <c r="H335">
        <v>9.2329999999999999E-3</v>
      </c>
      <c r="I335">
        <v>-7.5929999999999997E-2</v>
      </c>
      <c r="J335">
        <v>61.064900000000002</v>
      </c>
      <c r="K335">
        <v>2.0708799999999998</v>
      </c>
      <c r="L335">
        <v>35.951999999999998</v>
      </c>
      <c r="M335">
        <v>1.0816699999999999</v>
      </c>
      <c r="N335">
        <v>0.35800900000000002</v>
      </c>
      <c r="O335">
        <v>0.820716</v>
      </c>
      <c r="P335">
        <v>0.19620000000000001</v>
      </c>
      <c r="Q335">
        <v>-2.3089999999999999E-2</v>
      </c>
      <c r="R335">
        <v>0.17951500000000001</v>
      </c>
      <c r="S335">
        <v>-9.1039999999999996E-2</v>
      </c>
      <c r="T335">
        <v>0</v>
      </c>
      <c r="U335">
        <v>101.54300000000001</v>
      </c>
      <c r="V335">
        <v>48.136899999999997</v>
      </c>
    </row>
    <row r="336" spans="1:22" x14ac:dyDescent="0.25">
      <c r="A336" t="s">
        <v>305</v>
      </c>
      <c r="H336">
        <v>-6.4210000000000003E-2</v>
      </c>
      <c r="I336">
        <v>-7.5840000000000005E-2</v>
      </c>
      <c r="J336">
        <v>59.035400000000003</v>
      </c>
      <c r="K336">
        <v>1.81166</v>
      </c>
      <c r="L336">
        <v>36.404400000000003</v>
      </c>
      <c r="M336">
        <v>0.95968200000000004</v>
      </c>
      <c r="N336">
        <v>0.59889400000000004</v>
      </c>
      <c r="O336">
        <v>1.4390499999999999</v>
      </c>
      <c r="P336">
        <v>-3.9140000000000001E-2</v>
      </c>
      <c r="Q336">
        <v>3.3904999999999998E-2</v>
      </c>
      <c r="R336">
        <v>9.1897000000000006E-2</v>
      </c>
      <c r="S336">
        <v>-9.0060000000000001E-2</v>
      </c>
      <c r="T336">
        <v>0</v>
      </c>
      <c r="U336">
        <v>100.10599999999999</v>
      </c>
      <c r="V336">
        <v>47.402000000000001</v>
      </c>
    </row>
    <row r="337" spans="1:22" x14ac:dyDescent="0.25">
      <c r="A337" t="s">
        <v>306</v>
      </c>
      <c r="H337">
        <v>-6.411E-2</v>
      </c>
      <c r="I337">
        <v>0.15327099999999999</v>
      </c>
      <c r="J337">
        <v>60.284199999999998</v>
      </c>
      <c r="K337">
        <v>1.42075</v>
      </c>
      <c r="L337">
        <v>37.1751</v>
      </c>
      <c r="M337">
        <v>1.01512</v>
      </c>
      <c r="N337">
        <v>0.46979300000000002</v>
      </c>
      <c r="O337">
        <v>0.65010999999999997</v>
      </c>
      <c r="P337">
        <v>0.27601599999999998</v>
      </c>
      <c r="Q337">
        <v>-2.2769999999999999E-2</v>
      </c>
      <c r="R337">
        <v>9.2228000000000004E-2</v>
      </c>
      <c r="S337">
        <v>-8.9660000000000004E-2</v>
      </c>
      <c r="T337">
        <v>0</v>
      </c>
      <c r="U337">
        <v>101.36</v>
      </c>
      <c r="V337">
        <v>48.086100000000002</v>
      </c>
    </row>
    <row r="338" spans="1:22" x14ac:dyDescent="0.25">
      <c r="A338" t="s">
        <v>307</v>
      </c>
      <c r="H338">
        <v>-6.3979999999999995E-2</v>
      </c>
      <c r="I338">
        <v>0.15329100000000001</v>
      </c>
      <c r="J338">
        <v>58.693800000000003</v>
      </c>
      <c r="K338">
        <v>1.55138</v>
      </c>
      <c r="L338">
        <v>38.167700000000004</v>
      </c>
      <c r="M338">
        <v>0.87251599999999996</v>
      </c>
      <c r="N338">
        <v>0.41461399999999998</v>
      </c>
      <c r="O338">
        <v>0.744093</v>
      </c>
      <c r="P338">
        <v>-3.8629999999999998E-2</v>
      </c>
      <c r="Q338">
        <v>-2.266E-2</v>
      </c>
      <c r="R338">
        <v>0.159307</v>
      </c>
      <c r="S338">
        <v>-2.665E-2</v>
      </c>
      <c r="T338">
        <v>0</v>
      </c>
      <c r="U338">
        <v>100.605</v>
      </c>
      <c r="V338">
        <v>47.615099999999998</v>
      </c>
    </row>
    <row r="339" spans="1:22" x14ac:dyDescent="0.25">
      <c r="A339" t="s">
        <v>308</v>
      </c>
      <c r="H339">
        <v>-6.5000000000000002E-2</v>
      </c>
      <c r="I339">
        <v>-7.6079999999999995E-2</v>
      </c>
      <c r="J339">
        <v>58.990299999999998</v>
      </c>
      <c r="K339">
        <v>2.3248899999999999</v>
      </c>
      <c r="L339">
        <v>37.012099999999997</v>
      </c>
      <c r="M339">
        <v>1.12988</v>
      </c>
      <c r="N339">
        <v>0.393681</v>
      </c>
      <c r="O339">
        <v>0.82877199999999995</v>
      </c>
      <c r="P339">
        <v>0.43016100000000002</v>
      </c>
      <c r="Q339">
        <v>-2.35E-2</v>
      </c>
      <c r="R339">
        <v>4.4963000000000003E-2</v>
      </c>
      <c r="S339">
        <v>0.21938199999999999</v>
      </c>
      <c r="T339">
        <v>0</v>
      </c>
      <c r="U339">
        <v>101.21</v>
      </c>
      <c r="V339">
        <v>47.584699999999998</v>
      </c>
    </row>
    <row r="340" spans="1:22" x14ac:dyDescent="0.25">
      <c r="A340" t="s">
        <v>4</v>
      </c>
      <c r="H340">
        <v>9.1959999999999993E-3</v>
      </c>
      <c r="I340">
        <v>-7.5920000000000001E-2</v>
      </c>
      <c r="J340">
        <v>60.691299999999998</v>
      </c>
      <c r="K340">
        <v>2.13591</v>
      </c>
      <c r="L340">
        <v>36.459699999999998</v>
      </c>
      <c r="M340">
        <v>0.97492299999999998</v>
      </c>
      <c r="N340">
        <v>0.50589799999999996</v>
      </c>
      <c r="O340">
        <v>0.86706099999999997</v>
      </c>
      <c r="P340">
        <v>3.9024000000000003E-2</v>
      </c>
      <c r="Q340">
        <v>-4.197E-2</v>
      </c>
      <c r="R340">
        <v>9.1097999999999998E-2</v>
      </c>
      <c r="S340">
        <v>-2.8369999999999999E-2</v>
      </c>
      <c r="T340">
        <v>0</v>
      </c>
      <c r="U340">
        <v>101.628</v>
      </c>
      <c r="V340">
        <v>48.123600000000003</v>
      </c>
    </row>
    <row r="341" spans="1:22" x14ac:dyDescent="0.25">
      <c r="A341" t="s">
        <v>309</v>
      </c>
      <c r="H341">
        <v>0.155887</v>
      </c>
      <c r="I341">
        <v>-7.5899999999999995E-2</v>
      </c>
      <c r="J341">
        <v>58.3962</v>
      </c>
      <c r="K341">
        <v>1.9389000000000001</v>
      </c>
      <c r="L341">
        <v>37.8371</v>
      </c>
      <c r="M341">
        <v>0.97509599999999996</v>
      </c>
      <c r="N341">
        <v>0.487286</v>
      </c>
      <c r="O341">
        <v>0.74449799999999999</v>
      </c>
      <c r="P341">
        <v>0.117635</v>
      </c>
      <c r="Q341">
        <v>-4.1399999999999996E-3</v>
      </c>
      <c r="R341">
        <v>6.8912000000000001E-2</v>
      </c>
      <c r="S341">
        <v>9.6634999999999999E-2</v>
      </c>
      <c r="T341">
        <v>0</v>
      </c>
      <c r="U341">
        <v>100.738</v>
      </c>
      <c r="V341">
        <v>47.421199999999999</v>
      </c>
    </row>
    <row r="342" spans="1:22" x14ac:dyDescent="0.25">
      <c r="A342" t="s">
        <v>310</v>
      </c>
      <c r="H342">
        <v>-6.4380000000000007E-2</v>
      </c>
      <c r="I342">
        <v>-7.5899999999999995E-2</v>
      </c>
      <c r="J342">
        <v>60.266399999999997</v>
      </c>
      <c r="K342">
        <v>2.2023199999999998</v>
      </c>
      <c r="L342">
        <v>37.328600000000002</v>
      </c>
      <c r="M342">
        <v>0.97499100000000005</v>
      </c>
      <c r="N342">
        <v>0.33974599999999999</v>
      </c>
      <c r="O342">
        <v>0.65109499999999998</v>
      </c>
      <c r="P342">
        <v>0.117802</v>
      </c>
      <c r="Q342">
        <v>-2.3019999999999999E-2</v>
      </c>
      <c r="R342">
        <v>0.13552500000000001</v>
      </c>
      <c r="S342">
        <v>-0.15317</v>
      </c>
      <c r="T342">
        <v>0</v>
      </c>
      <c r="U342">
        <v>101.7</v>
      </c>
      <c r="V342">
        <v>48.101100000000002</v>
      </c>
    </row>
    <row r="343" spans="1:22" x14ac:dyDescent="0.25">
      <c r="H343">
        <v>9.0559999999999998E-3</v>
      </c>
      <c r="I343">
        <v>-7.5889999999999999E-2</v>
      </c>
      <c r="J343">
        <v>58.48</v>
      </c>
      <c r="K343">
        <v>1.6778599999999999</v>
      </c>
      <c r="L343">
        <v>37.865600000000001</v>
      </c>
      <c r="M343">
        <v>1.0297400000000001</v>
      </c>
      <c r="N343">
        <v>0.48736200000000002</v>
      </c>
      <c r="O343">
        <v>0.87665400000000004</v>
      </c>
      <c r="P343">
        <v>3.9126000000000001E-2</v>
      </c>
      <c r="Q343">
        <v>-4.1000000000000003E-3</v>
      </c>
      <c r="R343">
        <v>0.22432199999999999</v>
      </c>
      <c r="S343">
        <v>0.22176000000000001</v>
      </c>
      <c r="T343">
        <v>0</v>
      </c>
      <c r="U343">
        <v>100.83199999999999</v>
      </c>
      <c r="V343">
        <v>47.5319</v>
      </c>
    </row>
    <row r="344" spans="1:22" x14ac:dyDescent="0.25">
      <c r="H344">
        <v>-6.4339999999999994E-2</v>
      </c>
      <c r="I344">
        <v>-7.5870000000000007E-2</v>
      </c>
      <c r="J344">
        <v>58.844000000000001</v>
      </c>
      <c r="K344">
        <v>1.74444</v>
      </c>
      <c r="L344">
        <v>38.603499999999997</v>
      </c>
      <c r="M344">
        <v>1.0299199999999999</v>
      </c>
      <c r="N344">
        <v>0.46890799999999999</v>
      </c>
      <c r="O344">
        <v>0.83365500000000003</v>
      </c>
      <c r="P344">
        <v>0.19651299999999999</v>
      </c>
      <c r="Q344">
        <v>-4.0699999999999998E-3</v>
      </c>
      <c r="R344">
        <v>0.20222499999999999</v>
      </c>
      <c r="S344">
        <v>3.4452999999999998E-2</v>
      </c>
      <c r="T344">
        <v>0</v>
      </c>
      <c r="U344">
        <v>101.813</v>
      </c>
      <c r="V344">
        <v>47.975700000000003</v>
      </c>
    </row>
    <row r="345" spans="1:22" x14ac:dyDescent="0.25">
      <c r="H345">
        <v>9.1269999999999997E-3</v>
      </c>
      <c r="I345">
        <v>-7.5870000000000007E-2</v>
      </c>
      <c r="J345">
        <v>59.740699999999997</v>
      </c>
      <c r="K345">
        <v>1.93991</v>
      </c>
      <c r="L345">
        <v>37.195099999999996</v>
      </c>
      <c r="M345">
        <v>0.72665400000000002</v>
      </c>
      <c r="N345">
        <v>0.487931</v>
      </c>
      <c r="O345">
        <v>0.65199099999999999</v>
      </c>
      <c r="P345">
        <v>3.934E-2</v>
      </c>
      <c r="Q345">
        <v>1.4919999999999999E-2</v>
      </c>
      <c r="R345">
        <v>6.9433999999999996E-2</v>
      </c>
      <c r="S345">
        <v>9.7153000000000003E-2</v>
      </c>
      <c r="T345">
        <v>0</v>
      </c>
      <c r="U345">
        <v>100.896</v>
      </c>
      <c r="V345">
        <v>47.708799999999997</v>
      </c>
    </row>
    <row r="346" spans="1:22" x14ac:dyDescent="0.25">
      <c r="H346">
        <v>9.1520000000000004E-3</v>
      </c>
      <c r="I346">
        <v>0.153252</v>
      </c>
      <c r="J346">
        <v>58.872700000000002</v>
      </c>
      <c r="K346">
        <v>1.6795100000000001</v>
      </c>
      <c r="L346">
        <v>37.1661</v>
      </c>
      <c r="M346">
        <v>1.03067</v>
      </c>
      <c r="N346">
        <v>0.13703799999999999</v>
      </c>
      <c r="O346">
        <v>0.74144299999999996</v>
      </c>
      <c r="P346">
        <v>0.118171</v>
      </c>
      <c r="Q346">
        <v>-2.2849999999999999E-2</v>
      </c>
      <c r="R346">
        <v>6.9577E-2</v>
      </c>
      <c r="S346">
        <v>9.7498000000000001E-2</v>
      </c>
      <c r="T346">
        <v>0</v>
      </c>
      <c r="U346">
        <v>100.05200000000001</v>
      </c>
      <c r="V346">
        <v>47.355699999999999</v>
      </c>
    </row>
    <row r="347" spans="1:22" x14ac:dyDescent="0.25">
      <c r="H347">
        <v>-6.4439999999999997E-2</v>
      </c>
      <c r="I347">
        <v>-7.5910000000000005E-2</v>
      </c>
      <c r="J347">
        <v>59.257899999999999</v>
      </c>
      <c r="K347">
        <v>1.93831</v>
      </c>
      <c r="L347">
        <v>37.6922</v>
      </c>
      <c r="M347">
        <v>0.85029900000000003</v>
      </c>
      <c r="N347">
        <v>0.450465</v>
      </c>
      <c r="O347">
        <v>1.0949</v>
      </c>
      <c r="P347">
        <v>0.196215</v>
      </c>
      <c r="Q347">
        <v>-2.3050000000000001E-2</v>
      </c>
      <c r="R347">
        <v>4.6734999999999999E-2</v>
      </c>
      <c r="S347">
        <v>0.15909799999999999</v>
      </c>
      <c r="T347">
        <v>0</v>
      </c>
      <c r="U347">
        <v>101.523</v>
      </c>
      <c r="V347">
        <v>47.8996</v>
      </c>
    </row>
    <row r="348" spans="1:22" x14ac:dyDescent="0.25">
      <c r="H348">
        <v>9.0950000000000007E-3</v>
      </c>
      <c r="I348">
        <v>-7.5929999999999997E-2</v>
      </c>
      <c r="J348">
        <v>58.758800000000001</v>
      </c>
      <c r="K348">
        <v>2.3954499999999999</v>
      </c>
      <c r="L348">
        <v>37.257300000000001</v>
      </c>
      <c r="M348">
        <v>0.63524899999999995</v>
      </c>
      <c r="N348">
        <v>0.32111499999999998</v>
      </c>
      <c r="O348">
        <v>0.56561600000000001</v>
      </c>
      <c r="P348">
        <v>0.19609599999999999</v>
      </c>
      <c r="Q348">
        <v>1.4733E-2</v>
      </c>
      <c r="R348">
        <v>9.0856000000000006E-2</v>
      </c>
      <c r="S348">
        <v>-2.8580000000000001E-2</v>
      </c>
      <c r="T348">
        <v>0</v>
      </c>
      <c r="U348">
        <v>100.14</v>
      </c>
      <c r="V348">
        <v>47.2119</v>
      </c>
    </row>
    <row r="349" spans="1:22" x14ac:dyDescent="0.25">
      <c r="H349">
        <v>-6.4189999999999997E-2</v>
      </c>
      <c r="I349">
        <v>-7.5840000000000005E-2</v>
      </c>
      <c r="J349">
        <v>58.987000000000002</v>
      </c>
      <c r="K349">
        <v>1.4836800000000001</v>
      </c>
      <c r="L349">
        <v>38.130899999999997</v>
      </c>
      <c r="M349">
        <v>0.90651000000000004</v>
      </c>
      <c r="N349">
        <v>0.39568900000000001</v>
      </c>
      <c r="O349">
        <v>0.43460500000000002</v>
      </c>
      <c r="P349">
        <v>0.27551900000000001</v>
      </c>
      <c r="Q349">
        <v>-3.9300000000000003E-3</v>
      </c>
      <c r="R349">
        <v>-1.908E-2</v>
      </c>
      <c r="S349">
        <v>0.160029</v>
      </c>
      <c r="T349">
        <v>0</v>
      </c>
      <c r="U349">
        <v>100.611</v>
      </c>
      <c r="V349">
        <v>47.514600000000002</v>
      </c>
    </row>
    <row r="350" spans="1:22" x14ac:dyDescent="0.25">
      <c r="H350">
        <v>-6.4140000000000003E-2</v>
      </c>
      <c r="I350">
        <v>-7.5840000000000005E-2</v>
      </c>
      <c r="J350">
        <v>61.906599999999997</v>
      </c>
      <c r="K350">
        <v>1.4836</v>
      </c>
      <c r="L350">
        <v>36.241799999999998</v>
      </c>
      <c r="M350">
        <v>0.8357</v>
      </c>
      <c r="N350">
        <v>0.26673999999999998</v>
      </c>
      <c r="O350">
        <v>0.42794700000000002</v>
      </c>
      <c r="P350">
        <v>3.9683000000000003E-2</v>
      </c>
      <c r="Q350">
        <v>3.4063000000000003E-2</v>
      </c>
      <c r="R350">
        <v>2.5519E-2</v>
      </c>
      <c r="S350">
        <v>0.28534999999999999</v>
      </c>
      <c r="T350">
        <v>0</v>
      </c>
      <c r="U350">
        <v>101.407</v>
      </c>
      <c r="V350">
        <v>48.255299999999998</v>
      </c>
    </row>
    <row r="351" spans="1:22" x14ac:dyDescent="0.25">
      <c r="H351">
        <v>9.1409999999999998E-3</v>
      </c>
      <c r="I351">
        <v>-7.5920000000000001E-2</v>
      </c>
      <c r="J351">
        <v>59.682299999999998</v>
      </c>
      <c r="K351">
        <v>2.0052599999999998</v>
      </c>
      <c r="L351">
        <v>36.982999999999997</v>
      </c>
      <c r="M351">
        <v>1.15313</v>
      </c>
      <c r="N351">
        <v>0.24729799999999999</v>
      </c>
      <c r="O351">
        <v>0.51934899999999995</v>
      </c>
      <c r="P351">
        <v>0.117603</v>
      </c>
      <c r="Q351">
        <v>1.4770999999999999E-2</v>
      </c>
      <c r="R351">
        <v>0.20172300000000001</v>
      </c>
      <c r="S351">
        <v>-2.8420000000000001E-2</v>
      </c>
      <c r="T351">
        <v>0</v>
      </c>
      <c r="U351">
        <v>100.82899999999999</v>
      </c>
      <c r="V351">
        <v>47.655299999999997</v>
      </c>
    </row>
    <row r="352" spans="1:22" x14ac:dyDescent="0.25">
      <c r="H352">
        <v>-6.411E-2</v>
      </c>
      <c r="I352">
        <v>-7.5819999999999999E-2</v>
      </c>
      <c r="J352">
        <v>60.4863</v>
      </c>
      <c r="K352">
        <v>1.4196500000000001</v>
      </c>
      <c r="L352">
        <v>37.157499999999999</v>
      </c>
      <c r="M352">
        <v>1.0148200000000001</v>
      </c>
      <c r="N352">
        <v>0.32199499999999998</v>
      </c>
      <c r="O352">
        <v>0.43098399999999998</v>
      </c>
      <c r="P352">
        <v>0.118467</v>
      </c>
      <c r="Q352">
        <v>-2.2780000000000002E-2</v>
      </c>
      <c r="R352">
        <v>0.13656599999999999</v>
      </c>
      <c r="S352">
        <v>9.7872000000000001E-2</v>
      </c>
      <c r="T352">
        <v>0</v>
      </c>
      <c r="U352">
        <v>101.02200000000001</v>
      </c>
      <c r="V352">
        <v>47.9343</v>
      </c>
    </row>
    <row r="353" spans="7:22" x14ac:dyDescent="0.25">
      <c r="H353">
        <v>8.9829999999999997E-3</v>
      </c>
      <c r="I353">
        <v>-7.5759999999999994E-2</v>
      </c>
      <c r="J353">
        <v>59.051400000000001</v>
      </c>
      <c r="K353">
        <v>1.8132999999999999</v>
      </c>
      <c r="L353">
        <v>38.751199999999997</v>
      </c>
      <c r="M353">
        <v>0.69329799999999997</v>
      </c>
      <c r="N353">
        <v>0.30358200000000002</v>
      </c>
      <c r="O353">
        <v>0.78973000000000004</v>
      </c>
      <c r="P353">
        <v>0.118825</v>
      </c>
      <c r="Q353">
        <v>-3.7499999999999999E-3</v>
      </c>
      <c r="R353">
        <v>0.27018900000000001</v>
      </c>
      <c r="S353">
        <v>-0.21429999999999999</v>
      </c>
      <c r="T353">
        <v>0</v>
      </c>
      <c r="U353">
        <v>101.50700000000001</v>
      </c>
      <c r="V353">
        <v>47.961399999999998</v>
      </c>
    </row>
    <row r="355" spans="7:22" x14ac:dyDescent="0.25">
      <c r="G355" t="s">
        <v>156</v>
      </c>
      <c r="H355">
        <f>AVERAGE(H319:H353)</f>
        <v>-2.0257542857142857E-2</v>
      </c>
      <c r="I355">
        <f t="shared" ref="I355:V355" si="31">AVERAGE(I319:I353)</f>
        <v>-3.0117828571428567E-2</v>
      </c>
      <c r="J355">
        <f t="shared" si="31"/>
        <v>59.162577142857145</v>
      </c>
      <c r="K355">
        <f t="shared" si="31"/>
        <v>1.852429714285714</v>
      </c>
      <c r="L355">
        <f t="shared" si="31"/>
        <v>37.328079999999993</v>
      </c>
      <c r="M355">
        <f t="shared" si="31"/>
        <v>0.94252277142857133</v>
      </c>
      <c r="N355">
        <f t="shared" si="31"/>
        <v>0.39367145714285717</v>
      </c>
      <c r="O355">
        <f t="shared" si="31"/>
        <v>0.80673519999999987</v>
      </c>
      <c r="P355">
        <f t="shared" si="31"/>
        <v>0.13586254285714286</v>
      </c>
      <c r="Q355">
        <f t="shared" si="31"/>
        <v>-7.8269999999999989E-3</v>
      </c>
      <c r="R355">
        <f t="shared" si="31"/>
        <v>0.13007780000000002</v>
      </c>
      <c r="S355">
        <f t="shared" si="31"/>
        <v>3.8069285714285708E-2</v>
      </c>
      <c r="T355">
        <f t="shared" si="31"/>
        <v>0</v>
      </c>
      <c r="U355">
        <f t="shared" si="31"/>
        <v>100.73187142857142</v>
      </c>
      <c r="V355">
        <f t="shared" si="31"/>
        <v>47.596085714285707</v>
      </c>
    </row>
    <row r="356" spans="7:22" x14ac:dyDescent="0.25">
      <c r="G356" t="s">
        <v>43</v>
      </c>
      <c r="H356">
        <f>STDEV(H319:H353)/SQRT((COUNT(H319:H353)))</f>
        <v>9.6142843794172917E-3</v>
      </c>
      <c r="I356">
        <f t="shared" ref="I356:V356" si="32">STDEV(I319:I353)/SQRT((COUNT(I319:I353)))</f>
        <v>1.8283762484852424E-2</v>
      </c>
      <c r="J356">
        <f t="shared" si="32"/>
        <v>0.21213499214461737</v>
      </c>
      <c r="K356">
        <f t="shared" si="32"/>
        <v>6.1607726760141403E-2</v>
      </c>
      <c r="L356">
        <f t="shared" si="32"/>
        <v>0.15585244065186413</v>
      </c>
      <c r="M356">
        <f t="shared" si="32"/>
        <v>2.2310146403592423E-2</v>
      </c>
      <c r="N356">
        <f t="shared" si="32"/>
        <v>1.8235382038673469E-2</v>
      </c>
      <c r="O356">
        <f t="shared" si="32"/>
        <v>4.48027852245668E-2</v>
      </c>
      <c r="P356">
        <f t="shared" si="32"/>
        <v>2.0645557652363065E-2</v>
      </c>
      <c r="Q356">
        <f t="shared" si="32"/>
        <v>3.7060846961166332E-3</v>
      </c>
      <c r="R356">
        <f t="shared" si="32"/>
        <v>1.7296142064361877E-2</v>
      </c>
      <c r="S356">
        <f t="shared" si="32"/>
        <v>2.1841704171382877E-2</v>
      </c>
      <c r="T356">
        <f t="shared" si="32"/>
        <v>0</v>
      </c>
      <c r="U356">
        <f t="shared" si="32"/>
        <v>0.12602452986324092</v>
      </c>
      <c r="V356">
        <f t="shared" si="32"/>
        <v>7.0814629018820838E-2</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106"/>
  <sheetViews>
    <sheetView zoomScale="80" zoomScaleNormal="80" workbookViewId="0">
      <selection activeCell="G13" sqref="G13"/>
    </sheetView>
  </sheetViews>
  <sheetFormatPr defaultRowHeight="15" x14ac:dyDescent="0.25"/>
  <cols>
    <col min="7" max="7" width="6.42578125" customWidth="1"/>
    <col min="8" max="8" width="10.5703125" bestFit="1" customWidth="1"/>
    <col min="9" max="9" width="10.140625" bestFit="1" customWidth="1"/>
    <col min="10" max="12" width="8.7109375" customWidth="1"/>
    <col min="13" max="13" width="9.85546875" customWidth="1"/>
    <col min="14" max="14" width="11.28515625" bestFit="1" customWidth="1"/>
    <col min="15" max="15" width="8.7109375" customWidth="1"/>
    <col min="16" max="16" width="9.85546875" customWidth="1"/>
    <col min="17" max="17" width="11.42578125" bestFit="1" customWidth="1"/>
    <col min="18" max="19" width="9.85546875" customWidth="1"/>
    <col min="20" max="20" width="5.85546875" customWidth="1"/>
    <col min="21" max="21" width="8.7109375" customWidth="1"/>
    <col min="22" max="22" width="10.140625" bestFit="1" customWidth="1"/>
    <col min="23" max="23" width="49.140625" bestFit="1" customWidth="1"/>
    <col min="24" max="24" width="13" bestFit="1" customWidth="1"/>
    <col min="25" max="25" width="13.7109375" bestFit="1" customWidth="1"/>
    <col min="26" max="30" width="13" bestFit="1" customWidth="1"/>
    <col min="40" max="40" width="49.140625" bestFit="1" customWidth="1"/>
    <col min="41" max="42" width="17.42578125" bestFit="1" customWidth="1"/>
    <col min="43" max="49" width="13" bestFit="1" customWidth="1"/>
    <col min="50" max="50" width="17.42578125" bestFit="1" customWidth="1"/>
    <col min="51" max="51" width="13" bestFit="1" customWidth="1"/>
    <col min="52" max="52" width="17.42578125" bestFit="1" customWidth="1"/>
  </cols>
  <sheetData>
    <row r="1" spans="1:53" s="2" customFormat="1" x14ac:dyDescent="0.25">
      <c r="A1" s="2" t="s">
        <v>24</v>
      </c>
      <c r="W1" s="2" t="s">
        <v>23</v>
      </c>
      <c r="AN1" s="2" t="s">
        <v>147</v>
      </c>
    </row>
    <row r="2" spans="1:53" s="8" customFormat="1" x14ac:dyDescent="0.25">
      <c r="A2" s="8" t="s">
        <v>360</v>
      </c>
      <c r="X2" s="1" t="s">
        <v>7</v>
      </c>
      <c r="Y2" s="1" t="s">
        <v>8</v>
      </c>
      <c r="Z2" s="1" t="s">
        <v>9</v>
      </c>
      <c r="AA2" s="1" t="s">
        <v>10</v>
      </c>
      <c r="AB2" s="1" t="s">
        <v>11</v>
      </c>
      <c r="AC2" s="1" t="s">
        <v>12</v>
      </c>
      <c r="AD2" s="1" t="s">
        <v>13</v>
      </c>
      <c r="AE2" s="1" t="s">
        <v>14</v>
      </c>
      <c r="AF2" s="1" t="s">
        <v>15</v>
      </c>
      <c r="AG2" s="1" t="s">
        <v>16</v>
      </c>
      <c r="AH2" s="1" t="s">
        <v>17</v>
      </c>
      <c r="AI2" s="1" t="s">
        <v>18</v>
      </c>
      <c r="AJ2" s="1" t="s">
        <v>19</v>
      </c>
      <c r="AK2" s="1" t="s">
        <v>20</v>
      </c>
      <c r="AL2" s="1" t="s">
        <v>21</v>
      </c>
      <c r="AO2" s="7" t="s">
        <v>7</v>
      </c>
      <c r="AP2" s="7" t="s">
        <v>8</v>
      </c>
      <c r="AQ2" s="7" t="s">
        <v>9</v>
      </c>
      <c r="AR2" s="7" t="s">
        <v>10</v>
      </c>
      <c r="AS2" s="7" t="s">
        <v>11</v>
      </c>
      <c r="AT2" s="7" t="s">
        <v>12</v>
      </c>
      <c r="AU2" s="7" t="s">
        <v>13</v>
      </c>
      <c r="AV2" s="7" t="s">
        <v>14</v>
      </c>
      <c r="AW2" s="7" t="s">
        <v>15</v>
      </c>
      <c r="AX2" s="7" t="s">
        <v>16</v>
      </c>
      <c r="AY2" s="7" t="s">
        <v>17</v>
      </c>
      <c r="AZ2" s="7" t="s">
        <v>18</v>
      </c>
      <c r="BA2" s="7" t="s">
        <v>20</v>
      </c>
    </row>
    <row r="3" spans="1:53" s="7" customFormat="1" x14ac:dyDescent="0.25">
      <c r="W3" s="1" t="s">
        <v>143</v>
      </c>
      <c r="X3" s="8">
        <v>2.2812730769230769E-2</v>
      </c>
      <c r="Y3" s="8">
        <v>-2.7846500000000003E-2</v>
      </c>
      <c r="Z3" s="8">
        <v>54.005680769230771</v>
      </c>
      <c r="AA3" s="8">
        <v>2.0140373076923077</v>
      </c>
      <c r="AB3" s="8">
        <v>22.375023076923075</v>
      </c>
      <c r="AC3" s="8">
        <v>1.3314398461538461</v>
      </c>
      <c r="AD3" s="8">
        <v>16.53508076923077</v>
      </c>
      <c r="AE3" s="8">
        <v>2.5470103846153842</v>
      </c>
      <c r="AF3" s="8">
        <v>1.2502322692307692</v>
      </c>
      <c r="AG3" s="8">
        <v>-6.4022307692307694E-3</v>
      </c>
      <c r="AH3" s="8">
        <v>0.62860961538461535</v>
      </c>
      <c r="AI3" s="8">
        <v>3.1635769230769224E-2</v>
      </c>
      <c r="AJ3" s="8">
        <v>0</v>
      </c>
      <c r="AK3" s="8">
        <v>100.7073153846154</v>
      </c>
      <c r="AL3" s="8">
        <v>44.959303846153837</v>
      </c>
      <c r="AN3" s="7" t="s">
        <v>143</v>
      </c>
      <c r="AO3" s="8" t="s">
        <v>88</v>
      </c>
      <c r="AP3" s="8" t="s">
        <v>88</v>
      </c>
      <c r="AQ3" s="8">
        <v>54.005680769230771</v>
      </c>
      <c r="AR3" s="8">
        <v>2.0140373076923077</v>
      </c>
      <c r="AS3" s="8">
        <v>22.375023076923075</v>
      </c>
      <c r="AT3" s="8">
        <v>1.3314398461538461</v>
      </c>
      <c r="AU3" s="8">
        <v>16.53508076923077</v>
      </c>
      <c r="AV3" s="8">
        <v>2.5470103846153842</v>
      </c>
      <c r="AW3" s="8">
        <v>1.2502322692307692</v>
      </c>
      <c r="AX3" s="8" t="s">
        <v>88</v>
      </c>
      <c r="AY3" s="8">
        <v>0.62860961538461535</v>
      </c>
      <c r="AZ3" s="8" t="s">
        <v>88</v>
      </c>
      <c r="BA3" s="8">
        <v>100.68711403846154</v>
      </c>
    </row>
    <row r="4" spans="1:53" x14ac:dyDescent="0.25">
      <c r="A4" t="s">
        <v>330</v>
      </c>
      <c r="W4" s="1" t="s">
        <v>144</v>
      </c>
      <c r="X4">
        <v>7.3570344827586204E-2</v>
      </c>
      <c r="Y4">
        <v>1.2789896551724135E-2</v>
      </c>
      <c r="Z4">
        <v>56.97488275862068</v>
      </c>
      <c r="AA4">
        <v>2.5340210344827585</v>
      </c>
      <c r="AB4">
        <v>21.069379310344829</v>
      </c>
      <c r="AC4">
        <v>1.2247103793103449</v>
      </c>
      <c r="AD4">
        <v>14.561555172413794</v>
      </c>
      <c r="AE4">
        <v>2.1915182758620686</v>
      </c>
      <c r="AF4">
        <v>0.87370334482758627</v>
      </c>
      <c r="AG4">
        <v>-7.4244827586206923E-4</v>
      </c>
      <c r="AH4">
        <v>0.77829310344827562</v>
      </c>
      <c r="AI4">
        <v>0.11845358620689656</v>
      </c>
      <c r="AJ4">
        <v>0</v>
      </c>
      <c r="AK4">
        <v>100.41210344827583</v>
      </c>
      <c r="AL4">
        <v>45.404558620689642</v>
      </c>
      <c r="AN4" s="1" t="s">
        <v>144</v>
      </c>
      <c r="AO4" t="s">
        <v>88</v>
      </c>
      <c r="AP4" t="s">
        <v>88</v>
      </c>
      <c r="AQ4">
        <v>56.97488275862068</v>
      </c>
      <c r="AR4">
        <v>2.5340210344827585</v>
      </c>
      <c r="AS4">
        <v>21.069379310344829</v>
      </c>
      <c r="AT4">
        <v>1.2247103793103449</v>
      </c>
      <c r="AU4">
        <v>14.561555172413794</v>
      </c>
      <c r="AV4">
        <v>2.1915182758620686</v>
      </c>
      <c r="AW4">
        <v>0.87370334482758627</v>
      </c>
      <c r="AX4" t="s">
        <v>88</v>
      </c>
      <c r="AY4">
        <v>0.77829310344827562</v>
      </c>
      <c r="AZ4" t="s">
        <v>88</v>
      </c>
      <c r="BA4">
        <v>100.20806337931033</v>
      </c>
    </row>
    <row r="5" spans="1:53" x14ac:dyDescent="0.25">
      <c r="A5" s="1" t="s">
        <v>143</v>
      </c>
      <c r="G5" s="1" t="s">
        <v>7</v>
      </c>
      <c r="H5" s="1" t="s">
        <v>8</v>
      </c>
      <c r="I5" s="1" t="s">
        <v>9</v>
      </c>
      <c r="J5" s="1" t="s">
        <v>10</v>
      </c>
      <c r="K5" s="1" t="s">
        <v>11</v>
      </c>
      <c r="L5" s="1" t="s">
        <v>12</v>
      </c>
      <c r="M5" s="1" t="s">
        <v>13</v>
      </c>
      <c r="N5" s="1" t="s">
        <v>14</v>
      </c>
      <c r="O5" s="1" t="s">
        <v>15</v>
      </c>
      <c r="P5" s="1" t="s">
        <v>16</v>
      </c>
      <c r="Q5" s="1" t="s">
        <v>17</v>
      </c>
      <c r="R5" s="1" t="s">
        <v>18</v>
      </c>
      <c r="S5" s="1" t="s">
        <v>19</v>
      </c>
      <c r="T5" s="1" t="s">
        <v>20</v>
      </c>
      <c r="U5" s="1" t="s">
        <v>21</v>
      </c>
      <c r="W5" s="1" t="s">
        <v>146</v>
      </c>
      <c r="X5">
        <v>6.7721548387096764E-2</v>
      </c>
      <c r="Y5">
        <v>-2.2229225806451612E-2</v>
      </c>
      <c r="Z5">
        <v>53.787845161290328</v>
      </c>
      <c r="AA5">
        <v>3.9493977419354827</v>
      </c>
      <c r="AB5">
        <v>22.616432258064513</v>
      </c>
      <c r="AC5">
        <v>1.3460293225806452</v>
      </c>
      <c r="AD5">
        <v>14.692819354838708</v>
      </c>
      <c r="AE5">
        <v>2.3166293548387098</v>
      </c>
      <c r="AF5">
        <v>1.2676962580645164</v>
      </c>
      <c r="AG5">
        <v>-2.8181935483870967E-3</v>
      </c>
      <c r="AH5">
        <v>0.53228990322580638</v>
      </c>
      <c r="AI5">
        <v>7.9733612903225767E-2</v>
      </c>
      <c r="AJ5">
        <v>0</v>
      </c>
      <c r="AK5">
        <v>100.63157096774191</v>
      </c>
      <c r="AL5">
        <v>44.731687096774202</v>
      </c>
      <c r="AN5" s="1" t="s">
        <v>146</v>
      </c>
      <c r="AO5" t="s">
        <v>88</v>
      </c>
      <c r="AP5" t="s">
        <v>88</v>
      </c>
      <c r="AQ5">
        <v>53.787845161290328</v>
      </c>
      <c r="AR5">
        <v>3.9493977419354827</v>
      </c>
      <c r="AS5">
        <v>22.616432258064513</v>
      </c>
      <c r="AT5">
        <v>1.3460293225806452</v>
      </c>
      <c r="AU5">
        <v>14.692819354838708</v>
      </c>
      <c r="AV5">
        <v>2.3166293548387098</v>
      </c>
      <c r="AW5">
        <v>1.2676962580645164</v>
      </c>
      <c r="AX5" t="s">
        <v>88</v>
      </c>
      <c r="AY5">
        <v>0.53228990322580638</v>
      </c>
      <c r="AZ5" t="s">
        <v>88</v>
      </c>
      <c r="BA5">
        <v>100.50913935483871</v>
      </c>
    </row>
    <row r="6" spans="1:53" x14ac:dyDescent="0.25">
      <c r="A6" t="s">
        <v>0</v>
      </c>
      <c r="G6">
        <v>7.6429999999999996E-3</v>
      </c>
      <c r="H6">
        <v>-7.7939999999999995E-2</v>
      </c>
      <c r="I6">
        <v>54.4818</v>
      </c>
      <c r="J6">
        <v>1.6570499999999999</v>
      </c>
      <c r="K6">
        <v>23.085000000000001</v>
      </c>
      <c r="L6">
        <v>1.3411</v>
      </c>
      <c r="M6">
        <v>16.171399999999998</v>
      </c>
      <c r="N6">
        <v>2.8290799999999998</v>
      </c>
      <c r="O6">
        <v>1.3570599999999999</v>
      </c>
      <c r="P6">
        <v>-2.7539999999999999E-2</v>
      </c>
      <c r="Q6">
        <v>0.47798499999999999</v>
      </c>
      <c r="R6">
        <v>7.3479000000000003E-2</v>
      </c>
      <c r="S6">
        <v>0</v>
      </c>
      <c r="T6">
        <v>101.376</v>
      </c>
      <c r="U6">
        <v>45.384300000000003</v>
      </c>
    </row>
    <row r="7" spans="1:53" x14ac:dyDescent="0.25">
      <c r="A7" t="s">
        <v>313</v>
      </c>
      <c r="G7">
        <v>8.5834999999999995E-2</v>
      </c>
      <c r="H7">
        <v>-7.7439999999999995E-2</v>
      </c>
      <c r="I7">
        <v>54.863900000000001</v>
      </c>
      <c r="J7">
        <v>2.1798099999999998</v>
      </c>
      <c r="K7">
        <v>24.8322</v>
      </c>
      <c r="L7">
        <v>1.0066600000000001</v>
      </c>
      <c r="M7">
        <v>12.17</v>
      </c>
      <c r="N7">
        <v>2.9847700000000001</v>
      </c>
      <c r="O7">
        <v>0.81226699999999996</v>
      </c>
      <c r="P7">
        <v>4.6198000000000003E-2</v>
      </c>
      <c r="Q7">
        <v>0.54748300000000005</v>
      </c>
      <c r="R7">
        <v>7.8369999999999995E-2</v>
      </c>
      <c r="S7">
        <v>0</v>
      </c>
      <c r="T7">
        <v>99.53</v>
      </c>
      <c r="U7">
        <v>45.162799999999997</v>
      </c>
      <c r="X7" s="1" t="s">
        <v>7</v>
      </c>
      <c r="Y7" s="1" t="s">
        <v>8</v>
      </c>
      <c r="Z7" s="1" t="s">
        <v>9</v>
      </c>
      <c r="AA7" s="1" t="s">
        <v>10</v>
      </c>
      <c r="AB7" s="1" t="s">
        <v>11</v>
      </c>
      <c r="AC7" s="1" t="s">
        <v>12</v>
      </c>
      <c r="AD7" s="1" t="s">
        <v>13</v>
      </c>
      <c r="AE7" s="1" t="s">
        <v>14</v>
      </c>
      <c r="AF7" s="1" t="s">
        <v>15</v>
      </c>
      <c r="AG7" s="1" t="s">
        <v>16</v>
      </c>
      <c r="AH7" s="1" t="s">
        <v>17</v>
      </c>
      <c r="AI7" s="1" t="s">
        <v>18</v>
      </c>
      <c r="AJ7" s="1" t="s">
        <v>20</v>
      </c>
    </row>
    <row r="8" spans="1:53" x14ac:dyDescent="0.25">
      <c r="A8" t="s">
        <v>314</v>
      </c>
      <c r="G8">
        <v>-7.0930000000000007E-2</v>
      </c>
      <c r="H8">
        <v>-7.7850000000000003E-2</v>
      </c>
      <c r="I8">
        <v>53.298000000000002</v>
      </c>
      <c r="J8">
        <v>1.3339700000000001</v>
      </c>
      <c r="K8">
        <v>24.5274</v>
      </c>
      <c r="L8">
        <v>1.6639900000000001</v>
      </c>
      <c r="M8">
        <v>15.9534</v>
      </c>
      <c r="N8">
        <v>2.6854900000000002</v>
      </c>
      <c r="O8">
        <v>1.2010400000000001</v>
      </c>
      <c r="P8">
        <v>8.5730000000000008E-3</v>
      </c>
      <c r="Q8">
        <v>0.43385499999999999</v>
      </c>
      <c r="R8">
        <v>0.13606499999999999</v>
      </c>
      <c r="S8">
        <v>0</v>
      </c>
      <c r="T8">
        <v>101.093</v>
      </c>
      <c r="U8">
        <v>45.173099999999998</v>
      </c>
      <c r="W8" s="1" t="s">
        <v>143</v>
      </c>
      <c r="X8" s="8">
        <v>2.2812730769230769E-2</v>
      </c>
      <c r="Y8" s="8">
        <v>-2.7846500000000003E-2</v>
      </c>
      <c r="Z8" s="8">
        <v>54.005680769230771</v>
      </c>
      <c r="AA8" s="8">
        <v>2.0140373076923077</v>
      </c>
      <c r="AB8" s="8">
        <v>22.375023076923075</v>
      </c>
      <c r="AC8" s="8">
        <v>1.3314398461538461</v>
      </c>
      <c r="AD8" s="8">
        <v>16.53508076923077</v>
      </c>
      <c r="AE8" s="8">
        <v>2.5470103846153842</v>
      </c>
      <c r="AF8" s="8">
        <v>1.2502322692307692</v>
      </c>
      <c r="AG8" s="8">
        <v>-6.4022307692307694E-3</v>
      </c>
      <c r="AH8" s="8">
        <v>0.62860961538461535</v>
      </c>
      <c r="AI8" s="8">
        <v>3.1635769230769224E-2</v>
      </c>
      <c r="AJ8" s="8">
        <v>100.7073153846154</v>
      </c>
    </row>
    <row r="9" spans="1:53" x14ac:dyDescent="0.25">
      <c r="A9" t="s">
        <v>2</v>
      </c>
      <c r="G9">
        <v>7.5690000000000002E-3</v>
      </c>
      <c r="H9">
        <v>-7.8189999999999996E-2</v>
      </c>
      <c r="I9">
        <v>53.244599999999998</v>
      </c>
      <c r="J9">
        <v>2.0403099999999998</v>
      </c>
      <c r="K9">
        <v>23.000900000000001</v>
      </c>
      <c r="L9">
        <v>1.9030499999999999</v>
      </c>
      <c r="M9">
        <v>16.576799999999999</v>
      </c>
      <c r="N9">
        <v>2.7547700000000002</v>
      </c>
      <c r="O9">
        <v>1.43079</v>
      </c>
      <c r="P9">
        <v>-2.8170000000000001E-2</v>
      </c>
      <c r="Q9">
        <v>0.34109400000000001</v>
      </c>
      <c r="R9">
        <v>0.25617099999999998</v>
      </c>
      <c r="S9">
        <v>0</v>
      </c>
      <c r="T9">
        <v>101.45</v>
      </c>
      <c r="U9">
        <v>45.036200000000001</v>
      </c>
      <c r="W9" s="1" t="s">
        <v>144</v>
      </c>
      <c r="X9">
        <v>7.3570344827586204E-2</v>
      </c>
      <c r="Y9">
        <v>1.2789896551724135E-2</v>
      </c>
      <c r="Z9">
        <v>56.97488275862068</v>
      </c>
      <c r="AA9">
        <v>2.5340210344827585</v>
      </c>
      <c r="AB9">
        <v>21.069379310344829</v>
      </c>
      <c r="AC9">
        <v>1.2247103793103449</v>
      </c>
      <c r="AD9">
        <v>14.561555172413794</v>
      </c>
      <c r="AE9">
        <v>2.1915182758620686</v>
      </c>
      <c r="AF9">
        <v>0.87370334482758627</v>
      </c>
      <c r="AG9">
        <v>-7.4244827586206923E-4</v>
      </c>
      <c r="AH9">
        <v>0.77829310344827562</v>
      </c>
      <c r="AI9">
        <v>0.11845358620689656</v>
      </c>
      <c r="AJ9">
        <v>100.41210344827583</v>
      </c>
    </row>
    <row r="10" spans="1:53" x14ac:dyDescent="0.25">
      <c r="A10" t="s">
        <v>6</v>
      </c>
      <c r="G10">
        <v>7.4689999999999999E-3</v>
      </c>
      <c r="H10">
        <v>0.13910400000000001</v>
      </c>
      <c r="I10">
        <v>53.267400000000002</v>
      </c>
      <c r="J10">
        <v>2.17441</v>
      </c>
      <c r="K10">
        <v>21.596900000000002</v>
      </c>
      <c r="L10">
        <v>1.14236</v>
      </c>
      <c r="M10">
        <v>17.5916</v>
      </c>
      <c r="N10">
        <v>2.8518400000000002</v>
      </c>
      <c r="O10">
        <v>0.96466499999999999</v>
      </c>
      <c r="P10">
        <v>2.5769E-2</v>
      </c>
      <c r="Q10">
        <v>0.76753700000000002</v>
      </c>
      <c r="R10">
        <v>-0.11416999999999999</v>
      </c>
      <c r="S10">
        <v>0</v>
      </c>
      <c r="T10">
        <v>100.41500000000001</v>
      </c>
      <c r="U10">
        <v>44.733800000000002</v>
      </c>
      <c r="W10" s="1" t="s">
        <v>146</v>
      </c>
      <c r="X10">
        <v>6.7721548387096764E-2</v>
      </c>
      <c r="Y10">
        <v>-2.2229225806451612E-2</v>
      </c>
      <c r="Z10">
        <v>53.787845161290328</v>
      </c>
      <c r="AA10">
        <v>3.9493977419354827</v>
      </c>
      <c r="AB10">
        <v>22.616432258064513</v>
      </c>
      <c r="AC10">
        <v>1.3460293225806452</v>
      </c>
      <c r="AD10">
        <v>14.692819354838708</v>
      </c>
      <c r="AE10">
        <v>2.3166293548387098</v>
      </c>
      <c r="AF10">
        <v>1.2676962580645164</v>
      </c>
      <c r="AG10">
        <v>-2.8181935483870967E-3</v>
      </c>
      <c r="AH10">
        <v>0.53228990322580638</v>
      </c>
      <c r="AI10">
        <v>7.9733612903225767E-2</v>
      </c>
      <c r="AJ10">
        <v>100.63157096774191</v>
      </c>
    </row>
    <row r="11" spans="1:53" x14ac:dyDescent="0.25">
      <c r="A11" t="s">
        <v>315</v>
      </c>
      <c r="G11">
        <v>8.7396000000000001E-2</v>
      </c>
      <c r="H11">
        <v>-7.8329999999999997E-2</v>
      </c>
      <c r="I11">
        <v>53.223799999999997</v>
      </c>
      <c r="J11">
        <v>2.9446300000000001</v>
      </c>
      <c r="K11">
        <v>21.5168</v>
      </c>
      <c r="L11">
        <v>1.0642</v>
      </c>
      <c r="M11">
        <v>17.147600000000001</v>
      </c>
      <c r="N11">
        <v>2.5720999999999998</v>
      </c>
      <c r="O11">
        <v>1.5081800000000001</v>
      </c>
      <c r="P11">
        <v>-2.8490000000000001E-2</v>
      </c>
      <c r="Q11">
        <v>0.7631</v>
      </c>
      <c r="R11">
        <v>-5.4469999999999998E-2</v>
      </c>
      <c r="S11">
        <v>0</v>
      </c>
      <c r="T11">
        <v>100.667</v>
      </c>
      <c r="U11">
        <v>44.589700000000001</v>
      </c>
    </row>
    <row r="12" spans="1:53" x14ac:dyDescent="0.25">
      <c r="G12">
        <v>0.16588900000000001</v>
      </c>
      <c r="H12">
        <v>-7.8090000000000007E-2</v>
      </c>
      <c r="I12">
        <v>55.165999999999997</v>
      </c>
      <c r="J12">
        <v>1.78504</v>
      </c>
      <c r="K12">
        <v>21.6737</v>
      </c>
      <c r="L12">
        <v>1.0366599999999999</v>
      </c>
      <c r="M12">
        <v>17.543399999999998</v>
      </c>
      <c r="N12">
        <v>2.5205500000000001</v>
      </c>
      <c r="O12">
        <v>1.35612</v>
      </c>
      <c r="P12">
        <v>-9.9699999999999997E-3</v>
      </c>
      <c r="Q12">
        <v>0.74535899999999999</v>
      </c>
      <c r="R12">
        <v>7.1798000000000001E-2</v>
      </c>
      <c r="S12">
        <v>0</v>
      </c>
      <c r="T12">
        <v>101.976</v>
      </c>
      <c r="U12">
        <v>45.517200000000003</v>
      </c>
      <c r="W12" s="1" t="s">
        <v>23</v>
      </c>
    </row>
    <row r="13" spans="1:53" x14ac:dyDescent="0.25">
      <c r="A13" t="s">
        <v>316</v>
      </c>
      <c r="G13">
        <v>7.7450000000000001E-3</v>
      </c>
      <c r="H13">
        <v>-7.8200000000000006E-2</v>
      </c>
      <c r="I13">
        <v>55.3371</v>
      </c>
      <c r="J13">
        <v>2.8822399999999999</v>
      </c>
      <c r="K13">
        <v>21.010999999999999</v>
      </c>
      <c r="L13">
        <v>1.06694</v>
      </c>
      <c r="M13">
        <v>16.788900000000002</v>
      </c>
      <c r="N13">
        <v>2.1490399999999998</v>
      </c>
      <c r="O13">
        <v>0.88457799999999998</v>
      </c>
      <c r="P13">
        <v>-2.819E-2</v>
      </c>
      <c r="Q13">
        <v>0.83211100000000005</v>
      </c>
      <c r="R13">
        <v>0.132384</v>
      </c>
      <c r="S13">
        <v>0</v>
      </c>
      <c r="T13">
        <v>100.986</v>
      </c>
      <c r="U13">
        <v>45.106499999999997</v>
      </c>
      <c r="X13" t="s">
        <v>75</v>
      </c>
      <c r="Y13" t="s">
        <v>86</v>
      </c>
      <c r="AF13" t="s">
        <v>81</v>
      </c>
      <c r="AG13" t="s">
        <v>82</v>
      </c>
      <c r="AH13" t="s">
        <v>83</v>
      </c>
      <c r="AI13" t="s">
        <v>84</v>
      </c>
    </row>
    <row r="14" spans="1:53" x14ac:dyDescent="0.25">
      <c r="A14" t="s">
        <v>317</v>
      </c>
      <c r="G14">
        <v>7.4989999999999996E-3</v>
      </c>
      <c r="H14">
        <v>-7.8E-2</v>
      </c>
      <c r="I14">
        <v>53.173999999999999</v>
      </c>
      <c r="J14">
        <v>2.7576000000000001</v>
      </c>
      <c r="K14">
        <v>23.537400000000002</v>
      </c>
      <c r="L14">
        <v>0.99913799999999997</v>
      </c>
      <c r="M14">
        <v>16.642499999999998</v>
      </c>
      <c r="N14">
        <v>2.71706</v>
      </c>
      <c r="O14">
        <v>0.80832300000000001</v>
      </c>
      <c r="P14">
        <v>4.4047999999999997E-2</v>
      </c>
      <c r="Q14">
        <v>0.54423999999999995</v>
      </c>
      <c r="R14">
        <v>-0.11328000000000001</v>
      </c>
      <c r="S14">
        <v>0</v>
      </c>
      <c r="T14">
        <v>101.041</v>
      </c>
      <c r="U14">
        <v>44.960999999999999</v>
      </c>
      <c r="W14" s="1" t="s">
        <v>143</v>
      </c>
      <c r="X14">
        <v>0.24840699999999999</v>
      </c>
      <c r="Y14">
        <v>0.114054</v>
      </c>
      <c r="AF14">
        <v>0.156163</v>
      </c>
      <c r="AG14">
        <v>0.12651899999999999</v>
      </c>
      <c r="AH14">
        <v>7.8048000000000006E-2</v>
      </c>
      <c r="AI14">
        <v>0.19015899999999999</v>
      </c>
    </row>
    <row r="15" spans="1:53" x14ac:dyDescent="0.25">
      <c r="A15" t="s">
        <v>318</v>
      </c>
      <c r="G15">
        <v>-7.2160000000000002E-2</v>
      </c>
      <c r="H15">
        <v>-7.8289999999999998E-2</v>
      </c>
      <c r="I15">
        <v>51.819299999999998</v>
      </c>
      <c r="J15">
        <v>2.1699600000000001</v>
      </c>
      <c r="K15">
        <v>23.311</v>
      </c>
      <c r="L15">
        <v>1.61795</v>
      </c>
      <c r="M15">
        <v>17.37</v>
      </c>
      <c r="N15">
        <v>2.7183999999999999</v>
      </c>
      <c r="O15">
        <v>1.5089900000000001</v>
      </c>
      <c r="P15">
        <v>6.1074000000000003E-2</v>
      </c>
      <c r="Q15">
        <v>0.76371900000000004</v>
      </c>
      <c r="R15">
        <v>7.9159999999999994E-3</v>
      </c>
      <c r="S15">
        <v>0</v>
      </c>
      <c r="T15">
        <v>101.19799999999999</v>
      </c>
      <c r="U15">
        <v>44.676499999999997</v>
      </c>
      <c r="W15" s="1" t="s">
        <v>144</v>
      </c>
      <c r="X15">
        <v>0.25056600000000001</v>
      </c>
      <c r="Y15">
        <v>0.11360000000000001</v>
      </c>
      <c r="AF15">
        <v>0.15721399999999999</v>
      </c>
      <c r="AG15">
        <v>0.12517800000000001</v>
      </c>
      <c r="AH15">
        <v>7.8644000000000006E-2</v>
      </c>
      <c r="AI15">
        <v>0.191077</v>
      </c>
    </row>
    <row r="16" spans="1:53" x14ac:dyDescent="0.25">
      <c r="A16" t="s">
        <v>319</v>
      </c>
      <c r="G16">
        <v>7.4440000000000001E-3</v>
      </c>
      <c r="H16">
        <v>-7.8200000000000006E-2</v>
      </c>
      <c r="I16">
        <v>54.129300000000001</v>
      </c>
      <c r="J16">
        <v>1.52563</v>
      </c>
      <c r="K16">
        <v>21.665299999999998</v>
      </c>
      <c r="L16">
        <v>1.24899</v>
      </c>
      <c r="M16">
        <v>17.577000000000002</v>
      </c>
      <c r="N16">
        <v>2.5632700000000002</v>
      </c>
      <c r="O16">
        <v>2.2160099999999998</v>
      </c>
      <c r="P16">
        <v>-4.5949999999999998E-2</v>
      </c>
      <c r="Q16">
        <v>0.54276100000000005</v>
      </c>
      <c r="R16">
        <v>-0.17655000000000001</v>
      </c>
      <c r="S16">
        <v>0</v>
      </c>
      <c r="T16">
        <v>101.175</v>
      </c>
      <c r="U16">
        <v>45.013300000000001</v>
      </c>
      <c r="W16" s="1" t="s">
        <v>146</v>
      </c>
      <c r="X16">
        <v>0.248358</v>
      </c>
      <c r="Y16">
        <v>0.114159</v>
      </c>
      <c r="AF16">
        <v>0.155919</v>
      </c>
      <c r="AG16">
        <v>0.126112</v>
      </c>
      <c r="AH16">
        <v>7.7827999999999994E-2</v>
      </c>
      <c r="AI16">
        <v>0.18989300000000001</v>
      </c>
    </row>
    <row r="17" spans="1:36" x14ac:dyDescent="0.25">
      <c r="A17" t="s">
        <v>320</v>
      </c>
      <c r="G17">
        <v>0.165828</v>
      </c>
      <c r="H17">
        <v>0.356184</v>
      </c>
      <c r="I17">
        <v>54.277099999999997</v>
      </c>
      <c r="J17">
        <v>1.78522</v>
      </c>
      <c r="K17">
        <v>21.720800000000001</v>
      </c>
      <c r="L17">
        <v>1.2863</v>
      </c>
      <c r="M17">
        <v>18.0825</v>
      </c>
      <c r="N17">
        <v>2.56291</v>
      </c>
      <c r="O17">
        <v>0.88644800000000001</v>
      </c>
      <c r="P17">
        <v>7.9089999999999994E-3</v>
      </c>
      <c r="Q17">
        <v>0.65647299999999997</v>
      </c>
      <c r="R17">
        <v>0.13350400000000001</v>
      </c>
      <c r="S17">
        <v>0</v>
      </c>
      <c r="T17">
        <v>101.92100000000001</v>
      </c>
      <c r="U17">
        <v>45.434600000000003</v>
      </c>
    </row>
    <row r="18" spans="1:36" x14ac:dyDescent="0.25">
      <c r="A18" t="s">
        <v>321</v>
      </c>
      <c r="G18">
        <v>-7.1929999999999994E-2</v>
      </c>
      <c r="H18">
        <v>-7.8170000000000003E-2</v>
      </c>
      <c r="I18">
        <v>53.563499999999998</v>
      </c>
      <c r="J18">
        <v>1.7185900000000001</v>
      </c>
      <c r="K18">
        <v>20.722999999999999</v>
      </c>
      <c r="L18">
        <v>1.7820800000000001</v>
      </c>
      <c r="M18">
        <v>17.101500000000001</v>
      </c>
      <c r="N18">
        <v>2.8021600000000002</v>
      </c>
      <c r="O18">
        <v>1.19767</v>
      </c>
      <c r="P18">
        <v>-1.018E-2</v>
      </c>
      <c r="Q18">
        <v>0.497971</v>
      </c>
      <c r="R18">
        <v>0.19437399999999999</v>
      </c>
      <c r="S18">
        <v>0</v>
      </c>
      <c r="T18">
        <v>99.420500000000004</v>
      </c>
      <c r="U18">
        <v>44.343400000000003</v>
      </c>
      <c r="W18" s="1" t="s">
        <v>85</v>
      </c>
      <c r="X18">
        <v>1.34798</v>
      </c>
      <c r="Y18">
        <v>2.2914099999999999</v>
      </c>
      <c r="AF18">
        <v>1.2912399999999999</v>
      </c>
      <c r="AG18">
        <v>1.20459</v>
      </c>
      <c r="AH18">
        <v>1.6680600000000001</v>
      </c>
      <c r="AI18">
        <v>1.2725299999999999</v>
      </c>
    </row>
    <row r="19" spans="1:36" x14ac:dyDescent="0.25">
      <c r="A19" t="s">
        <v>322</v>
      </c>
      <c r="G19">
        <v>-7.1870000000000003E-2</v>
      </c>
      <c r="H19">
        <v>-7.8170000000000003E-2</v>
      </c>
      <c r="I19">
        <v>53.895000000000003</v>
      </c>
      <c r="J19">
        <v>2.1734900000000001</v>
      </c>
      <c r="K19">
        <v>21.340499999999999</v>
      </c>
      <c r="L19">
        <v>1.21269</v>
      </c>
      <c r="M19">
        <v>17.996500000000001</v>
      </c>
      <c r="N19">
        <v>2.5193500000000002</v>
      </c>
      <c r="O19">
        <v>1.04237</v>
      </c>
      <c r="P19">
        <v>-2.8150000000000001E-2</v>
      </c>
      <c r="Q19">
        <v>0.566079</v>
      </c>
      <c r="R19">
        <v>-5.2900000000000003E-2</v>
      </c>
      <c r="S19">
        <v>0</v>
      </c>
      <c r="T19">
        <v>100.515</v>
      </c>
      <c r="U19">
        <v>44.745100000000001</v>
      </c>
    </row>
    <row r="20" spans="1:36" x14ac:dyDescent="0.25">
      <c r="A20" t="s">
        <v>323</v>
      </c>
      <c r="G20">
        <v>8.6766999999999997E-2</v>
      </c>
      <c r="H20">
        <v>-7.8170000000000003E-2</v>
      </c>
      <c r="I20">
        <v>52.279400000000003</v>
      </c>
      <c r="J20">
        <v>2.2361399999999998</v>
      </c>
      <c r="K20">
        <v>22.532800000000002</v>
      </c>
      <c r="L20">
        <v>0.94470799999999999</v>
      </c>
      <c r="M20">
        <v>17.078499999999998</v>
      </c>
      <c r="N20">
        <v>1.6768000000000001</v>
      </c>
      <c r="O20">
        <v>1.2762800000000001</v>
      </c>
      <c r="P20">
        <v>-2.8170000000000001E-2</v>
      </c>
      <c r="Q20">
        <v>0.78838200000000003</v>
      </c>
      <c r="R20">
        <v>7.0737999999999995E-2</v>
      </c>
      <c r="S20">
        <v>0</v>
      </c>
      <c r="T20">
        <v>98.864199999999997</v>
      </c>
      <c r="U20">
        <v>43.838000000000001</v>
      </c>
      <c r="X20" s="1" t="s">
        <v>7</v>
      </c>
      <c r="Y20" s="1" t="s">
        <v>8</v>
      </c>
      <c r="AF20" s="1" t="s">
        <v>15</v>
      </c>
      <c r="AG20" s="1" t="s">
        <v>16</v>
      </c>
      <c r="AH20" s="1" t="s">
        <v>17</v>
      </c>
      <c r="AI20" s="1" t="s">
        <v>18</v>
      </c>
    </row>
    <row r="21" spans="1:36" x14ac:dyDescent="0.25">
      <c r="A21" t="s">
        <v>324</v>
      </c>
      <c r="G21">
        <v>-7.1830000000000005E-2</v>
      </c>
      <c r="H21">
        <v>0.13891400000000001</v>
      </c>
      <c r="I21">
        <v>51.989699999999999</v>
      </c>
      <c r="J21">
        <v>1.9779100000000001</v>
      </c>
      <c r="K21">
        <v>22.8872</v>
      </c>
      <c r="L21">
        <v>1.1767300000000001</v>
      </c>
      <c r="M21">
        <v>17.168500000000002</v>
      </c>
      <c r="N21">
        <v>2.5047100000000002</v>
      </c>
      <c r="O21">
        <v>1.4329499999999999</v>
      </c>
      <c r="P21">
        <v>-1.014E-2</v>
      </c>
      <c r="Q21">
        <v>0.81054000000000004</v>
      </c>
      <c r="R21">
        <v>9.1199999999999996E-3</v>
      </c>
      <c r="S21">
        <v>0</v>
      </c>
      <c r="T21">
        <v>100.014</v>
      </c>
      <c r="U21">
        <v>44.371000000000002</v>
      </c>
      <c r="W21" s="1" t="s">
        <v>143</v>
      </c>
      <c r="X21">
        <f>X14*$X$18</f>
        <v>0.33484766785999998</v>
      </c>
      <c r="Y21">
        <f>Y14*$Y$18</f>
        <v>0.26134447614</v>
      </c>
      <c r="AF21">
        <f>AF14*$AF$18</f>
        <v>0.20164391211999999</v>
      </c>
      <c r="AG21">
        <f>AG14*$AG$18</f>
        <v>0.15240352221</v>
      </c>
      <c r="AH21">
        <f>AH14*$AH$18</f>
        <v>0.13018874688000001</v>
      </c>
      <c r="AI21">
        <f>AI14*$AI$18</f>
        <v>0.24198303226999998</v>
      </c>
    </row>
    <row r="22" spans="1:36" x14ac:dyDescent="0.25">
      <c r="A22" t="s">
        <v>325</v>
      </c>
      <c r="G22">
        <v>-7.1559999999999999E-2</v>
      </c>
      <c r="H22">
        <v>-7.8049999999999994E-2</v>
      </c>
      <c r="I22">
        <v>56.534399999999998</v>
      </c>
      <c r="J22">
        <v>2.3667400000000001</v>
      </c>
      <c r="K22">
        <v>20.618300000000001</v>
      </c>
      <c r="L22">
        <v>1.3718699999999999</v>
      </c>
      <c r="M22">
        <v>16.049199999999999</v>
      </c>
      <c r="N22">
        <v>2.9545699999999999</v>
      </c>
      <c r="O22">
        <v>1.12033</v>
      </c>
      <c r="P22">
        <v>-4.5710000000000001E-2</v>
      </c>
      <c r="Q22">
        <v>0.60997400000000002</v>
      </c>
      <c r="R22">
        <v>0.13389599999999999</v>
      </c>
      <c r="S22">
        <v>0</v>
      </c>
      <c r="T22">
        <v>101.56399999999999</v>
      </c>
      <c r="U22">
        <v>45.679000000000002</v>
      </c>
      <c r="W22" s="1" t="s">
        <v>144</v>
      </c>
      <c r="X22">
        <f t="shared" ref="X22" si="0">X15*$X$18</f>
        <v>0.33775795668000003</v>
      </c>
      <c r="Y22">
        <f>Y15*$Y$18</f>
        <v>0.260304176</v>
      </c>
      <c r="AF22">
        <f t="shared" ref="AF22:AF23" si="1">AF15*$AF$18</f>
        <v>0.20300100535999999</v>
      </c>
      <c r="AG22">
        <f t="shared" ref="AG22:AG23" si="2">AG15*$AG$18</f>
        <v>0.15078816702000003</v>
      </c>
      <c r="AH22">
        <f t="shared" ref="AH22:AH23" si="3">AH15*$AH$18</f>
        <v>0.13118291064000001</v>
      </c>
      <c r="AI22">
        <f t="shared" ref="AI22:AI23" si="4">AI15*$AI$18</f>
        <v>0.24315121480999999</v>
      </c>
    </row>
    <row r="23" spans="1:36" x14ac:dyDescent="0.25">
      <c r="A23" t="s">
        <v>326</v>
      </c>
      <c r="G23">
        <v>-7.1129999999999999E-2</v>
      </c>
      <c r="H23">
        <v>-7.7899999999999997E-2</v>
      </c>
      <c r="I23">
        <v>55.670299999999997</v>
      </c>
      <c r="J23">
        <v>1.6587099999999999</v>
      </c>
      <c r="K23">
        <v>21.918399999999998</v>
      </c>
      <c r="L23">
        <v>1.50308</v>
      </c>
      <c r="M23">
        <v>16.77</v>
      </c>
      <c r="N23">
        <v>2.96834</v>
      </c>
      <c r="O23">
        <v>0.96646699999999996</v>
      </c>
      <c r="P23">
        <v>-9.5300000000000003E-3</v>
      </c>
      <c r="Q23">
        <v>0.56799900000000003</v>
      </c>
      <c r="R23">
        <v>-5.0299999999999997E-2</v>
      </c>
      <c r="S23">
        <v>0</v>
      </c>
      <c r="T23">
        <v>101.81399999999999</v>
      </c>
      <c r="U23">
        <v>45.746200000000002</v>
      </c>
      <c r="W23" s="1" t="s">
        <v>146</v>
      </c>
      <c r="X23">
        <f>X16*$X$18</f>
        <v>0.33478161683999996</v>
      </c>
      <c r="Y23">
        <f t="shared" ref="Y23" si="5">Y16*$Y$18</f>
        <v>0.26158507418999999</v>
      </c>
      <c r="AF23">
        <f t="shared" si="1"/>
        <v>0.20132884955999999</v>
      </c>
      <c r="AG23">
        <f t="shared" si="2"/>
        <v>0.15191325408</v>
      </c>
      <c r="AH23">
        <f t="shared" si="3"/>
        <v>0.12982177368</v>
      </c>
      <c r="AI23">
        <f t="shared" si="4"/>
        <v>0.24164453928999999</v>
      </c>
    </row>
    <row r="24" spans="1:36" x14ac:dyDescent="0.25">
      <c r="A24" t="s">
        <v>327</v>
      </c>
      <c r="G24">
        <v>0.16722999999999999</v>
      </c>
      <c r="H24">
        <v>-7.8409999999999994E-2</v>
      </c>
      <c r="I24">
        <v>53.144100000000002</v>
      </c>
      <c r="J24">
        <v>1.84474</v>
      </c>
      <c r="K24">
        <v>21.451799999999999</v>
      </c>
      <c r="L24">
        <v>1.52884</v>
      </c>
      <c r="M24">
        <v>18.434899999999999</v>
      </c>
      <c r="N24">
        <v>1.7472700000000001</v>
      </c>
      <c r="O24">
        <v>1.74244</v>
      </c>
      <c r="P24">
        <v>-2.8649999999999998E-2</v>
      </c>
      <c r="Q24">
        <v>0.62978100000000004</v>
      </c>
      <c r="R24">
        <v>0.19193499999999999</v>
      </c>
      <c r="S24">
        <v>0</v>
      </c>
      <c r="T24">
        <v>100.776</v>
      </c>
      <c r="U24">
        <v>44.475000000000001</v>
      </c>
      <c r="W24" s="1"/>
    </row>
    <row r="25" spans="1:36" x14ac:dyDescent="0.25">
      <c r="A25" t="s">
        <v>4</v>
      </c>
      <c r="G25">
        <v>8.6304000000000006E-2</v>
      </c>
      <c r="H25">
        <v>0.14089699999999999</v>
      </c>
      <c r="I25">
        <v>56.267499999999998</v>
      </c>
      <c r="J25">
        <v>1.40147</v>
      </c>
      <c r="K25">
        <v>21.256599999999999</v>
      </c>
      <c r="L25">
        <v>1.3992</v>
      </c>
      <c r="M25">
        <v>16.1751</v>
      </c>
      <c r="N25">
        <v>2.6305800000000001</v>
      </c>
      <c r="O25">
        <v>1.0464500000000001</v>
      </c>
      <c r="P25">
        <v>-9.2800000000000001E-3</v>
      </c>
      <c r="Q25">
        <v>0.59168799999999999</v>
      </c>
      <c r="R25">
        <v>-0.17301</v>
      </c>
      <c r="S25">
        <v>0</v>
      </c>
      <c r="T25">
        <v>100.813</v>
      </c>
      <c r="U25">
        <v>45.547899999999998</v>
      </c>
      <c r="W25" s="1"/>
      <c r="X25" s="1" t="s">
        <v>7</v>
      </c>
      <c r="Y25" s="1" t="s">
        <v>8</v>
      </c>
      <c r="Z25" s="1" t="s">
        <v>9</v>
      </c>
      <c r="AA25" s="1" t="s">
        <v>10</v>
      </c>
      <c r="AB25" s="1" t="s">
        <v>11</v>
      </c>
      <c r="AC25" s="1" t="s">
        <v>12</v>
      </c>
      <c r="AD25" s="1" t="s">
        <v>13</v>
      </c>
      <c r="AE25" s="1" t="s">
        <v>14</v>
      </c>
      <c r="AF25" s="1" t="s">
        <v>15</v>
      </c>
      <c r="AG25" s="1" t="s">
        <v>16</v>
      </c>
      <c r="AH25" s="1" t="s">
        <v>17</v>
      </c>
      <c r="AI25" s="1" t="s">
        <v>18</v>
      </c>
      <c r="AJ25" s="1" t="s">
        <v>20</v>
      </c>
    </row>
    <row r="26" spans="1:36" x14ac:dyDescent="0.25">
      <c r="A26" t="s">
        <v>328</v>
      </c>
      <c r="G26">
        <v>8.7043999999999996E-2</v>
      </c>
      <c r="H26">
        <v>-7.8130000000000005E-2</v>
      </c>
      <c r="I26">
        <v>52.066099999999999</v>
      </c>
      <c r="J26">
        <v>2.6865399999999999</v>
      </c>
      <c r="K26">
        <v>22.827000000000002</v>
      </c>
      <c r="L26">
        <v>1.2258500000000001</v>
      </c>
      <c r="M26">
        <v>15.520899999999999</v>
      </c>
      <c r="N26">
        <v>2.9270700000000001</v>
      </c>
      <c r="O26">
        <v>1.3527100000000001</v>
      </c>
      <c r="P26">
        <v>7.8390000000000005E-3</v>
      </c>
      <c r="Q26">
        <v>0.76365700000000003</v>
      </c>
      <c r="R26">
        <v>0.13280700000000001</v>
      </c>
      <c r="S26">
        <v>0</v>
      </c>
      <c r="T26">
        <v>99.519400000000005</v>
      </c>
      <c r="U26">
        <v>44.201300000000003</v>
      </c>
      <c r="W26" s="1" t="s">
        <v>143</v>
      </c>
      <c r="X26" t="str">
        <f>IF(X8&lt;X21,"Below Detection",X8)</f>
        <v>Below Detection</v>
      </c>
      <c r="Y26" t="str">
        <f>IF(Y8&lt;Y21,"Below Detection",Y8)</f>
        <v>Below Detection</v>
      </c>
      <c r="Z26" s="8">
        <v>54.005680769230771</v>
      </c>
      <c r="AA26" s="8">
        <v>2.0140373076923077</v>
      </c>
      <c r="AB26" s="8">
        <v>22.375023076923075</v>
      </c>
      <c r="AC26" s="8">
        <v>1.3314398461538461</v>
      </c>
      <c r="AD26" s="8">
        <v>16.53508076923077</v>
      </c>
      <c r="AE26" s="8">
        <v>2.5470103846153842</v>
      </c>
      <c r="AF26">
        <f>IF(AF8&lt;AF21,"Below Detection",AF8)</f>
        <v>1.2502322692307692</v>
      </c>
      <c r="AG26" t="str">
        <f>IF(AG8&lt;AG21,"Below Detection",AG8)</f>
        <v>Below Detection</v>
      </c>
      <c r="AH26">
        <f>IF(AH8&lt;AH21,"Below Detection",AH8)</f>
        <v>0.62860961538461535</v>
      </c>
      <c r="AI26" t="str">
        <f>IF(AI8&lt;AI21,"Below Detection",AI8)</f>
        <v>Below Detection</v>
      </c>
      <c r="AJ26">
        <f>SUM(X26:AI26)</f>
        <v>100.68711403846154</v>
      </c>
    </row>
    <row r="27" spans="1:36" x14ac:dyDescent="0.25">
      <c r="A27" t="s">
        <v>329</v>
      </c>
      <c r="G27">
        <v>-7.1139999999999995E-2</v>
      </c>
      <c r="H27">
        <v>-7.7920000000000003E-2</v>
      </c>
      <c r="I27">
        <v>54.3688</v>
      </c>
      <c r="J27">
        <v>1.33518</v>
      </c>
      <c r="K27">
        <v>21.487100000000002</v>
      </c>
      <c r="L27">
        <v>1.2194700000000001</v>
      </c>
      <c r="M27">
        <v>17.0639</v>
      </c>
      <c r="N27">
        <v>2.59842</v>
      </c>
      <c r="O27">
        <v>1.12388</v>
      </c>
      <c r="P27">
        <v>-4.5569999999999999E-2</v>
      </c>
      <c r="Q27">
        <v>0.68056799999999995</v>
      </c>
      <c r="R27">
        <v>-0.11226999999999999</v>
      </c>
      <c r="S27">
        <v>0</v>
      </c>
      <c r="T27">
        <v>99.570400000000006</v>
      </c>
      <c r="U27">
        <v>44.691099999999999</v>
      </c>
      <c r="W27" s="1" t="s">
        <v>144</v>
      </c>
      <c r="X27" t="str">
        <f t="shared" ref="X27:Y28" si="6">IF(X9&lt;X22,"Below Detection",X9)</f>
        <v>Below Detection</v>
      </c>
      <c r="Y27" t="str">
        <f t="shared" si="6"/>
        <v>Below Detection</v>
      </c>
      <c r="Z27">
        <v>56.97488275862068</v>
      </c>
      <c r="AA27">
        <v>2.5340210344827585</v>
      </c>
      <c r="AB27">
        <v>21.069379310344829</v>
      </c>
      <c r="AC27">
        <v>1.2247103793103449</v>
      </c>
      <c r="AD27">
        <v>14.561555172413794</v>
      </c>
      <c r="AE27">
        <v>2.1915182758620686</v>
      </c>
      <c r="AF27">
        <f t="shared" ref="AF27:AI28" si="7">IF(AF9&lt;AF22,"Below Detection",AF9)</f>
        <v>0.87370334482758627</v>
      </c>
      <c r="AG27" t="str">
        <f t="shared" si="7"/>
        <v>Below Detection</v>
      </c>
      <c r="AH27">
        <f t="shared" si="7"/>
        <v>0.77829310344827562</v>
      </c>
      <c r="AI27" t="str">
        <f t="shared" si="7"/>
        <v>Below Detection</v>
      </c>
      <c r="AJ27">
        <f t="shared" ref="AJ27:AJ28" si="8">SUM(X27:AI27)</f>
        <v>100.20806337931033</v>
      </c>
    </row>
    <row r="28" spans="1:36" x14ac:dyDescent="0.25">
      <c r="G28">
        <v>7.7019999999999996E-3</v>
      </c>
      <c r="H28">
        <v>-7.7979999999999994E-2</v>
      </c>
      <c r="I28">
        <v>55.916400000000003</v>
      </c>
      <c r="J28">
        <v>1.7219199999999999</v>
      </c>
      <c r="K28">
        <v>22.212399999999999</v>
      </c>
      <c r="L28">
        <v>1.64368</v>
      </c>
      <c r="M28">
        <v>16.446899999999999</v>
      </c>
      <c r="N28">
        <v>1.9504600000000001</v>
      </c>
      <c r="O28">
        <v>1.04369</v>
      </c>
      <c r="P28">
        <v>4.4234999999999997E-2</v>
      </c>
      <c r="Q28">
        <v>0.63372200000000001</v>
      </c>
      <c r="R28">
        <v>7.2870000000000004E-2</v>
      </c>
      <c r="S28">
        <v>0</v>
      </c>
      <c r="T28">
        <v>101.616</v>
      </c>
      <c r="U28">
        <v>45.580599999999997</v>
      </c>
      <c r="W28" s="1" t="s">
        <v>146</v>
      </c>
      <c r="X28" t="str">
        <f t="shared" si="6"/>
        <v>Below Detection</v>
      </c>
      <c r="Y28" t="str">
        <f t="shared" si="6"/>
        <v>Below Detection</v>
      </c>
      <c r="Z28">
        <v>53.787845161290328</v>
      </c>
      <c r="AA28">
        <v>3.9493977419354827</v>
      </c>
      <c r="AB28">
        <v>22.616432258064513</v>
      </c>
      <c r="AC28">
        <v>1.3460293225806452</v>
      </c>
      <c r="AD28">
        <v>14.692819354838708</v>
      </c>
      <c r="AE28">
        <v>2.3166293548387098</v>
      </c>
      <c r="AF28">
        <f t="shared" si="7"/>
        <v>1.2676962580645164</v>
      </c>
      <c r="AG28" t="str">
        <f t="shared" si="7"/>
        <v>Below Detection</v>
      </c>
      <c r="AH28">
        <f t="shared" si="7"/>
        <v>0.53228990322580638</v>
      </c>
      <c r="AI28" t="str">
        <f t="shared" si="7"/>
        <v>Below Detection</v>
      </c>
      <c r="AJ28">
        <f t="shared" si="8"/>
        <v>100.50913935483871</v>
      </c>
    </row>
    <row r="29" spans="1:36" x14ac:dyDescent="0.25">
      <c r="G29">
        <v>7.9279999999999993E-3</v>
      </c>
      <c r="H29">
        <v>-7.7649999999999997E-2</v>
      </c>
      <c r="I29">
        <v>54.4602</v>
      </c>
      <c r="J29">
        <v>2.3065799999999999</v>
      </c>
      <c r="K29">
        <v>25.163599999999999</v>
      </c>
      <c r="L29">
        <v>1.2697799999999999</v>
      </c>
      <c r="M29">
        <v>13.268700000000001</v>
      </c>
      <c r="N29">
        <v>1.8635699999999999</v>
      </c>
      <c r="O29">
        <v>0.966831</v>
      </c>
      <c r="P29">
        <v>-4.4990000000000002E-2</v>
      </c>
      <c r="Q29">
        <v>0.701075</v>
      </c>
      <c r="R29">
        <v>7.5971999999999998E-2</v>
      </c>
      <c r="S29">
        <v>0</v>
      </c>
      <c r="T29">
        <v>99.961699999999993</v>
      </c>
      <c r="U29">
        <v>45.036499999999997</v>
      </c>
    </row>
    <row r="30" spans="1:36" x14ac:dyDescent="0.25">
      <c r="G30">
        <v>0.16469300000000001</v>
      </c>
      <c r="H30">
        <v>-7.7859999999999999E-2</v>
      </c>
      <c r="I30">
        <v>53.206800000000001</v>
      </c>
      <c r="J30">
        <v>1.9810700000000001</v>
      </c>
      <c r="K30">
        <v>24.5594</v>
      </c>
      <c r="L30">
        <v>1.3927099999999999</v>
      </c>
      <c r="M30">
        <v>14.997400000000001</v>
      </c>
      <c r="N30">
        <v>2.6497600000000001</v>
      </c>
      <c r="O30">
        <v>1.5914299999999999</v>
      </c>
      <c r="P30">
        <v>8.5470000000000008E-3</v>
      </c>
      <c r="Q30">
        <v>0.58837799999999996</v>
      </c>
      <c r="R30">
        <v>-0.11185</v>
      </c>
      <c r="S30">
        <v>0</v>
      </c>
      <c r="T30">
        <v>100.95099999999999</v>
      </c>
      <c r="U30">
        <v>45.063699999999997</v>
      </c>
    </row>
    <row r="31" spans="1:36" x14ac:dyDescent="0.25">
      <c r="G31">
        <v>7.6959999999999997E-3</v>
      </c>
      <c r="H31">
        <v>0.13983200000000001</v>
      </c>
      <c r="I31">
        <v>54.5032</v>
      </c>
      <c r="J31">
        <v>1.7200200000000001</v>
      </c>
      <c r="K31">
        <v>21.2941</v>
      </c>
      <c r="L31">
        <v>1.56941</v>
      </c>
      <c r="M31">
        <v>16.225000000000001</v>
      </c>
      <c r="N31">
        <v>2.51993</v>
      </c>
      <c r="O31">
        <v>1.6680699999999999</v>
      </c>
      <c r="P31">
        <v>8.0300000000000007E-3</v>
      </c>
      <c r="Q31">
        <v>0.49831900000000001</v>
      </c>
      <c r="R31">
        <v>9.9310000000000006E-3</v>
      </c>
      <c r="S31">
        <v>0</v>
      </c>
      <c r="T31">
        <v>100.163</v>
      </c>
      <c r="U31">
        <v>44.834099999999999</v>
      </c>
    </row>
    <row r="33" spans="1:21" x14ac:dyDescent="0.25">
      <c r="F33" t="s">
        <v>22</v>
      </c>
      <c r="G33">
        <f>AVERAGE(G6:G31)</f>
        <v>2.2812730769230769E-2</v>
      </c>
      <c r="H33">
        <f t="shared" ref="H33:U33" si="9">AVERAGE(H6:H31)</f>
        <v>-2.7846500000000003E-2</v>
      </c>
      <c r="I33">
        <f t="shared" si="9"/>
        <v>54.005680769230771</v>
      </c>
      <c r="J33">
        <f t="shared" si="9"/>
        <v>2.0140373076923077</v>
      </c>
      <c r="K33">
        <f t="shared" si="9"/>
        <v>22.375023076923075</v>
      </c>
      <c r="L33">
        <f t="shared" si="9"/>
        <v>1.3314398461538461</v>
      </c>
      <c r="M33">
        <f t="shared" si="9"/>
        <v>16.53508076923077</v>
      </c>
      <c r="N33">
        <f t="shared" si="9"/>
        <v>2.5470103846153842</v>
      </c>
      <c r="O33">
        <f t="shared" si="9"/>
        <v>1.2502322692307692</v>
      </c>
      <c r="P33">
        <f t="shared" si="9"/>
        <v>-6.4022307692307694E-3</v>
      </c>
      <c r="Q33">
        <f t="shared" si="9"/>
        <v>0.62860961538461535</v>
      </c>
      <c r="R33">
        <f t="shared" si="9"/>
        <v>3.1635769230769224E-2</v>
      </c>
      <c r="S33">
        <f t="shared" si="9"/>
        <v>0</v>
      </c>
      <c r="T33">
        <f t="shared" si="9"/>
        <v>100.7073153846154</v>
      </c>
      <c r="U33">
        <f t="shared" si="9"/>
        <v>44.959303846153837</v>
      </c>
    </row>
    <row r="34" spans="1:21" x14ac:dyDescent="0.25">
      <c r="F34" t="s">
        <v>43</v>
      </c>
      <c r="G34">
        <f>STDEV(G6:G31)/SQRT((COUNT(G6:G31)))</f>
        <v>1.6438168621516463E-2</v>
      </c>
      <c r="H34">
        <f t="shared" ref="H34:U34" si="10">STDEV(H6:H31)/SQRT((COUNT(H6:H31)))</f>
        <v>2.1932400699299099E-2</v>
      </c>
      <c r="I34">
        <f t="shared" si="10"/>
        <v>0.25658145475397992</v>
      </c>
      <c r="J34">
        <f t="shared" si="10"/>
        <v>8.921535310016418E-2</v>
      </c>
      <c r="K34">
        <f t="shared" si="10"/>
        <v>0.25612250946689813</v>
      </c>
      <c r="L34">
        <f t="shared" si="10"/>
        <v>5.0519895951646923E-2</v>
      </c>
      <c r="M34">
        <f t="shared" si="10"/>
        <v>0.2715105152245762</v>
      </c>
      <c r="N34">
        <f t="shared" si="10"/>
        <v>7.2763400944919052E-2</v>
      </c>
      <c r="O34">
        <f t="shared" si="10"/>
        <v>6.5165189421336228E-2</v>
      </c>
      <c r="P34">
        <f t="shared" si="10"/>
        <v>6.0820156173901369E-3</v>
      </c>
      <c r="Q34">
        <f t="shared" si="10"/>
        <v>2.4980352844959967E-2</v>
      </c>
      <c r="R34">
        <f t="shared" si="10"/>
        <v>2.3437541211569605E-2</v>
      </c>
      <c r="S34">
        <f t="shared" si="10"/>
        <v>0</v>
      </c>
      <c r="T34">
        <f t="shared" si="10"/>
        <v>0.16796490436464642</v>
      </c>
      <c r="U34">
        <f t="shared" si="10"/>
        <v>9.5391381078290594E-2</v>
      </c>
    </row>
    <row r="37" spans="1:21" x14ac:dyDescent="0.25">
      <c r="A37" s="1" t="s">
        <v>144</v>
      </c>
      <c r="G37" s="1" t="s">
        <v>7</v>
      </c>
      <c r="H37" s="1" t="s">
        <v>8</v>
      </c>
      <c r="I37" s="1" t="s">
        <v>9</v>
      </c>
      <c r="J37" s="1" t="s">
        <v>10</v>
      </c>
      <c r="K37" s="1" t="s">
        <v>11</v>
      </c>
      <c r="L37" s="1" t="s">
        <v>12</v>
      </c>
      <c r="M37" s="1" t="s">
        <v>13</v>
      </c>
      <c r="N37" s="1" t="s">
        <v>14</v>
      </c>
      <c r="O37" s="1" t="s">
        <v>15</v>
      </c>
      <c r="P37" s="1" t="s">
        <v>16</v>
      </c>
      <c r="Q37" s="1" t="s">
        <v>17</v>
      </c>
      <c r="R37" s="1" t="s">
        <v>18</v>
      </c>
      <c r="S37" s="1" t="s">
        <v>19</v>
      </c>
      <c r="T37" s="1" t="s">
        <v>20</v>
      </c>
      <c r="U37" s="1" t="s">
        <v>21</v>
      </c>
    </row>
    <row r="38" spans="1:21" x14ac:dyDescent="0.25">
      <c r="A38" t="s">
        <v>0</v>
      </c>
      <c r="G38">
        <v>8.6455000000000004E-2</v>
      </c>
      <c r="H38">
        <v>0.140102</v>
      </c>
      <c r="I38">
        <v>53.980400000000003</v>
      </c>
      <c r="J38">
        <v>1.98153</v>
      </c>
      <c r="K38">
        <v>22.8323</v>
      </c>
      <c r="L38">
        <v>1.42933</v>
      </c>
      <c r="M38">
        <v>16.0855</v>
      </c>
      <c r="N38">
        <v>2.5804299999999998</v>
      </c>
      <c r="O38">
        <v>1.12219</v>
      </c>
      <c r="P38">
        <v>-2.7539999999999999E-2</v>
      </c>
      <c r="Q38">
        <v>0.81160500000000002</v>
      </c>
      <c r="R38">
        <v>-0.11257</v>
      </c>
      <c r="S38">
        <v>0</v>
      </c>
      <c r="T38">
        <v>100.91</v>
      </c>
      <c r="U38">
        <v>45.159500000000001</v>
      </c>
    </row>
    <row r="39" spans="1:21" x14ac:dyDescent="0.25">
      <c r="A39" t="s">
        <v>313</v>
      </c>
      <c r="G39">
        <v>-7.0699999999999999E-2</v>
      </c>
      <c r="H39">
        <v>-7.775E-2</v>
      </c>
      <c r="I39">
        <v>55.450099999999999</v>
      </c>
      <c r="J39">
        <v>2.1126399999999999</v>
      </c>
      <c r="K39">
        <v>23.1084</v>
      </c>
      <c r="L39">
        <v>1.44824</v>
      </c>
      <c r="M39">
        <v>14.4168</v>
      </c>
      <c r="N39">
        <v>2.7877000000000001</v>
      </c>
      <c r="O39">
        <v>1.1233</v>
      </c>
      <c r="P39">
        <v>8.9060000000000007E-3</v>
      </c>
      <c r="Q39">
        <v>0.32225700000000002</v>
      </c>
      <c r="R39">
        <v>-4.8800000000000003E-2</v>
      </c>
      <c r="S39">
        <v>0</v>
      </c>
      <c r="T39">
        <v>100.581</v>
      </c>
      <c r="U39">
        <v>45.369199999999999</v>
      </c>
    </row>
    <row r="40" spans="1:21" x14ac:dyDescent="0.25">
      <c r="A40" t="s">
        <v>314</v>
      </c>
      <c r="G40">
        <v>8.6356000000000002E-2</v>
      </c>
      <c r="H40">
        <v>-7.7630000000000005E-2</v>
      </c>
      <c r="I40">
        <v>54.5456</v>
      </c>
      <c r="J40">
        <v>2.1127799999999999</v>
      </c>
      <c r="K40">
        <v>23.4742</v>
      </c>
      <c r="L40">
        <v>1.4486699999999999</v>
      </c>
      <c r="M40">
        <v>13.0844</v>
      </c>
      <c r="N40">
        <v>2.88408</v>
      </c>
      <c r="O40">
        <v>1.04531</v>
      </c>
      <c r="P40">
        <v>-6.3219999999999998E-2</v>
      </c>
      <c r="Q40">
        <v>0.65615800000000002</v>
      </c>
      <c r="R40">
        <v>1.417E-2</v>
      </c>
      <c r="S40">
        <v>0</v>
      </c>
      <c r="T40">
        <v>99.210899999999995</v>
      </c>
      <c r="U40">
        <v>44.856099999999998</v>
      </c>
    </row>
    <row r="41" spans="1:21" x14ac:dyDescent="0.25">
      <c r="A41" t="s">
        <v>2</v>
      </c>
      <c r="G41">
        <v>7.7780000000000002E-3</v>
      </c>
      <c r="H41">
        <v>-7.8049999999999994E-2</v>
      </c>
      <c r="I41">
        <v>54.221299999999999</v>
      </c>
      <c r="J41">
        <v>2.6230000000000002</v>
      </c>
      <c r="K41">
        <v>22.927600000000002</v>
      </c>
      <c r="L41">
        <v>1.4580599999999999</v>
      </c>
      <c r="M41">
        <v>15.2432</v>
      </c>
      <c r="N41">
        <v>2.67083</v>
      </c>
      <c r="O41">
        <v>1.27528</v>
      </c>
      <c r="P41">
        <v>2.6065999999999999E-2</v>
      </c>
      <c r="Q41">
        <v>0.56363799999999997</v>
      </c>
      <c r="R41">
        <v>0.19548499999999999</v>
      </c>
      <c r="S41">
        <v>0</v>
      </c>
      <c r="T41">
        <v>101.134</v>
      </c>
      <c r="U41">
        <v>45.146799999999999</v>
      </c>
    </row>
    <row r="42" spans="1:21" x14ac:dyDescent="0.25">
      <c r="A42" t="s">
        <v>6</v>
      </c>
      <c r="G42">
        <v>0.166522</v>
      </c>
      <c r="H42">
        <v>-7.7880000000000005E-2</v>
      </c>
      <c r="I42">
        <v>57.871899999999997</v>
      </c>
      <c r="J42">
        <v>2.1762600000000001</v>
      </c>
      <c r="K42">
        <v>19.542100000000001</v>
      </c>
      <c r="L42">
        <v>1.3931800000000001</v>
      </c>
      <c r="M42">
        <v>14.7667</v>
      </c>
      <c r="N42">
        <v>2.6118399999999999</v>
      </c>
      <c r="O42">
        <v>1.2006399999999999</v>
      </c>
      <c r="P42">
        <v>-2.741E-2</v>
      </c>
      <c r="Q42">
        <v>0.966916</v>
      </c>
      <c r="R42">
        <v>-0.11214</v>
      </c>
      <c r="S42">
        <v>0</v>
      </c>
      <c r="T42">
        <v>100.479</v>
      </c>
      <c r="U42">
        <v>45.574199999999998</v>
      </c>
    </row>
    <row r="43" spans="1:21" x14ac:dyDescent="0.25">
      <c r="A43" t="s">
        <v>331</v>
      </c>
      <c r="G43">
        <v>8.3140000000000002E-3</v>
      </c>
      <c r="H43">
        <v>-7.7859999999999999E-2</v>
      </c>
      <c r="I43">
        <v>57.9101</v>
      </c>
      <c r="J43">
        <v>2.5601799999999999</v>
      </c>
      <c r="K43">
        <v>20.6509</v>
      </c>
      <c r="L43">
        <v>1.3540399999999999</v>
      </c>
      <c r="M43">
        <v>13.2994</v>
      </c>
      <c r="N43">
        <v>2.7137600000000002</v>
      </c>
      <c r="O43">
        <v>1.1987000000000001</v>
      </c>
      <c r="P43">
        <v>4.4951999999999999E-2</v>
      </c>
      <c r="Q43">
        <v>0.609263</v>
      </c>
      <c r="R43">
        <v>0.32156000000000001</v>
      </c>
      <c r="S43">
        <v>0</v>
      </c>
      <c r="T43">
        <v>100.593</v>
      </c>
      <c r="U43">
        <v>45.657899999999998</v>
      </c>
    </row>
    <row r="44" spans="1:21" x14ac:dyDescent="0.25">
      <c r="G44">
        <v>0.16685700000000001</v>
      </c>
      <c r="H44">
        <v>-7.8020000000000006E-2</v>
      </c>
      <c r="I44">
        <v>58.016300000000001</v>
      </c>
      <c r="J44">
        <v>1.98</v>
      </c>
      <c r="K44">
        <v>19.028600000000001</v>
      </c>
      <c r="L44">
        <v>1.23302</v>
      </c>
      <c r="M44">
        <v>16.466999999999999</v>
      </c>
      <c r="N44">
        <v>2.4816699999999998</v>
      </c>
      <c r="O44">
        <v>0.96512399999999998</v>
      </c>
      <c r="P44">
        <v>8.1949999999999992E-3</v>
      </c>
      <c r="Q44">
        <v>0.90126399999999995</v>
      </c>
      <c r="R44">
        <v>0.13430600000000001</v>
      </c>
      <c r="S44">
        <v>0</v>
      </c>
      <c r="T44">
        <v>101.304</v>
      </c>
      <c r="U44">
        <v>45.7562</v>
      </c>
    </row>
    <row r="45" spans="1:21" x14ac:dyDescent="0.25">
      <c r="A45" t="s">
        <v>332</v>
      </c>
      <c r="G45">
        <v>0.40180199999999999</v>
      </c>
      <c r="H45">
        <v>-7.8020000000000006E-2</v>
      </c>
      <c r="I45">
        <v>54.422800000000002</v>
      </c>
      <c r="J45">
        <v>1.7874300000000001</v>
      </c>
      <c r="K45">
        <v>21.3339</v>
      </c>
      <c r="L45">
        <v>1.05667</v>
      </c>
      <c r="M45">
        <v>17.956199999999999</v>
      </c>
      <c r="N45">
        <v>2.9671599999999998</v>
      </c>
      <c r="O45">
        <v>0.88772600000000002</v>
      </c>
      <c r="P45">
        <v>8.09E-3</v>
      </c>
      <c r="Q45">
        <v>0.90317199999999997</v>
      </c>
      <c r="R45">
        <v>-0.11325</v>
      </c>
      <c r="S45">
        <v>0</v>
      </c>
      <c r="T45">
        <v>101.53400000000001</v>
      </c>
      <c r="U45">
        <v>45.3033</v>
      </c>
    </row>
    <row r="46" spans="1:21" x14ac:dyDescent="0.25">
      <c r="A46" t="s">
        <v>333</v>
      </c>
      <c r="G46">
        <v>8.7045999999999998E-2</v>
      </c>
      <c r="H46">
        <v>0.14019899999999999</v>
      </c>
      <c r="I46">
        <v>54.950499999999998</v>
      </c>
      <c r="J46">
        <v>1.9156899999999999</v>
      </c>
      <c r="K46">
        <v>20.276900000000001</v>
      </c>
      <c r="L46">
        <v>1.4108099999999999</v>
      </c>
      <c r="M46">
        <v>16.089400000000001</v>
      </c>
      <c r="N46">
        <v>2.38476</v>
      </c>
      <c r="O46">
        <v>1.12161</v>
      </c>
      <c r="P46">
        <v>-4.5600000000000002E-2</v>
      </c>
      <c r="Q46">
        <v>0.63304400000000005</v>
      </c>
      <c r="R46">
        <v>1.059E-2</v>
      </c>
      <c r="S46">
        <v>0</v>
      </c>
      <c r="T46">
        <v>98.974900000000005</v>
      </c>
      <c r="U46">
        <v>44.502099999999999</v>
      </c>
    </row>
    <row r="47" spans="1:21" x14ac:dyDescent="0.25">
      <c r="A47" t="s">
        <v>334</v>
      </c>
      <c r="G47">
        <v>8.7098999999999996E-2</v>
      </c>
      <c r="H47">
        <v>0.140156</v>
      </c>
      <c r="I47">
        <v>56.801699999999997</v>
      </c>
      <c r="J47">
        <v>1.72319</v>
      </c>
      <c r="K47">
        <v>18.9312</v>
      </c>
      <c r="L47">
        <v>1.3425</v>
      </c>
      <c r="M47">
        <v>16.669499999999999</v>
      </c>
      <c r="N47">
        <v>2.3992599999999999</v>
      </c>
      <c r="O47">
        <v>0.73124199999999995</v>
      </c>
      <c r="P47">
        <v>4.4183E-2</v>
      </c>
      <c r="Q47">
        <v>1.1707700000000001</v>
      </c>
      <c r="R47">
        <v>-5.1040000000000002E-2</v>
      </c>
      <c r="S47">
        <v>0</v>
      </c>
      <c r="T47">
        <v>99.989800000000002</v>
      </c>
      <c r="U47">
        <v>45.191099999999999</v>
      </c>
    </row>
    <row r="48" spans="1:21" x14ac:dyDescent="0.25">
      <c r="A48" t="s">
        <v>335</v>
      </c>
      <c r="G48">
        <v>8.7362999999999996E-2</v>
      </c>
      <c r="H48">
        <v>-7.7829999999999996E-2</v>
      </c>
      <c r="I48">
        <v>59.830599999999997</v>
      </c>
      <c r="J48">
        <v>1.5290999999999999</v>
      </c>
      <c r="K48">
        <v>18.4969</v>
      </c>
      <c r="L48">
        <v>1.2017800000000001</v>
      </c>
      <c r="M48">
        <v>15.1074</v>
      </c>
      <c r="N48">
        <v>2.18784</v>
      </c>
      <c r="O48">
        <v>0.96719299999999997</v>
      </c>
      <c r="P48">
        <v>-9.2399999999999999E-3</v>
      </c>
      <c r="Q48">
        <v>0.97023999999999999</v>
      </c>
      <c r="R48">
        <v>0.19858000000000001</v>
      </c>
      <c r="S48">
        <v>0</v>
      </c>
      <c r="T48">
        <v>100.49</v>
      </c>
      <c r="U48">
        <v>45.893300000000004</v>
      </c>
    </row>
    <row r="49" spans="1:21" x14ac:dyDescent="0.25">
      <c r="A49" t="s">
        <v>336</v>
      </c>
      <c r="G49">
        <v>8.2279999999999992E-3</v>
      </c>
      <c r="H49">
        <v>0.35793999999999998</v>
      </c>
      <c r="I49">
        <v>51.733800000000002</v>
      </c>
      <c r="J49">
        <v>7.55837</v>
      </c>
      <c r="K49">
        <v>24.677199999999999</v>
      </c>
      <c r="L49">
        <v>1.2317499999999999</v>
      </c>
      <c r="M49">
        <v>11.678900000000001</v>
      </c>
      <c r="N49">
        <v>2.5612599999999999</v>
      </c>
      <c r="O49">
        <v>0.56445299999999998</v>
      </c>
      <c r="P49">
        <v>-1.124E-2</v>
      </c>
      <c r="Q49">
        <v>0.72798799999999997</v>
      </c>
      <c r="R49">
        <v>0.374502</v>
      </c>
      <c r="S49">
        <v>0</v>
      </c>
      <c r="T49">
        <v>101.46299999999999</v>
      </c>
      <c r="U49">
        <v>44.659100000000002</v>
      </c>
    </row>
    <row r="50" spans="1:21" x14ac:dyDescent="0.25">
      <c r="A50" t="s">
        <v>337</v>
      </c>
      <c r="G50">
        <v>-7.2230000000000003E-2</v>
      </c>
      <c r="H50">
        <v>-7.8340000000000007E-2</v>
      </c>
      <c r="I50">
        <v>54.129800000000003</v>
      </c>
      <c r="J50">
        <v>4.2932699999999997</v>
      </c>
      <c r="K50">
        <v>21.620899999999999</v>
      </c>
      <c r="L50">
        <v>1.1294599999999999</v>
      </c>
      <c r="M50">
        <v>14.325100000000001</v>
      </c>
      <c r="N50">
        <v>2.1295999999999999</v>
      </c>
      <c r="O50">
        <v>0.41364899999999999</v>
      </c>
      <c r="P50">
        <v>-1.051E-2</v>
      </c>
      <c r="Q50">
        <v>0.64965200000000001</v>
      </c>
      <c r="R50">
        <v>0.56419299999999994</v>
      </c>
      <c r="S50">
        <v>0</v>
      </c>
      <c r="T50">
        <v>99.094399999999993</v>
      </c>
      <c r="U50">
        <v>44.222900000000003</v>
      </c>
    </row>
    <row r="51" spans="1:21" x14ac:dyDescent="0.25">
      <c r="A51" t="s">
        <v>338</v>
      </c>
      <c r="G51">
        <v>8.6986999999999995E-2</v>
      </c>
      <c r="H51">
        <v>-7.8079999999999997E-2</v>
      </c>
      <c r="I51">
        <v>55.972000000000001</v>
      </c>
      <c r="J51">
        <v>1.6573100000000001</v>
      </c>
      <c r="K51">
        <v>19.1631</v>
      </c>
      <c r="L51">
        <v>0.91429499999999997</v>
      </c>
      <c r="M51">
        <v>17.155200000000001</v>
      </c>
      <c r="N51">
        <v>2.4059200000000001</v>
      </c>
      <c r="O51">
        <v>0.96608799999999995</v>
      </c>
      <c r="P51">
        <v>-2.7720000000000002E-2</v>
      </c>
      <c r="Q51">
        <v>0.83628100000000005</v>
      </c>
      <c r="R51">
        <v>7.2540999999999994E-2</v>
      </c>
      <c r="S51">
        <v>0</v>
      </c>
      <c r="T51">
        <v>99.123999999999995</v>
      </c>
      <c r="U51">
        <v>44.643300000000004</v>
      </c>
    </row>
    <row r="52" spans="1:21" x14ac:dyDescent="0.25">
      <c r="A52" t="s">
        <v>339</v>
      </c>
      <c r="G52">
        <v>-7.1470000000000006E-2</v>
      </c>
      <c r="H52">
        <v>-7.8079999999999997E-2</v>
      </c>
      <c r="I52">
        <v>57.703600000000002</v>
      </c>
      <c r="J52">
        <v>1.9805999999999999</v>
      </c>
      <c r="K52">
        <v>19.4861</v>
      </c>
      <c r="L52">
        <v>1.1625099999999999</v>
      </c>
      <c r="M52">
        <v>16.5215</v>
      </c>
      <c r="N52">
        <v>2.2027600000000001</v>
      </c>
      <c r="O52">
        <v>0.73061600000000004</v>
      </c>
      <c r="P52">
        <v>2.6183999999999999E-2</v>
      </c>
      <c r="Q52">
        <v>1.19235</v>
      </c>
      <c r="R52">
        <v>0.13442599999999999</v>
      </c>
      <c r="S52">
        <v>0</v>
      </c>
      <c r="T52">
        <v>100.991</v>
      </c>
      <c r="U52">
        <v>45.638599999999997</v>
      </c>
    </row>
    <row r="53" spans="1:21" x14ac:dyDescent="0.25">
      <c r="A53" t="s">
        <v>340</v>
      </c>
      <c r="G53">
        <v>8.9266999999999999E-2</v>
      </c>
      <c r="H53">
        <v>0.35860199999999998</v>
      </c>
      <c r="I53">
        <v>55.518300000000004</v>
      </c>
      <c r="J53">
        <v>5.8997900000000003</v>
      </c>
      <c r="K53">
        <v>21.8705</v>
      </c>
      <c r="L53">
        <v>1.2608299999999999</v>
      </c>
      <c r="M53">
        <v>13.0467</v>
      </c>
      <c r="N53">
        <v>2.0089600000000001</v>
      </c>
      <c r="O53">
        <v>0.64509399999999995</v>
      </c>
      <c r="P53">
        <v>2.5354999999999999E-2</v>
      </c>
      <c r="Q53">
        <v>0.86579099999999998</v>
      </c>
      <c r="R53">
        <v>0.31498199999999998</v>
      </c>
      <c r="S53">
        <v>0</v>
      </c>
      <c r="T53">
        <v>101.904</v>
      </c>
      <c r="U53">
        <v>45.418599999999998</v>
      </c>
    </row>
    <row r="54" spans="1:21" x14ac:dyDescent="0.25">
      <c r="A54" t="s">
        <v>341</v>
      </c>
      <c r="G54">
        <v>-7.1709999999999996E-2</v>
      </c>
      <c r="H54">
        <v>-7.8159999999999993E-2</v>
      </c>
      <c r="I54">
        <v>54.754600000000003</v>
      </c>
      <c r="J54">
        <v>2.30322</v>
      </c>
      <c r="K54">
        <v>21.462599999999998</v>
      </c>
      <c r="L54">
        <v>1.19539</v>
      </c>
      <c r="M54">
        <v>17.395700000000001</v>
      </c>
      <c r="N54">
        <v>2.4782199999999999</v>
      </c>
      <c r="O54">
        <v>0.88616399999999995</v>
      </c>
      <c r="P54">
        <v>7.8960000000000002E-3</v>
      </c>
      <c r="Q54">
        <v>0.65534099999999995</v>
      </c>
      <c r="R54">
        <v>9.5779999999999997E-3</v>
      </c>
      <c r="S54">
        <v>0</v>
      </c>
      <c r="T54">
        <v>100.999</v>
      </c>
      <c r="U54">
        <v>45.104100000000003</v>
      </c>
    </row>
    <row r="55" spans="1:21" x14ac:dyDescent="0.25">
      <c r="A55" t="s">
        <v>342</v>
      </c>
      <c r="G55">
        <v>0.16611300000000001</v>
      </c>
      <c r="H55">
        <v>-7.7929999999999999E-2</v>
      </c>
      <c r="I55">
        <v>58.420699999999997</v>
      </c>
      <c r="J55">
        <v>2.2409599999999998</v>
      </c>
      <c r="K55">
        <v>20.6755</v>
      </c>
      <c r="L55">
        <v>1.18109</v>
      </c>
      <c r="M55">
        <v>15.7156</v>
      </c>
      <c r="N55">
        <v>1.8106100000000001</v>
      </c>
      <c r="O55">
        <v>0.49654199999999998</v>
      </c>
      <c r="P55">
        <v>2.6665999999999999E-2</v>
      </c>
      <c r="Q55">
        <v>0.67962400000000001</v>
      </c>
      <c r="R55">
        <v>0.197962</v>
      </c>
      <c r="S55">
        <v>0</v>
      </c>
      <c r="T55">
        <v>101.533</v>
      </c>
      <c r="U55">
        <v>45.959000000000003</v>
      </c>
    </row>
    <row r="56" spans="1:21" x14ac:dyDescent="0.25">
      <c r="A56" t="s">
        <v>343</v>
      </c>
      <c r="G56">
        <v>0.32503599999999999</v>
      </c>
      <c r="H56">
        <v>-7.7990000000000004E-2</v>
      </c>
      <c r="I56">
        <v>57.749499999999998</v>
      </c>
      <c r="J56">
        <v>1.5916300000000001</v>
      </c>
      <c r="K56">
        <v>19.3063</v>
      </c>
      <c r="L56">
        <v>1.19912</v>
      </c>
      <c r="M56">
        <v>15.771699999999999</v>
      </c>
      <c r="N56">
        <v>2.1246100000000001</v>
      </c>
      <c r="O56">
        <v>1.2004600000000001</v>
      </c>
      <c r="P56">
        <v>-4.5650000000000003E-2</v>
      </c>
      <c r="Q56">
        <v>0.81242700000000001</v>
      </c>
      <c r="R56">
        <v>0.25903900000000002</v>
      </c>
      <c r="S56">
        <v>0</v>
      </c>
      <c r="T56">
        <v>100.21599999999999</v>
      </c>
      <c r="U56">
        <v>45.336599999999997</v>
      </c>
    </row>
    <row r="57" spans="1:21" x14ac:dyDescent="0.25">
      <c r="A57" t="s">
        <v>4</v>
      </c>
      <c r="G57">
        <v>8.2839999999999997E-3</v>
      </c>
      <c r="H57">
        <v>0.141428</v>
      </c>
      <c r="I57">
        <v>59.277700000000003</v>
      </c>
      <c r="J57">
        <v>2.4345699999999999</v>
      </c>
      <c r="K57">
        <v>17.817699999999999</v>
      </c>
      <c r="L57">
        <v>1.21444</v>
      </c>
      <c r="M57">
        <v>15.1876</v>
      </c>
      <c r="N57">
        <v>2.3040099999999999</v>
      </c>
      <c r="O57">
        <v>0.80899399999999999</v>
      </c>
      <c r="P57">
        <v>-6.3700000000000007E-2</v>
      </c>
      <c r="Q57">
        <v>0.70036900000000002</v>
      </c>
      <c r="R57">
        <v>7.3241000000000001E-2</v>
      </c>
      <c r="S57">
        <v>0</v>
      </c>
      <c r="T57">
        <v>99.904700000000005</v>
      </c>
      <c r="U57">
        <v>45.535800000000002</v>
      </c>
    </row>
    <row r="58" spans="1:21" x14ac:dyDescent="0.25">
      <c r="A58" t="s">
        <v>344</v>
      </c>
      <c r="G58">
        <v>0.247087</v>
      </c>
      <c r="H58">
        <v>0.14205400000000001</v>
      </c>
      <c r="I58">
        <v>56.447499999999998</v>
      </c>
      <c r="J58">
        <v>3.9777900000000002</v>
      </c>
      <c r="K58">
        <v>22.385300000000001</v>
      </c>
      <c r="L58">
        <v>1.06389</v>
      </c>
      <c r="M58">
        <v>12.2212</v>
      </c>
      <c r="N58">
        <v>1.5120400000000001</v>
      </c>
      <c r="O58">
        <v>0.57208800000000004</v>
      </c>
      <c r="P58">
        <v>6.3032000000000005E-2</v>
      </c>
      <c r="Q58">
        <v>0.71838199999999997</v>
      </c>
      <c r="R58">
        <v>0.444548</v>
      </c>
      <c r="S58">
        <v>0</v>
      </c>
      <c r="T58">
        <v>99.794799999999995</v>
      </c>
      <c r="U58">
        <v>45.035499999999999</v>
      </c>
    </row>
    <row r="59" spans="1:21" x14ac:dyDescent="0.25">
      <c r="A59" t="s">
        <v>345</v>
      </c>
      <c r="G59">
        <v>8.6641999999999997E-2</v>
      </c>
      <c r="H59">
        <v>-7.775E-2</v>
      </c>
      <c r="I59">
        <v>58.135899999999999</v>
      </c>
      <c r="J59">
        <v>1.4645699999999999</v>
      </c>
      <c r="K59">
        <v>22.415299999999998</v>
      </c>
      <c r="L59">
        <v>1.22004</v>
      </c>
      <c r="M59">
        <v>14.3157</v>
      </c>
      <c r="N59">
        <v>1.4987900000000001</v>
      </c>
      <c r="O59">
        <v>1.3591299999999999</v>
      </c>
      <c r="P59">
        <v>-2.724E-2</v>
      </c>
      <c r="Q59">
        <v>0.65748799999999996</v>
      </c>
      <c r="R59">
        <v>0.19969600000000001</v>
      </c>
      <c r="S59">
        <v>0</v>
      </c>
      <c r="T59">
        <v>101.248</v>
      </c>
      <c r="U59">
        <v>45.947699999999998</v>
      </c>
    </row>
    <row r="60" spans="1:21" x14ac:dyDescent="0.25">
      <c r="G60">
        <v>8.0520000000000001E-3</v>
      </c>
      <c r="H60">
        <v>-7.7770000000000006E-2</v>
      </c>
      <c r="I60">
        <v>57.1404</v>
      </c>
      <c r="J60">
        <v>2.1152299999999999</v>
      </c>
      <c r="K60">
        <v>21.1614</v>
      </c>
      <c r="L60">
        <v>1.16631</v>
      </c>
      <c r="M60">
        <v>14.7377</v>
      </c>
      <c r="N60">
        <v>1.8164800000000001</v>
      </c>
      <c r="O60">
        <v>0.34120699999999998</v>
      </c>
      <c r="P60">
        <v>-4.5440000000000001E-2</v>
      </c>
      <c r="Q60">
        <v>1.083</v>
      </c>
      <c r="R60">
        <v>-4.836E-2</v>
      </c>
      <c r="S60">
        <v>0</v>
      </c>
      <c r="T60">
        <v>99.398300000000006</v>
      </c>
      <c r="U60">
        <v>45.181899999999999</v>
      </c>
    </row>
    <row r="61" spans="1:21" x14ac:dyDescent="0.25">
      <c r="G61">
        <v>8.1320000000000003E-3</v>
      </c>
      <c r="H61">
        <v>-7.7950000000000005E-2</v>
      </c>
      <c r="I61">
        <v>59.763800000000003</v>
      </c>
      <c r="J61">
        <v>2.4363600000000001</v>
      </c>
      <c r="K61">
        <v>19.4208</v>
      </c>
      <c r="L61">
        <v>0.82491599999999998</v>
      </c>
      <c r="M61">
        <v>15.587999999999999</v>
      </c>
      <c r="N61">
        <v>1.8752800000000001</v>
      </c>
      <c r="O61">
        <v>0.73173500000000002</v>
      </c>
      <c r="P61">
        <v>4.4738E-2</v>
      </c>
      <c r="Q61">
        <v>0.85837799999999997</v>
      </c>
      <c r="R61">
        <v>1.2011000000000001E-2</v>
      </c>
      <c r="S61">
        <v>0</v>
      </c>
      <c r="T61">
        <v>101.486</v>
      </c>
      <c r="U61">
        <v>46.148299999999999</v>
      </c>
    </row>
    <row r="62" spans="1:21" x14ac:dyDescent="0.25">
      <c r="G62">
        <v>8.8175000000000003E-2</v>
      </c>
      <c r="H62">
        <v>0.143765</v>
      </c>
      <c r="I62">
        <v>63.7423</v>
      </c>
      <c r="J62">
        <v>2.6974900000000002</v>
      </c>
      <c r="K62">
        <v>16.593299999999999</v>
      </c>
      <c r="L62">
        <v>1.0394699999999999</v>
      </c>
      <c r="M62">
        <v>12.789099999999999</v>
      </c>
      <c r="N62">
        <v>1.6851</v>
      </c>
      <c r="O62">
        <v>0.49783699999999997</v>
      </c>
      <c r="P62">
        <v>-8.8000000000000005E-3</v>
      </c>
      <c r="Q62">
        <v>0.65767799999999998</v>
      </c>
      <c r="R62">
        <v>0.13831599999999999</v>
      </c>
      <c r="S62">
        <v>0</v>
      </c>
      <c r="T62">
        <v>100.06399999999999</v>
      </c>
      <c r="U62">
        <v>46.412999999999997</v>
      </c>
    </row>
    <row r="63" spans="1:21" x14ac:dyDescent="0.25">
      <c r="G63">
        <v>8.6872000000000005E-2</v>
      </c>
      <c r="H63">
        <v>0.14318700000000001</v>
      </c>
      <c r="I63">
        <v>57.769399999999997</v>
      </c>
      <c r="J63">
        <v>1.9193100000000001</v>
      </c>
      <c r="K63">
        <v>21.339500000000001</v>
      </c>
      <c r="L63">
        <v>1.3982300000000001</v>
      </c>
      <c r="M63">
        <v>12.406000000000001</v>
      </c>
      <c r="N63">
        <v>2.0256699999999999</v>
      </c>
      <c r="O63">
        <v>0.57659700000000003</v>
      </c>
      <c r="P63">
        <v>9.5289999999999993E-3</v>
      </c>
      <c r="Q63">
        <v>0.85844399999999998</v>
      </c>
      <c r="R63">
        <v>0.26331199999999999</v>
      </c>
      <c r="S63">
        <v>0</v>
      </c>
      <c r="T63">
        <v>98.796000000000006</v>
      </c>
      <c r="U63">
        <v>45.234499999999997</v>
      </c>
    </row>
    <row r="64" spans="1:21" x14ac:dyDescent="0.25">
      <c r="G64">
        <v>8.3479999999999995E-3</v>
      </c>
      <c r="H64">
        <v>0.14355399999999999</v>
      </c>
      <c r="I64">
        <v>58.759399999999999</v>
      </c>
      <c r="J64">
        <v>1.5333399999999999</v>
      </c>
      <c r="K64">
        <v>21.6555</v>
      </c>
      <c r="L64">
        <v>1.04603</v>
      </c>
      <c r="M64">
        <v>12.775399999999999</v>
      </c>
      <c r="N64">
        <v>1.5733299999999999</v>
      </c>
      <c r="O64">
        <v>0.81356200000000001</v>
      </c>
      <c r="P64">
        <v>-8.3800000000000003E-3</v>
      </c>
      <c r="Q64">
        <v>0.72732399999999997</v>
      </c>
      <c r="R64">
        <v>7.8573000000000004E-2</v>
      </c>
      <c r="S64">
        <v>0</v>
      </c>
      <c r="T64">
        <v>99.105999999999995</v>
      </c>
      <c r="U64">
        <v>45.520800000000001</v>
      </c>
    </row>
    <row r="65" spans="1:21" x14ac:dyDescent="0.25">
      <c r="G65">
        <v>8.3829999999999998E-3</v>
      </c>
      <c r="H65">
        <v>-7.7350000000000002E-2</v>
      </c>
      <c r="I65">
        <v>58.471600000000002</v>
      </c>
      <c r="J65">
        <v>2.3782000000000001</v>
      </c>
      <c r="K65">
        <v>26.389700000000001</v>
      </c>
      <c r="L65">
        <v>1.29308</v>
      </c>
      <c r="M65">
        <v>10.3545</v>
      </c>
      <c r="N65">
        <v>1.5307500000000001</v>
      </c>
      <c r="O65">
        <v>0.89218600000000003</v>
      </c>
      <c r="P65">
        <v>-2.632E-2</v>
      </c>
      <c r="Q65">
        <v>0.68095300000000003</v>
      </c>
      <c r="R65">
        <v>-0.10581</v>
      </c>
      <c r="S65">
        <v>0</v>
      </c>
      <c r="T65">
        <v>101.79</v>
      </c>
      <c r="U65">
        <v>46.634399999999999</v>
      </c>
    </row>
    <row r="66" spans="1:21" x14ac:dyDescent="0.25">
      <c r="G66">
        <v>8.4519999999999994E-3</v>
      </c>
      <c r="H66">
        <v>-7.7640000000000001E-2</v>
      </c>
      <c r="I66">
        <v>58.78</v>
      </c>
      <c r="J66">
        <v>2.5028000000000001</v>
      </c>
      <c r="K66">
        <v>22.968299999999999</v>
      </c>
      <c r="L66">
        <v>1.1994499999999999</v>
      </c>
      <c r="M66">
        <v>11.114000000000001</v>
      </c>
      <c r="N66">
        <v>1.34131</v>
      </c>
      <c r="O66">
        <v>1.20268</v>
      </c>
      <c r="P66">
        <v>8.2686999999999997E-2</v>
      </c>
      <c r="Q66">
        <v>0.70070299999999996</v>
      </c>
      <c r="R66">
        <v>1.5513000000000001E-2</v>
      </c>
      <c r="S66">
        <v>0</v>
      </c>
      <c r="T66">
        <v>99.838200000000001</v>
      </c>
      <c r="U66">
        <v>45.688400000000001</v>
      </c>
    </row>
    <row r="68" spans="1:21" x14ac:dyDescent="0.25">
      <c r="F68" t="s">
        <v>22</v>
      </c>
      <c r="G68">
        <f>AVERAGE(G38:G66)</f>
        <v>7.3570344827586204E-2</v>
      </c>
      <c r="H68">
        <f t="shared" ref="H68:U68" si="11">AVERAGE(H38:H66)</f>
        <v>1.2789896551724135E-2</v>
      </c>
      <c r="I68">
        <f t="shared" si="11"/>
        <v>56.97488275862068</v>
      </c>
      <c r="J68">
        <f t="shared" si="11"/>
        <v>2.5340210344827585</v>
      </c>
      <c r="K68">
        <f t="shared" si="11"/>
        <v>21.069379310344829</v>
      </c>
      <c r="L68">
        <f t="shared" si="11"/>
        <v>1.2247103793103449</v>
      </c>
      <c r="M68">
        <f t="shared" si="11"/>
        <v>14.561555172413794</v>
      </c>
      <c r="N68">
        <f t="shared" si="11"/>
        <v>2.1915182758620686</v>
      </c>
      <c r="O68">
        <f t="shared" si="11"/>
        <v>0.87370334482758627</v>
      </c>
      <c r="P68">
        <f t="shared" si="11"/>
        <v>-7.4244827586206923E-4</v>
      </c>
      <c r="Q68">
        <f t="shared" si="11"/>
        <v>0.77829310344827562</v>
      </c>
      <c r="R68">
        <f t="shared" si="11"/>
        <v>0.11845358620689656</v>
      </c>
      <c r="S68">
        <f t="shared" si="11"/>
        <v>0</v>
      </c>
      <c r="T68">
        <f t="shared" si="11"/>
        <v>100.41210344827583</v>
      </c>
      <c r="U68">
        <f t="shared" si="11"/>
        <v>45.404558620689642</v>
      </c>
    </row>
    <row r="69" spans="1:21" x14ac:dyDescent="0.25">
      <c r="F69" t="s">
        <v>43</v>
      </c>
      <c r="G69">
        <f>STDEV(G38:G66)/SQRT((COUNT(G38:G66)))</f>
        <v>2.0806097799765069E-2</v>
      </c>
      <c r="H69">
        <f t="shared" ref="H69:U69" si="12">STDEV(H38:H66)/SQRT((COUNT(H38:H66)))</f>
        <v>2.5503743712310432E-2</v>
      </c>
      <c r="I69">
        <f t="shared" si="12"/>
        <v>0.44807261878093596</v>
      </c>
      <c r="J69">
        <f t="shared" si="12"/>
        <v>0.24897484525408745</v>
      </c>
      <c r="K69">
        <f t="shared" si="12"/>
        <v>0.39670620463082479</v>
      </c>
      <c r="L69">
        <f t="shared" si="12"/>
        <v>2.985726003287931E-2</v>
      </c>
      <c r="M69">
        <f t="shared" si="12"/>
        <v>0.36552500091679829</v>
      </c>
      <c r="N69">
        <f t="shared" si="12"/>
        <v>8.5269732817372365E-2</v>
      </c>
      <c r="O69">
        <f t="shared" si="12"/>
        <v>5.2525914513373191E-2</v>
      </c>
      <c r="P69">
        <f t="shared" si="12"/>
        <v>6.8694592081028254E-3</v>
      </c>
      <c r="Q69">
        <f t="shared" si="12"/>
        <v>3.4510244290907419E-2</v>
      </c>
      <c r="R69">
        <f t="shared" si="12"/>
        <v>3.28166703418988E-2</v>
      </c>
      <c r="S69">
        <f t="shared" si="12"/>
        <v>0</v>
      </c>
      <c r="T69">
        <f t="shared" si="12"/>
        <v>0.17709687508423183</v>
      </c>
      <c r="U69">
        <f t="shared" si="12"/>
        <v>0.1019919372256716</v>
      </c>
    </row>
    <row r="72" spans="1:21" x14ac:dyDescent="0.25">
      <c r="A72" s="1" t="s">
        <v>146</v>
      </c>
      <c r="G72" s="1" t="s">
        <v>7</v>
      </c>
      <c r="H72" s="1" t="s">
        <v>8</v>
      </c>
      <c r="I72" s="1" t="s">
        <v>9</v>
      </c>
      <c r="J72" s="1" t="s">
        <v>10</v>
      </c>
      <c r="K72" s="1" t="s">
        <v>11</v>
      </c>
      <c r="L72" s="1" t="s">
        <v>12</v>
      </c>
      <c r="M72" s="1" t="s">
        <v>13</v>
      </c>
      <c r="N72" s="1" t="s">
        <v>14</v>
      </c>
      <c r="O72" s="1" t="s">
        <v>15</v>
      </c>
      <c r="P72" s="1" t="s">
        <v>16</v>
      </c>
      <c r="Q72" s="1" t="s">
        <v>17</v>
      </c>
      <c r="R72" s="1" t="s">
        <v>18</v>
      </c>
      <c r="S72" s="1" t="s">
        <v>19</v>
      </c>
      <c r="T72" s="1" t="s">
        <v>20</v>
      </c>
      <c r="U72" s="1" t="s">
        <v>21</v>
      </c>
    </row>
    <row r="73" spans="1:21" x14ac:dyDescent="0.25">
      <c r="A73" t="s">
        <v>0</v>
      </c>
      <c r="G73">
        <v>0.18069499999999999</v>
      </c>
      <c r="H73">
        <v>-8.0600000000000005E-2</v>
      </c>
      <c r="I73">
        <v>47.497399999999999</v>
      </c>
      <c r="J73">
        <v>13.3531</v>
      </c>
      <c r="K73">
        <v>18.446000000000002</v>
      </c>
      <c r="L73">
        <v>1.0494300000000001</v>
      </c>
      <c r="M73">
        <v>15.5694</v>
      </c>
      <c r="N73">
        <v>2.4437500000000001</v>
      </c>
      <c r="O73">
        <v>0.77845399999999998</v>
      </c>
      <c r="P73">
        <v>3.7615000000000003E-2</v>
      </c>
      <c r="Q73">
        <v>0.59663699999999997</v>
      </c>
      <c r="R73">
        <v>0.231012</v>
      </c>
      <c r="S73">
        <v>0</v>
      </c>
      <c r="T73">
        <v>100.10299999999999</v>
      </c>
      <c r="U73">
        <v>41.987400000000001</v>
      </c>
    </row>
    <row r="74" spans="1:21" x14ac:dyDescent="0.25">
      <c r="A74" t="s">
        <v>313</v>
      </c>
      <c r="G74">
        <v>7.7539999999999996E-3</v>
      </c>
      <c r="H74">
        <v>0.136689</v>
      </c>
      <c r="I74">
        <v>50.4009</v>
      </c>
      <c r="J74">
        <v>8.0007300000000008</v>
      </c>
      <c r="K74">
        <v>21.4757</v>
      </c>
      <c r="L74">
        <v>1.22587</v>
      </c>
      <c r="M74">
        <v>15.335100000000001</v>
      </c>
      <c r="N74">
        <v>2.6072799999999998</v>
      </c>
      <c r="O74">
        <v>1.10358</v>
      </c>
      <c r="P74">
        <v>-4.8079999999999998E-2</v>
      </c>
      <c r="Q74">
        <v>0.76736000000000004</v>
      </c>
      <c r="R74">
        <v>-6.275E-2</v>
      </c>
      <c r="S74">
        <v>0</v>
      </c>
      <c r="T74">
        <v>100.95</v>
      </c>
      <c r="U74">
        <v>43.752400000000002</v>
      </c>
    </row>
    <row r="75" spans="1:21" x14ac:dyDescent="0.25">
      <c r="A75" t="s">
        <v>314</v>
      </c>
      <c r="G75">
        <v>7.4580000000000002E-3</v>
      </c>
      <c r="H75">
        <v>0.13708300000000001</v>
      </c>
      <c r="I75">
        <v>50.544600000000003</v>
      </c>
      <c r="J75">
        <v>5.5122299999999997</v>
      </c>
      <c r="K75">
        <v>22.023</v>
      </c>
      <c r="L75">
        <v>1.19014</v>
      </c>
      <c r="M75">
        <v>17.045500000000001</v>
      </c>
      <c r="N75">
        <v>2.1004999999999998</v>
      </c>
      <c r="O75">
        <v>1.03264</v>
      </c>
      <c r="P75">
        <v>-1.1690000000000001E-2</v>
      </c>
      <c r="Q75">
        <v>0.62126899999999996</v>
      </c>
      <c r="R75">
        <v>-5.9220000000000002E-2</v>
      </c>
      <c r="S75">
        <v>0</v>
      </c>
      <c r="T75">
        <v>100.14400000000001</v>
      </c>
      <c r="U75">
        <v>43.662700000000001</v>
      </c>
    </row>
    <row r="76" spans="1:21" x14ac:dyDescent="0.25">
      <c r="A76" t="s">
        <v>2</v>
      </c>
      <c r="G76">
        <v>7.7520000000000002E-3</v>
      </c>
      <c r="H76">
        <v>-7.8549999999999995E-2</v>
      </c>
      <c r="I76">
        <v>52.987499999999997</v>
      </c>
      <c r="J76">
        <v>4.8083600000000004</v>
      </c>
      <c r="K76">
        <v>21.692299999999999</v>
      </c>
      <c r="L76">
        <v>1.28373</v>
      </c>
      <c r="M76">
        <v>15.687900000000001</v>
      </c>
      <c r="N76">
        <v>2.0908699999999998</v>
      </c>
      <c r="O76">
        <v>1.1131</v>
      </c>
      <c r="P76">
        <v>-1.103E-2</v>
      </c>
      <c r="Q76">
        <v>0.44650499999999999</v>
      </c>
      <c r="R76">
        <v>6.6915000000000002E-2</v>
      </c>
      <c r="S76">
        <v>0</v>
      </c>
      <c r="T76">
        <v>100.095</v>
      </c>
      <c r="U76">
        <v>44.167299999999997</v>
      </c>
    </row>
    <row r="77" spans="1:21" x14ac:dyDescent="0.25">
      <c r="A77" t="s">
        <v>209</v>
      </c>
      <c r="G77">
        <v>0.25288899999999997</v>
      </c>
      <c r="H77">
        <v>0.137319</v>
      </c>
      <c r="I77">
        <v>50.508400000000002</v>
      </c>
      <c r="J77">
        <v>6.3405500000000004</v>
      </c>
      <c r="K77">
        <v>21.276199999999999</v>
      </c>
      <c r="L77">
        <v>1.0784899999999999</v>
      </c>
      <c r="M77">
        <v>15.9316</v>
      </c>
      <c r="N77">
        <v>1.93523</v>
      </c>
      <c r="O77">
        <v>1.3408500000000001</v>
      </c>
      <c r="P77">
        <v>-4.7669999999999997E-2</v>
      </c>
      <c r="Q77">
        <v>0.19936599999999999</v>
      </c>
      <c r="R77">
        <v>1.323E-3</v>
      </c>
      <c r="S77">
        <v>0</v>
      </c>
      <c r="T77">
        <v>98.954599999999999</v>
      </c>
      <c r="U77">
        <v>43.0715</v>
      </c>
    </row>
    <row r="78" spans="1:21" x14ac:dyDescent="0.25">
      <c r="A78" t="s">
        <v>253</v>
      </c>
      <c r="G78">
        <v>0.17232600000000001</v>
      </c>
      <c r="H78">
        <v>0.136798</v>
      </c>
      <c r="I78">
        <v>50.84</v>
      </c>
      <c r="J78">
        <v>7.1040400000000004</v>
      </c>
      <c r="K78">
        <v>20.549199999999999</v>
      </c>
      <c r="L78">
        <v>1.0393699999999999</v>
      </c>
      <c r="M78">
        <v>15.9222</v>
      </c>
      <c r="N78">
        <v>2.7986599999999999</v>
      </c>
      <c r="O78">
        <v>0.950291</v>
      </c>
      <c r="P78">
        <v>4.1221000000000001E-2</v>
      </c>
      <c r="Q78">
        <v>0.94678399999999996</v>
      </c>
      <c r="R78">
        <v>0.122945</v>
      </c>
      <c r="S78">
        <v>0</v>
      </c>
      <c r="T78">
        <v>100.624</v>
      </c>
      <c r="U78">
        <v>43.752299999999998</v>
      </c>
    </row>
    <row r="79" spans="1:21" x14ac:dyDescent="0.25">
      <c r="G79">
        <v>8.8047E-2</v>
      </c>
      <c r="H79">
        <v>-7.8390000000000001E-2</v>
      </c>
      <c r="I79">
        <v>54.805399999999999</v>
      </c>
      <c r="J79">
        <v>3.3294899999999998</v>
      </c>
      <c r="K79">
        <v>21.009899999999998</v>
      </c>
      <c r="L79">
        <v>1.6821299999999999</v>
      </c>
      <c r="M79">
        <v>16.3567</v>
      </c>
      <c r="N79">
        <v>1.90947</v>
      </c>
      <c r="O79">
        <v>1.2720800000000001</v>
      </c>
      <c r="P79">
        <v>-1.0659999999999999E-2</v>
      </c>
      <c r="Q79">
        <v>0.44899699999999998</v>
      </c>
      <c r="R79">
        <v>0.130386</v>
      </c>
      <c r="S79">
        <v>0</v>
      </c>
      <c r="T79">
        <v>100.944</v>
      </c>
      <c r="U79">
        <v>44.837699999999998</v>
      </c>
    </row>
    <row r="80" spans="1:21" x14ac:dyDescent="0.25">
      <c r="A80" t="s">
        <v>346</v>
      </c>
      <c r="G80">
        <v>7.7120000000000001E-3</v>
      </c>
      <c r="H80">
        <v>-7.8369999999999995E-2</v>
      </c>
      <c r="I80">
        <v>54.046500000000002</v>
      </c>
      <c r="J80">
        <v>4.2344099999999996</v>
      </c>
      <c r="K80">
        <v>22.603200000000001</v>
      </c>
      <c r="L80">
        <v>1.23709</v>
      </c>
      <c r="M80">
        <v>16.1205</v>
      </c>
      <c r="N80">
        <v>1.9269000000000001</v>
      </c>
      <c r="O80">
        <v>0.80390499999999998</v>
      </c>
      <c r="P80">
        <v>-1.061E-2</v>
      </c>
      <c r="Q80">
        <v>0.53797099999999998</v>
      </c>
      <c r="R80">
        <v>6.8892999999999996E-2</v>
      </c>
      <c r="S80">
        <v>0</v>
      </c>
      <c r="T80">
        <v>101.498</v>
      </c>
      <c r="U80">
        <v>44.963999999999999</v>
      </c>
    </row>
    <row r="81" spans="1:21" x14ac:dyDescent="0.25">
      <c r="A81" t="s">
        <v>347</v>
      </c>
      <c r="G81">
        <v>0.17099800000000001</v>
      </c>
      <c r="H81">
        <v>-7.8750000000000001E-2</v>
      </c>
      <c r="I81">
        <v>53.523499999999999</v>
      </c>
      <c r="J81">
        <v>5.8936299999999999</v>
      </c>
      <c r="K81">
        <v>20.552099999999999</v>
      </c>
      <c r="L81">
        <v>1.5222</v>
      </c>
      <c r="M81">
        <v>15.372</v>
      </c>
      <c r="N81">
        <v>2.3731100000000001</v>
      </c>
      <c r="O81">
        <v>0.40992299999999998</v>
      </c>
      <c r="P81">
        <v>2.4365999999999999E-2</v>
      </c>
      <c r="Q81">
        <v>0.66476299999999999</v>
      </c>
      <c r="R81">
        <v>0.37341099999999999</v>
      </c>
      <c r="S81">
        <v>0</v>
      </c>
      <c r="T81">
        <v>100.801</v>
      </c>
      <c r="U81">
        <v>44.402299999999997</v>
      </c>
    </row>
    <row r="82" spans="1:21" x14ac:dyDescent="0.25">
      <c r="A82" t="s">
        <v>348</v>
      </c>
      <c r="G82">
        <v>-7.4190000000000006E-2</v>
      </c>
      <c r="H82">
        <v>-7.8950000000000006E-2</v>
      </c>
      <c r="I82">
        <v>51.2746</v>
      </c>
      <c r="J82">
        <v>6.6645799999999999</v>
      </c>
      <c r="K82">
        <v>21.456700000000001</v>
      </c>
      <c r="L82">
        <v>1.3234399999999999</v>
      </c>
      <c r="M82">
        <v>16.156400000000001</v>
      </c>
      <c r="N82">
        <v>2.7199900000000001</v>
      </c>
      <c r="O82">
        <v>0.87460499999999997</v>
      </c>
      <c r="P82">
        <v>-4.7739999999999998E-2</v>
      </c>
      <c r="Q82">
        <v>0.83848400000000001</v>
      </c>
      <c r="R82">
        <v>-6.0510000000000001E-2</v>
      </c>
      <c r="S82">
        <v>0</v>
      </c>
      <c r="T82">
        <v>101.047</v>
      </c>
      <c r="U82">
        <v>44.0655</v>
      </c>
    </row>
    <row r="83" spans="1:21" x14ac:dyDescent="0.25">
      <c r="A83" t="s">
        <v>349</v>
      </c>
      <c r="G83">
        <v>0.32906299999999999</v>
      </c>
      <c r="H83">
        <v>-7.8420000000000004E-2</v>
      </c>
      <c r="I83">
        <v>52.917099999999998</v>
      </c>
      <c r="J83">
        <v>3.0682100000000001</v>
      </c>
      <c r="K83">
        <v>20.882000000000001</v>
      </c>
      <c r="L83">
        <v>1.69936</v>
      </c>
      <c r="M83">
        <v>16.297000000000001</v>
      </c>
      <c r="N83">
        <v>2.45038</v>
      </c>
      <c r="O83">
        <v>1.3490200000000001</v>
      </c>
      <c r="P83">
        <v>-2.8750000000000001E-2</v>
      </c>
      <c r="Q83">
        <v>0.86950799999999995</v>
      </c>
      <c r="R83">
        <v>0.253274</v>
      </c>
      <c r="S83">
        <v>0</v>
      </c>
      <c r="T83">
        <v>100.008</v>
      </c>
      <c r="U83">
        <v>44.237299999999998</v>
      </c>
    </row>
    <row r="84" spans="1:21" x14ac:dyDescent="0.25">
      <c r="A84" t="s">
        <v>350</v>
      </c>
      <c r="G84">
        <v>0.16802600000000001</v>
      </c>
      <c r="H84">
        <v>-7.825E-2</v>
      </c>
      <c r="I84">
        <v>56.846800000000002</v>
      </c>
      <c r="J84">
        <v>2.68466</v>
      </c>
      <c r="K84">
        <v>20.186299999999999</v>
      </c>
      <c r="L84">
        <v>1.34985</v>
      </c>
      <c r="M84">
        <v>16.195</v>
      </c>
      <c r="N84">
        <v>2.3441900000000002</v>
      </c>
      <c r="O84">
        <v>1.6643300000000001</v>
      </c>
      <c r="P84">
        <v>-4.6280000000000002E-2</v>
      </c>
      <c r="Q84">
        <v>0.42840299999999998</v>
      </c>
      <c r="R84">
        <v>0.255521</v>
      </c>
      <c r="S84">
        <v>0</v>
      </c>
      <c r="T84">
        <v>101.999</v>
      </c>
      <c r="U84">
        <v>45.6297</v>
      </c>
    </row>
    <row r="85" spans="1:21" x14ac:dyDescent="0.25">
      <c r="A85" t="s">
        <v>351</v>
      </c>
      <c r="G85">
        <v>8.7285000000000001E-2</v>
      </c>
      <c r="H85">
        <v>-7.8060000000000004E-2</v>
      </c>
      <c r="I85">
        <v>55.160800000000002</v>
      </c>
      <c r="J85">
        <v>2.9455</v>
      </c>
      <c r="K85">
        <v>23.1249</v>
      </c>
      <c r="L85">
        <v>1.28033</v>
      </c>
      <c r="M85">
        <v>15.138299999999999</v>
      </c>
      <c r="N85">
        <v>2.2588599999999999</v>
      </c>
      <c r="O85">
        <v>1.1970700000000001</v>
      </c>
      <c r="P85">
        <v>-2.7900000000000001E-2</v>
      </c>
      <c r="Q85">
        <v>0.49624699999999999</v>
      </c>
      <c r="R85">
        <v>0.25747999999999999</v>
      </c>
      <c r="S85">
        <v>0</v>
      </c>
      <c r="T85">
        <v>101.84099999999999</v>
      </c>
      <c r="U85">
        <v>45.497300000000003</v>
      </c>
    </row>
    <row r="86" spans="1:21" x14ac:dyDescent="0.25">
      <c r="A86" t="s">
        <v>352</v>
      </c>
      <c r="G86">
        <v>7.8050000000000003E-3</v>
      </c>
      <c r="H86">
        <v>-7.8189999999999996E-2</v>
      </c>
      <c r="I86">
        <v>54.33</v>
      </c>
      <c r="J86">
        <v>2.8788100000000001</v>
      </c>
      <c r="K86">
        <v>22.066700000000001</v>
      </c>
      <c r="L86">
        <v>1.3480700000000001</v>
      </c>
      <c r="M86">
        <v>14.9657</v>
      </c>
      <c r="N86">
        <v>2.2918400000000001</v>
      </c>
      <c r="O86">
        <v>2.1322999999999999</v>
      </c>
      <c r="P86">
        <v>-1.026E-2</v>
      </c>
      <c r="Q86">
        <v>0.427458</v>
      </c>
      <c r="R86">
        <v>8.4379999999999993E-3</v>
      </c>
      <c r="S86">
        <v>0</v>
      </c>
      <c r="T86">
        <v>100.369</v>
      </c>
      <c r="U86">
        <v>44.720100000000002</v>
      </c>
    </row>
    <row r="87" spans="1:21" x14ac:dyDescent="0.25">
      <c r="A87" t="s">
        <v>353</v>
      </c>
      <c r="G87">
        <v>-7.1550000000000002E-2</v>
      </c>
      <c r="H87">
        <v>-7.8030000000000002E-2</v>
      </c>
      <c r="I87">
        <v>54.5565</v>
      </c>
      <c r="J87">
        <v>2.4957799999999999</v>
      </c>
      <c r="K87">
        <v>23.092700000000001</v>
      </c>
      <c r="L87">
        <v>1.2826900000000001</v>
      </c>
      <c r="M87">
        <v>15.448499999999999</v>
      </c>
      <c r="N87">
        <v>2.2557900000000002</v>
      </c>
      <c r="O87">
        <v>1.6674599999999999</v>
      </c>
      <c r="P87">
        <v>-9.8899999999999995E-3</v>
      </c>
      <c r="Q87">
        <v>0.56327099999999997</v>
      </c>
      <c r="R87">
        <v>-5.176E-2</v>
      </c>
      <c r="S87">
        <v>0</v>
      </c>
      <c r="T87">
        <v>101.152</v>
      </c>
      <c r="U87">
        <v>45.179200000000002</v>
      </c>
    </row>
    <row r="88" spans="1:21" x14ac:dyDescent="0.25">
      <c r="A88" t="s">
        <v>354</v>
      </c>
      <c r="G88">
        <v>-7.1760000000000004E-2</v>
      </c>
      <c r="H88">
        <v>0.13992299999999999</v>
      </c>
      <c r="I88">
        <v>53.293799999999997</v>
      </c>
      <c r="J88">
        <v>3.46618</v>
      </c>
      <c r="K88">
        <v>22.633900000000001</v>
      </c>
      <c r="L88">
        <v>1.10182</v>
      </c>
      <c r="M88">
        <v>15.4613</v>
      </c>
      <c r="N88">
        <v>2.13287</v>
      </c>
      <c r="O88">
        <v>0.88486200000000004</v>
      </c>
      <c r="P88">
        <v>-2.8039999999999999E-2</v>
      </c>
      <c r="Q88">
        <v>0.65179500000000001</v>
      </c>
      <c r="R88">
        <v>-0.11430999999999999</v>
      </c>
      <c r="S88">
        <v>0</v>
      </c>
      <c r="T88">
        <v>99.552300000000002</v>
      </c>
      <c r="U88">
        <v>44.394500000000001</v>
      </c>
    </row>
    <row r="89" spans="1:21" x14ac:dyDescent="0.25">
      <c r="A89" t="s">
        <v>355</v>
      </c>
      <c r="G89">
        <v>7.7660000000000003E-3</v>
      </c>
      <c r="H89">
        <v>0.13911299999999999</v>
      </c>
      <c r="I89">
        <v>53.871899999999997</v>
      </c>
      <c r="J89">
        <v>4.55647</v>
      </c>
      <c r="K89">
        <v>21.841200000000001</v>
      </c>
      <c r="L89">
        <v>1.23495</v>
      </c>
      <c r="M89">
        <v>15.9643</v>
      </c>
      <c r="N89">
        <v>2.7044000000000001</v>
      </c>
      <c r="O89">
        <v>0.95928000000000002</v>
      </c>
      <c r="P89">
        <v>-2.8649999999999998E-2</v>
      </c>
      <c r="Q89">
        <v>0.49266199999999999</v>
      </c>
      <c r="R89">
        <v>-5.5160000000000001E-2</v>
      </c>
      <c r="S89">
        <v>0</v>
      </c>
      <c r="T89">
        <v>101.688</v>
      </c>
      <c r="U89">
        <v>45.070900000000002</v>
      </c>
    </row>
    <row r="90" spans="1:21" x14ac:dyDescent="0.25">
      <c r="A90" t="s">
        <v>356</v>
      </c>
      <c r="G90">
        <v>-7.1249999999999994E-2</v>
      </c>
      <c r="H90">
        <v>-7.7969999999999998E-2</v>
      </c>
      <c r="I90">
        <v>55.676099999999998</v>
      </c>
      <c r="J90">
        <v>2.2384400000000002</v>
      </c>
      <c r="K90">
        <v>22.557200000000002</v>
      </c>
      <c r="L90">
        <v>1.62327</v>
      </c>
      <c r="M90">
        <v>15.111599999999999</v>
      </c>
      <c r="N90">
        <v>2.4517000000000002</v>
      </c>
      <c r="O90">
        <v>1.1992799999999999</v>
      </c>
      <c r="P90">
        <v>2.6388000000000002E-2</v>
      </c>
      <c r="Q90">
        <v>0.65324000000000004</v>
      </c>
      <c r="R90">
        <v>7.3000999999999996E-2</v>
      </c>
      <c r="S90">
        <v>0</v>
      </c>
      <c r="T90">
        <v>101.461</v>
      </c>
      <c r="U90">
        <v>45.572600000000001</v>
      </c>
    </row>
    <row r="91" spans="1:21" x14ac:dyDescent="0.25">
      <c r="A91" t="s">
        <v>357</v>
      </c>
      <c r="G91">
        <v>0.166795</v>
      </c>
      <c r="H91">
        <v>-7.8100000000000003E-2</v>
      </c>
      <c r="I91">
        <v>54.658700000000003</v>
      </c>
      <c r="J91">
        <v>2.6226799999999999</v>
      </c>
      <c r="K91">
        <v>22.36</v>
      </c>
      <c r="L91">
        <v>1.54633</v>
      </c>
      <c r="M91">
        <v>15.03</v>
      </c>
      <c r="N91">
        <v>2.74641</v>
      </c>
      <c r="O91">
        <v>1.8216699999999999</v>
      </c>
      <c r="P91">
        <v>-1.004E-2</v>
      </c>
      <c r="Q91">
        <v>0.539497</v>
      </c>
      <c r="R91">
        <v>9.4940000000000007E-3</v>
      </c>
      <c r="S91">
        <v>0</v>
      </c>
      <c r="T91">
        <v>101.413</v>
      </c>
      <c r="U91">
        <v>45.265700000000002</v>
      </c>
    </row>
    <row r="92" spans="1:21" x14ac:dyDescent="0.25">
      <c r="A92" t="s">
        <v>4</v>
      </c>
      <c r="G92">
        <v>7.7840000000000001E-3</v>
      </c>
      <c r="H92">
        <v>0.140377</v>
      </c>
      <c r="I92">
        <v>54.625100000000003</v>
      </c>
      <c r="J92">
        <v>2.6913299999999998</v>
      </c>
      <c r="K92">
        <v>22.6007</v>
      </c>
      <c r="L92">
        <v>1.2828599999999999</v>
      </c>
      <c r="M92">
        <v>15.067399999999999</v>
      </c>
      <c r="N92">
        <v>1.6734199999999999</v>
      </c>
      <c r="O92">
        <v>1.3552299999999999</v>
      </c>
      <c r="P92">
        <v>4.4214000000000003E-2</v>
      </c>
      <c r="Q92">
        <v>0.63029900000000005</v>
      </c>
      <c r="R92">
        <v>-0.11337</v>
      </c>
      <c r="S92">
        <v>0</v>
      </c>
      <c r="T92">
        <v>100.005</v>
      </c>
      <c r="U92">
        <v>44.777099999999997</v>
      </c>
    </row>
    <row r="93" spans="1:21" x14ac:dyDescent="0.25">
      <c r="A93" t="s">
        <v>358</v>
      </c>
      <c r="G93">
        <v>8.0190000000000001E-3</v>
      </c>
      <c r="H93">
        <v>-7.775E-2</v>
      </c>
      <c r="I93">
        <v>55.794400000000003</v>
      </c>
      <c r="J93">
        <v>2.3050999999999999</v>
      </c>
      <c r="K93">
        <v>23.3535</v>
      </c>
      <c r="L93">
        <v>1.3767100000000001</v>
      </c>
      <c r="M93">
        <v>13.665100000000001</v>
      </c>
      <c r="N93">
        <v>2.4226800000000002</v>
      </c>
      <c r="O93">
        <v>0.88803399999999999</v>
      </c>
      <c r="P93">
        <v>8.1474000000000005E-2</v>
      </c>
      <c r="Q93">
        <v>0.43282599999999999</v>
      </c>
      <c r="R93">
        <v>0.19928000000000001</v>
      </c>
      <c r="S93">
        <v>0</v>
      </c>
      <c r="T93">
        <v>100.449</v>
      </c>
      <c r="U93">
        <v>45.360900000000001</v>
      </c>
    </row>
    <row r="94" spans="1:21" x14ac:dyDescent="0.25">
      <c r="A94" t="s">
        <v>359</v>
      </c>
      <c r="G94">
        <v>7.9869999999999993E-3</v>
      </c>
      <c r="H94">
        <v>-7.7770000000000006E-2</v>
      </c>
      <c r="I94">
        <v>56.771999999999998</v>
      </c>
      <c r="J94">
        <v>1.85243</v>
      </c>
      <c r="K94">
        <v>22.7165</v>
      </c>
      <c r="L94">
        <v>1.3780399999999999</v>
      </c>
      <c r="M94">
        <v>14.1928</v>
      </c>
      <c r="N94">
        <v>2.4091900000000002</v>
      </c>
      <c r="O94">
        <v>1.5928</v>
      </c>
      <c r="P94">
        <v>-9.2200000000000008E-3</v>
      </c>
      <c r="Q94">
        <v>0.45475900000000002</v>
      </c>
      <c r="R94">
        <v>1.3024000000000001E-2</v>
      </c>
      <c r="S94">
        <v>0</v>
      </c>
      <c r="T94">
        <v>101.303</v>
      </c>
      <c r="U94">
        <v>45.7849</v>
      </c>
    </row>
    <row r="95" spans="1:21" x14ac:dyDescent="0.25">
      <c r="G95">
        <v>7.9900000000000006E-3</v>
      </c>
      <c r="H95">
        <v>-7.7880000000000005E-2</v>
      </c>
      <c r="I95">
        <v>53.957900000000002</v>
      </c>
      <c r="J95">
        <v>2.6873999999999998</v>
      </c>
      <c r="K95">
        <v>24.633500000000002</v>
      </c>
      <c r="L95">
        <v>1.49474</v>
      </c>
      <c r="M95">
        <v>13.0883</v>
      </c>
      <c r="N95">
        <v>2.4916499999999999</v>
      </c>
      <c r="O95">
        <v>1.35392</v>
      </c>
      <c r="P95">
        <v>-9.4599999999999997E-3</v>
      </c>
      <c r="Q95">
        <v>0.208479</v>
      </c>
      <c r="R95">
        <v>0.383411</v>
      </c>
      <c r="S95">
        <v>0</v>
      </c>
      <c r="T95">
        <v>100.22</v>
      </c>
      <c r="U95">
        <v>44.920400000000001</v>
      </c>
    </row>
    <row r="96" spans="1:21" x14ac:dyDescent="0.25">
      <c r="G96">
        <v>8.6773000000000003E-2</v>
      </c>
      <c r="H96">
        <v>-7.7869999999999995E-2</v>
      </c>
      <c r="I96">
        <v>53.597200000000001</v>
      </c>
      <c r="J96">
        <v>2.43005</v>
      </c>
      <c r="K96">
        <v>24.862500000000001</v>
      </c>
      <c r="L96">
        <v>1.58378</v>
      </c>
      <c r="M96">
        <v>12.8369</v>
      </c>
      <c r="N96">
        <v>2.32707</v>
      </c>
      <c r="O96">
        <v>2.0571600000000001</v>
      </c>
      <c r="P96">
        <v>4.4812999999999999E-2</v>
      </c>
      <c r="Q96">
        <v>0.36294599999999999</v>
      </c>
      <c r="R96">
        <v>7.3649999999999993E-2</v>
      </c>
      <c r="S96">
        <v>0</v>
      </c>
      <c r="T96">
        <v>100.185</v>
      </c>
      <c r="U96">
        <v>44.8245</v>
      </c>
    </row>
    <row r="97" spans="6:21" x14ac:dyDescent="0.25">
      <c r="G97">
        <v>8.6901000000000006E-2</v>
      </c>
      <c r="H97">
        <v>-7.7869999999999995E-2</v>
      </c>
      <c r="I97">
        <v>54.995199999999997</v>
      </c>
      <c r="J97">
        <v>3.0163500000000001</v>
      </c>
      <c r="K97">
        <v>23.343599999999999</v>
      </c>
      <c r="L97">
        <v>1.35331</v>
      </c>
      <c r="M97">
        <v>13.1982</v>
      </c>
      <c r="N97">
        <v>2.1799499999999998</v>
      </c>
      <c r="O97">
        <v>1.43387</v>
      </c>
      <c r="P97">
        <v>4.4887999999999997E-2</v>
      </c>
      <c r="Q97">
        <v>0.43043900000000002</v>
      </c>
      <c r="R97">
        <v>-0.17372000000000001</v>
      </c>
      <c r="S97">
        <v>0</v>
      </c>
      <c r="T97">
        <v>99.831100000000006</v>
      </c>
      <c r="U97">
        <v>44.891199999999998</v>
      </c>
    </row>
    <row r="98" spans="6:21" x14ac:dyDescent="0.25">
      <c r="G98">
        <v>7.9039999999999996E-3</v>
      </c>
      <c r="H98">
        <v>0.14180200000000001</v>
      </c>
      <c r="I98">
        <v>54.903700000000001</v>
      </c>
      <c r="J98">
        <v>2.56541</v>
      </c>
      <c r="K98">
        <v>23.9739</v>
      </c>
      <c r="L98">
        <v>0.89625900000000003</v>
      </c>
      <c r="M98">
        <v>13.9405</v>
      </c>
      <c r="N98">
        <v>2.0997599999999998</v>
      </c>
      <c r="O98">
        <v>1.2016</v>
      </c>
      <c r="P98">
        <v>8.9630000000000005E-3</v>
      </c>
      <c r="Q98">
        <v>0.366257</v>
      </c>
      <c r="R98">
        <v>-4.863E-2</v>
      </c>
      <c r="S98">
        <v>0</v>
      </c>
      <c r="T98">
        <v>100.057</v>
      </c>
      <c r="U98">
        <v>45.067999999999998</v>
      </c>
    </row>
    <row r="99" spans="6:21" x14ac:dyDescent="0.25">
      <c r="G99">
        <v>0.32333699999999999</v>
      </c>
      <c r="H99">
        <v>-7.7850000000000003E-2</v>
      </c>
      <c r="I99">
        <v>54.228200000000001</v>
      </c>
      <c r="J99">
        <v>2.9483100000000002</v>
      </c>
      <c r="K99">
        <v>24.542200000000001</v>
      </c>
      <c r="L99">
        <v>1.4584999999999999</v>
      </c>
      <c r="M99">
        <v>13.041600000000001</v>
      </c>
      <c r="N99">
        <v>2.9480300000000002</v>
      </c>
      <c r="O99">
        <v>1.58873</v>
      </c>
      <c r="P99">
        <v>2.6755999999999999E-2</v>
      </c>
      <c r="Q99">
        <v>0.47410099999999999</v>
      </c>
      <c r="R99">
        <v>1.1958E-2</v>
      </c>
      <c r="S99">
        <v>0</v>
      </c>
      <c r="T99">
        <v>101.514</v>
      </c>
      <c r="U99">
        <v>45.443600000000004</v>
      </c>
    </row>
    <row r="100" spans="6:21" x14ac:dyDescent="0.25">
      <c r="G100">
        <v>-7.016E-2</v>
      </c>
      <c r="H100">
        <v>-7.7630000000000005E-2</v>
      </c>
      <c r="I100">
        <v>56.804900000000004</v>
      </c>
      <c r="J100">
        <v>2.23915</v>
      </c>
      <c r="K100">
        <v>25.004300000000001</v>
      </c>
      <c r="L100">
        <v>1.3042199999999999</v>
      </c>
      <c r="M100">
        <v>11.189399999999999</v>
      </c>
      <c r="N100">
        <v>2.4426199999999998</v>
      </c>
      <c r="O100">
        <v>2.1387100000000001</v>
      </c>
      <c r="P100">
        <v>9.3980000000000001E-3</v>
      </c>
      <c r="Q100">
        <v>0.43144500000000002</v>
      </c>
      <c r="R100">
        <v>0.13849900000000001</v>
      </c>
      <c r="S100">
        <v>0</v>
      </c>
      <c r="T100">
        <v>101.55500000000001</v>
      </c>
      <c r="U100">
        <v>46.055999999999997</v>
      </c>
    </row>
    <row r="101" spans="6:21" x14ac:dyDescent="0.25">
      <c r="G101">
        <v>0.165021</v>
      </c>
      <c r="H101">
        <v>-7.7679999999999999E-2</v>
      </c>
      <c r="I101">
        <v>54.3752</v>
      </c>
      <c r="J101">
        <v>2.95174</v>
      </c>
      <c r="K101">
        <v>25.393000000000001</v>
      </c>
      <c r="L101">
        <v>1.6384799999999999</v>
      </c>
      <c r="M101">
        <v>11.5885</v>
      </c>
      <c r="N101">
        <v>2.2079300000000002</v>
      </c>
      <c r="O101">
        <v>1.1217299999999999</v>
      </c>
      <c r="P101">
        <v>-4.5499999999999999E-2</v>
      </c>
      <c r="Q101">
        <v>0.32043700000000003</v>
      </c>
      <c r="R101">
        <v>7.5999999999999998E-2</v>
      </c>
      <c r="S101">
        <v>0</v>
      </c>
      <c r="T101">
        <v>99.7149</v>
      </c>
      <c r="U101">
        <v>44.948099999999997</v>
      </c>
    </row>
    <row r="102" spans="6:21" x14ac:dyDescent="0.25">
      <c r="G102">
        <v>0.16436100000000001</v>
      </c>
      <c r="H102">
        <v>-7.7640000000000001E-2</v>
      </c>
      <c r="I102">
        <v>54.634900000000002</v>
      </c>
      <c r="J102">
        <v>2.43425</v>
      </c>
      <c r="K102">
        <v>26.343900000000001</v>
      </c>
      <c r="L102">
        <v>1.6435299999999999</v>
      </c>
      <c r="M102">
        <v>12.5596</v>
      </c>
      <c r="N102">
        <v>2.1293600000000001</v>
      </c>
      <c r="O102">
        <v>0.57542000000000004</v>
      </c>
      <c r="P102">
        <v>-2.7119999999999998E-2</v>
      </c>
      <c r="Q102">
        <v>0.41078999999999999</v>
      </c>
      <c r="R102">
        <v>0.38664300000000001</v>
      </c>
      <c r="S102">
        <v>0</v>
      </c>
      <c r="T102">
        <v>101.178</v>
      </c>
      <c r="U102">
        <v>45.572800000000001</v>
      </c>
    </row>
    <row r="103" spans="6:21" x14ac:dyDescent="0.25">
      <c r="G103">
        <v>-7.0169999999999996E-2</v>
      </c>
      <c r="H103">
        <v>-7.7640000000000001E-2</v>
      </c>
      <c r="I103">
        <v>54.994</v>
      </c>
      <c r="J103">
        <v>2.1119599999999998</v>
      </c>
      <c r="K103">
        <v>24.512599999999999</v>
      </c>
      <c r="L103">
        <v>1.2179199999999999</v>
      </c>
      <c r="M103">
        <v>12.0001</v>
      </c>
      <c r="N103">
        <v>1.9416500000000001</v>
      </c>
      <c r="O103">
        <v>1.43668</v>
      </c>
      <c r="P103">
        <v>-8.8699999999999994E-3</v>
      </c>
      <c r="Q103">
        <v>0.78799200000000003</v>
      </c>
      <c r="R103">
        <v>7.6614000000000002E-2</v>
      </c>
      <c r="S103">
        <v>0</v>
      </c>
      <c r="T103">
        <v>98.922799999999995</v>
      </c>
      <c r="U103">
        <v>44.804400000000001</v>
      </c>
    </row>
    <row r="105" spans="6:21" x14ac:dyDescent="0.25">
      <c r="F105" t="s">
        <v>22</v>
      </c>
      <c r="G105">
        <f>AVERAGE(G73:G103)</f>
        <v>6.7721548387096764E-2</v>
      </c>
      <c r="H105">
        <f t="shared" ref="H105:U105" si="13">AVERAGE(H73:H103)</f>
        <v>-2.2229225806451612E-2</v>
      </c>
      <c r="I105">
        <f t="shared" si="13"/>
        <v>53.787845161290328</v>
      </c>
      <c r="J105">
        <f t="shared" si="13"/>
        <v>3.9493977419354827</v>
      </c>
      <c r="K105">
        <f t="shared" si="13"/>
        <v>22.616432258064513</v>
      </c>
      <c r="L105">
        <f t="shared" si="13"/>
        <v>1.3460293225806452</v>
      </c>
      <c r="M105">
        <f t="shared" si="13"/>
        <v>14.692819354838708</v>
      </c>
      <c r="N105">
        <f t="shared" si="13"/>
        <v>2.3166293548387098</v>
      </c>
      <c r="O105">
        <f t="shared" si="13"/>
        <v>1.2676962580645164</v>
      </c>
      <c r="P105">
        <f t="shared" si="13"/>
        <v>-2.8181935483870967E-3</v>
      </c>
      <c r="Q105">
        <f t="shared" si="13"/>
        <v>0.53228990322580638</v>
      </c>
      <c r="R105">
        <f t="shared" si="13"/>
        <v>7.9733612903225767E-2</v>
      </c>
      <c r="S105">
        <f t="shared" si="13"/>
        <v>0</v>
      </c>
      <c r="T105">
        <f t="shared" si="13"/>
        <v>100.63157096774191</v>
      </c>
      <c r="U105">
        <f t="shared" si="13"/>
        <v>44.731687096774202</v>
      </c>
    </row>
    <row r="106" spans="6:21" x14ac:dyDescent="0.25">
      <c r="F106" t="s">
        <v>43</v>
      </c>
      <c r="G106">
        <f>STDEV(G73:G103)/SQRT((COUNT(G73:G103)))</f>
        <v>2.0695342445414776E-2</v>
      </c>
      <c r="H106">
        <f t="shared" ref="H106:U106" si="14">STDEV(H73:H103)/SQRT((COUNT(H73:H103)))</f>
        <v>1.7322695437886806E-2</v>
      </c>
      <c r="I106">
        <f t="shared" si="14"/>
        <v>0.38072937861224598</v>
      </c>
      <c r="J106">
        <f t="shared" si="14"/>
        <v>0.43156132129787533</v>
      </c>
      <c r="K106">
        <f t="shared" si="14"/>
        <v>0.31311274747601803</v>
      </c>
      <c r="L106">
        <f t="shared" si="14"/>
        <v>3.6903288347910304E-2</v>
      </c>
      <c r="M106">
        <f t="shared" si="14"/>
        <v>0.28023886974606038</v>
      </c>
      <c r="N106">
        <f t="shared" si="14"/>
        <v>5.2926271808176863E-2</v>
      </c>
      <c r="O106">
        <f t="shared" si="14"/>
        <v>7.6884797446079331E-2</v>
      </c>
      <c r="P106">
        <f t="shared" si="14"/>
        <v>6.0217235234025553E-3</v>
      </c>
      <c r="Q106">
        <f t="shared" si="14"/>
        <v>3.2452557483106222E-2</v>
      </c>
      <c r="R106">
        <f t="shared" si="14"/>
        <v>2.7166410141331677E-2</v>
      </c>
      <c r="S106">
        <f t="shared" si="14"/>
        <v>0</v>
      </c>
      <c r="T106">
        <f t="shared" si="14"/>
        <v>0.14779956641384073</v>
      </c>
      <c r="U106">
        <f t="shared" si="14"/>
        <v>0.15398997912809001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20</vt:i4>
      </vt:variant>
    </vt:vector>
  </HeadingPairs>
  <TitlesOfParts>
    <vt:vector size="24" baseType="lpstr">
      <vt:lpstr>Si-grains Extracted (Si on Qtz)</vt:lpstr>
      <vt:lpstr>Olivine Extraction (Si on Wol)</vt:lpstr>
      <vt:lpstr>Lpx Extraction (Si on Wol)</vt:lpstr>
      <vt:lpstr>Cpx Extraction (Si on Wol)</vt:lpstr>
      <vt:lpstr>'Cpx Extraction (Si on Wol)'!Cpx_grain_extraction_1</vt:lpstr>
      <vt:lpstr>'Cpx Extraction (Si on Wol)'!Cpx_grain_extraction_2</vt:lpstr>
      <vt:lpstr>'Cpx Extraction (Si on Wol)'!Cpx_grain_extraction_3</vt:lpstr>
      <vt:lpstr>'Lpx Extraction (Si on Wol)'!Lpx_grain_extraction_10</vt:lpstr>
      <vt:lpstr>'Lpx Extraction (Si on Wol)'!Lpx_grain_extraction_4</vt:lpstr>
      <vt:lpstr>'Lpx Extraction (Si on Wol)'!Lpx_grain_extraction_5</vt:lpstr>
      <vt:lpstr>'Lpx Extraction (Si on Wol)'!Lpx_grain_extraction_6</vt:lpstr>
      <vt:lpstr>'Lpx Extraction (Si on Wol)'!Lpx_grain_extraction_7</vt:lpstr>
      <vt:lpstr>'Lpx Extraction (Si on Wol)'!Lpx_grain_extraction_8</vt:lpstr>
      <vt:lpstr>'Lpx Extraction (Si on Wol)'!Lpx_grain_extraction_9</vt:lpstr>
      <vt:lpstr>'Lpx Extraction (Si on Wol)'!Lpx_grain_in_SIR_extraction_1</vt:lpstr>
      <vt:lpstr>'Lpx Extraction (Si on Wol)'!Lpx_grain_in_SIR_extraction_2</vt:lpstr>
      <vt:lpstr>'Lpx Extraction (Si on Wol)'!Lpx_grain_in_SIR_extraction_3</vt:lpstr>
      <vt:lpstr>'Olivine Extraction (Si on Wol)'!Olivine_Extraction_1</vt:lpstr>
      <vt:lpstr>'Olivine Extraction (Si on Wol)'!Olivine_Extraction_2</vt:lpstr>
      <vt:lpstr>'Olivine Extraction (Si on Wol)'!Olivine_Extraction_3</vt:lpstr>
      <vt:lpstr>'Si-grains Extracted (Si on Qtz)'!Silica_grain_extraction_1</vt:lpstr>
      <vt:lpstr>'Si-grains Extracted (Si on Qtz)'!Silica_grain_extraction_1__1</vt:lpstr>
      <vt:lpstr>'Si-grains Extracted (Si on Qtz)'!Silica_grain_extraction_2</vt:lpstr>
      <vt:lpstr>'Si-grains Extracted (Si on Qtz)'!Silica_grain_extraction_3</vt:lpstr>
    </vt:vector>
  </TitlesOfParts>
  <Company>University of Manchester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Aimee Smith</dc:creator>
  <cp:lastModifiedBy>Aimee Smith</cp:lastModifiedBy>
  <dcterms:created xsi:type="dcterms:W3CDTF">2021-02-17T10:10:36Z</dcterms:created>
  <dcterms:modified xsi:type="dcterms:W3CDTF">2021-12-15T10:04:18Z</dcterms:modified>
</cp:coreProperties>
</file>