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Lpx Extracted (Si on Wol)" sheetId="2" r:id="rId1"/>
    <sheet name="Cpx Extracted (Si on Wol)" sheetId="3" r:id="rId2"/>
    <sheet name="Plag EXtracted (Si on Wol)" sheetId="6" r:id="rId3"/>
    <sheet name="Si-glass Extracted (Si on Wol)" sheetId="5" r:id="rId4"/>
    <sheet name="Si-glass Extracted (Si on Qtz)" sheetId="4" r:id="rId5"/>
  </sheets>
  <definedNames>
    <definedName name="Cpx_extraction_1" localSheetId="1">'Cpx Extracted (Si on Wol)'!$G$6:$AD$54</definedName>
    <definedName name="Cpx_extraction_2" localSheetId="1">'Cpx Extracted (Si on Wol)'!$G$58:$AD$97</definedName>
    <definedName name="Cpx_extraction_3" localSheetId="1">'Cpx Extracted (Si on Wol)'!$G$101:$AD$144</definedName>
    <definedName name="Cpx_extraction_4" localSheetId="1">'Cpx Extracted (Si on Wol)'!$G$148:$AD$196</definedName>
    <definedName name="Cpx_extraction_5" localSheetId="1">'Cpx Extracted (Si on Wol)'!$G$200:$AD$255</definedName>
    <definedName name="Lpx_extraction_1" localSheetId="0">'Lpx Extracted (Si on Wol)'!$G$5:$AD$42</definedName>
    <definedName name="Lpx_extraction_2" localSheetId="0">'Lpx Extracted (Si on Wol)'!$G$46:$AD$87</definedName>
    <definedName name="Lpx_extraction_3" localSheetId="0">'Lpx Extracted (Si on Wol)'!$G$91:$AD$114</definedName>
    <definedName name="Lpx_extraction_4" localSheetId="0">'Lpx Extracted (Si on Wol)'!$G$118:$AD$149</definedName>
    <definedName name="Lpx_extraction_5" localSheetId="0">'Lpx Extracted (Si on Wol)'!$G$153:$AD$187</definedName>
    <definedName name="Lpx_extraction_6" localSheetId="0">'Lpx Extracted (Si on Wol)'!$G$191:$AD$228</definedName>
    <definedName name="Lpx_extraction_7" localSheetId="0">'Lpx Extracted (Si on Wol)'!$G$232:$AD$263</definedName>
    <definedName name="Plag_extraction_1" localSheetId="2">'Plag EXtracted (Si on Wol)'!$G$6:$AD$50</definedName>
    <definedName name="Plag_extraction_2" localSheetId="2">'Plag EXtracted (Si on Wol)'!$G$54:$AD$87</definedName>
    <definedName name="Plag_extraction_3" localSheetId="2">'Plag EXtracted (Si on Wol)'!$G$91:$AD$109</definedName>
    <definedName name="Si_rich_Glass__Si_on_Qtz__extraction_1" localSheetId="4">'Si-glass Extracted (Si on Qtz)'!$I$6:$AF$66</definedName>
    <definedName name="Si_rich_Glass__Si_on_Qtz__extraction_2" localSheetId="4">'Si-glass Extracted (Si on Qtz)'!$I$70:$AF$125</definedName>
    <definedName name="Si_rich_Glass__Si_on_Wol__extraction_1" localSheetId="3">'Si-glass Extracted (Si on Wol)'!$I$6:$AF$49</definedName>
    <definedName name="Si_rich_Glass__Si_on_Wol__extraction_2" localSheetId="3">'Si-glass Extracted (Si on Wol)'!$I$53:$AF$96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1" i="5" l="1"/>
  <c r="AD21" i="5"/>
  <c r="AE21" i="5"/>
  <c r="AF21" i="5"/>
  <c r="AH21" i="5"/>
  <c r="AJ21" i="5"/>
  <c r="AK21" i="5"/>
  <c r="AA21" i="5"/>
  <c r="AL23" i="4" l="1"/>
  <c r="AL22" i="4"/>
  <c r="AK23" i="4"/>
  <c r="AK22" i="4"/>
  <c r="AJ23" i="4"/>
  <c r="AJ22" i="4"/>
  <c r="AH23" i="4"/>
  <c r="AH22" i="4"/>
  <c r="AF23" i="4"/>
  <c r="AF22" i="4"/>
  <c r="AE23" i="4"/>
  <c r="AE22" i="4"/>
  <c r="AD23" i="4"/>
  <c r="AD22" i="4"/>
  <c r="AC23" i="4"/>
  <c r="AC22" i="4"/>
  <c r="AA23" i="4"/>
  <c r="AA22" i="4"/>
  <c r="AK19" i="4"/>
  <c r="AK18" i="4"/>
  <c r="AJ19" i="4"/>
  <c r="AJ18" i="4"/>
  <c r="AE18" i="4"/>
  <c r="AH19" i="4"/>
  <c r="AH18" i="4"/>
  <c r="AF19" i="4"/>
  <c r="AF18" i="4"/>
  <c r="AE19" i="4"/>
  <c r="AD19" i="4"/>
  <c r="AD18" i="4"/>
  <c r="AC19" i="4"/>
  <c r="AC18" i="4"/>
  <c r="AA19" i="4"/>
  <c r="AA18" i="4"/>
  <c r="J124" i="4"/>
  <c r="K124" i="4"/>
  <c r="L124" i="4"/>
  <c r="M124" i="4"/>
  <c r="N124" i="4"/>
  <c r="O124" i="4"/>
  <c r="P124" i="4"/>
  <c r="Q124" i="4"/>
  <c r="R124" i="4"/>
  <c r="S124" i="4"/>
  <c r="T124" i="4"/>
  <c r="U124" i="4"/>
  <c r="V124" i="4"/>
  <c r="W124" i="4"/>
  <c r="J123" i="4"/>
  <c r="K123" i="4"/>
  <c r="L123" i="4"/>
  <c r="M123" i="4"/>
  <c r="N123" i="4"/>
  <c r="O123" i="4"/>
  <c r="P123" i="4"/>
  <c r="Q123" i="4"/>
  <c r="R123" i="4"/>
  <c r="S123" i="4"/>
  <c r="T123" i="4"/>
  <c r="U123" i="4"/>
  <c r="V123" i="4"/>
  <c r="W123" i="4"/>
  <c r="I124" i="4"/>
  <c r="I123" i="4"/>
  <c r="J65" i="4"/>
  <c r="K65" i="4"/>
  <c r="L65" i="4"/>
  <c r="M65" i="4"/>
  <c r="N65" i="4"/>
  <c r="O65" i="4"/>
  <c r="P65" i="4"/>
  <c r="Q65" i="4"/>
  <c r="R65" i="4"/>
  <c r="S65" i="4"/>
  <c r="T65" i="4"/>
  <c r="U65" i="4"/>
  <c r="V65" i="4"/>
  <c r="W65" i="4"/>
  <c r="I65" i="4"/>
  <c r="J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I64" i="4"/>
  <c r="AL25" i="5"/>
  <c r="AL24" i="5"/>
  <c r="AK25" i="5"/>
  <c r="AK24" i="5"/>
  <c r="AJ25" i="5"/>
  <c r="AJ24" i="5"/>
  <c r="AH25" i="5"/>
  <c r="AH24" i="5"/>
  <c r="AF25" i="5"/>
  <c r="AF24" i="5"/>
  <c r="AE25" i="5"/>
  <c r="AE24" i="5"/>
  <c r="AD25" i="5"/>
  <c r="AD24" i="5"/>
  <c r="AC25" i="5"/>
  <c r="AC24" i="5"/>
  <c r="AA25" i="5"/>
  <c r="AA24" i="5"/>
  <c r="AK19" i="5"/>
  <c r="AK18" i="5"/>
  <c r="AJ19" i="5"/>
  <c r="AJ18" i="5"/>
  <c r="AH19" i="5"/>
  <c r="AH18" i="5"/>
  <c r="AF19" i="5"/>
  <c r="AF18" i="5"/>
  <c r="AE19" i="5"/>
  <c r="AE18" i="5"/>
  <c r="AD19" i="5"/>
  <c r="AD18" i="5"/>
  <c r="AC19" i="5"/>
  <c r="AC18" i="5"/>
  <c r="AA19" i="5"/>
  <c r="AA18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I95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I94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I48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I47" i="5"/>
  <c r="AJ27" i="6"/>
  <c r="AJ28" i="6"/>
  <c r="AJ26" i="6"/>
  <c r="AI27" i="6"/>
  <c r="AI28" i="6"/>
  <c r="AI26" i="6"/>
  <c r="AH27" i="6"/>
  <c r="AH28" i="6"/>
  <c r="AH26" i="6"/>
  <c r="AG27" i="6"/>
  <c r="AG28" i="6"/>
  <c r="AG26" i="6"/>
  <c r="AF27" i="6"/>
  <c r="AF28" i="6"/>
  <c r="AF26" i="6"/>
  <c r="AC27" i="6"/>
  <c r="AC28" i="6"/>
  <c r="AC26" i="6"/>
  <c r="AB27" i="6"/>
  <c r="AB28" i="6"/>
  <c r="AB26" i="6"/>
  <c r="AA27" i="6"/>
  <c r="AA28" i="6"/>
  <c r="AA26" i="6"/>
  <c r="Y27" i="6"/>
  <c r="Y28" i="6"/>
  <c r="Y26" i="6"/>
  <c r="AI22" i="6"/>
  <c r="AI23" i="6"/>
  <c r="AI21" i="6"/>
  <c r="AH22" i="6"/>
  <c r="AH23" i="6"/>
  <c r="AH21" i="6"/>
  <c r="AG22" i="6"/>
  <c r="AG23" i="6"/>
  <c r="AG21" i="6"/>
  <c r="AF22" i="6"/>
  <c r="AF23" i="6"/>
  <c r="AF21" i="6"/>
  <c r="AC22" i="6"/>
  <c r="AC23" i="6"/>
  <c r="AC21" i="6"/>
  <c r="AB22" i="6"/>
  <c r="AB23" i="6"/>
  <c r="AB21" i="6"/>
  <c r="AA22" i="6"/>
  <c r="AA23" i="6"/>
  <c r="AA21" i="6"/>
  <c r="Y23" i="6"/>
  <c r="Y22" i="6"/>
  <c r="Y21" i="6"/>
  <c r="H108" i="6" l="1"/>
  <c r="I108" i="6"/>
  <c r="J108" i="6"/>
  <c r="K108" i="6"/>
  <c r="L108" i="6"/>
  <c r="M108" i="6"/>
  <c r="N108" i="6"/>
  <c r="O108" i="6"/>
  <c r="P108" i="6"/>
  <c r="Q108" i="6"/>
  <c r="R108" i="6"/>
  <c r="S108" i="6"/>
  <c r="T108" i="6"/>
  <c r="U108" i="6"/>
  <c r="G108" i="6"/>
  <c r="H107" i="6"/>
  <c r="I107" i="6"/>
  <c r="J107" i="6"/>
  <c r="K107" i="6"/>
  <c r="L107" i="6"/>
  <c r="M107" i="6"/>
  <c r="N107" i="6"/>
  <c r="O107" i="6"/>
  <c r="P107" i="6"/>
  <c r="Q107" i="6"/>
  <c r="R107" i="6"/>
  <c r="S107" i="6"/>
  <c r="T107" i="6"/>
  <c r="U107" i="6"/>
  <c r="G107" i="6"/>
  <c r="H86" i="6"/>
  <c r="I86" i="6"/>
  <c r="J86" i="6"/>
  <c r="K86" i="6"/>
  <c r="L86" i="6"/>
  <c r="M86" i="6"/>
  <c r="N86" i="6"/>
  <c r="O86" i="6"/>
  <c r="P86" i="6"/>
  <c r="Q86" i="6"/>
  <c r="R86" i="6"/>
  <c r="S86" i="6"/>
  <c r="T86" i="6"/>
  <c r="U86" i="6"/>
  <c r="G86" i="6"/>
  <c r="H85" i="6"/>
  <c r="I85" i="6"/>
  <c r="J85" i="6"/>
  <c r="K85" i="6"/>
  <c r="L85" i="6"/>
  <c r="M85" i="6"/>
  <c r="N85" i="6"/>
  <c r="O85" i="6"/>
  <c r="P85" i="6"/>
  <c r="Q85" i="6"/>
  <c r="R85" i="6"/>
  <c r="S85" i="6"/>
  <c r="T85" i="6"/>
  <c r="U85" i="6"/>
  <c r="G85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G49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G48" i="6"/>
  <c r="AJ34" i="3" l="1"/>
  <c r="AJ35" i="3"/>
  <c r="AJ36" i="3"/>
  <c r="AJ37" i="3"/>
  <c r="AJ33" i="3"/>
  <c r="AI34" i="3"/>
  <c r="AI35" i="3"/>
  <c r="AI36" i="3"/>
  <c r="AI37" i="3"/>
  <c r="AI33" i="3"/>
  <c r="AH34" i="3"/>
  <c r="AH35" i="3"/>
  <c r="AH36" i="3"/>
  <c r="AH37" i="3"/>
  <c r="AH33" i="3"/>
  <c r="AG34" i="3"/>
  <c r="AG35" i="3"/>
  <c r="AG36" i="3"/>
  <c r="AG37" i="3"/>
  <c r="AG33" i="3"/>
  <c r="AF34" i="3"/>
  <c r="AF35" i="3"/>
  <c r="AF36" i="3"/>
  <c r="AF37" i="3"/>
  <c r="AF33" i="3"/>
  <c r="Y34" i="3"/>
  <c r="Y35" i="3"/>
  <c r="Y36" i="3"/>
  <c r="Y37" i="3"/>
  <c r="Y33" i="3"/>
  <c r="X34" i="3"/>
  <c r="X35" i="3"/>
  <c r="X36" i="3"/>
  <c r="X37" i="3"/>
  <c r="X33" i="3"/>
  <c r="AI27" i="3"/>
  <c r="AI28" i="3"/>
  <c r="AI29" i="3"/>
  <c r="AI30" i="3"/>
  <c r="AI26" i="3"/>
  <c r="AH27" i="3"/>
  <c r="AH28" i="3"/>
  <c r="AH29" i="3"/>
  <c r="AH30" i="3"/>
  <c r="AH26" i="3"/>
  <c r="AG27" i="3"/>
  <c r="AG28" i="3"/>
  <c r="AG29" i="3"/>
  <c r="AG30" i="3"/>
  <c r="AG26" i="3"/>
  <c r="AF27" i="3"/>
  <c r="AF28" i="3"/>
  <c r="AF29" i="3"/>
  <c r="AF30" i="3"/>
  <c r="AF26" i="3"/>
  <c r="Y27" i="3"/>
  <c r="Y28" i="3"/>
  <c r="Y29" i="3"/>
  <c r="Y30" i="3"/>
  <c r="Y26" i="3"/>
  <c r="X29" i="3"/>
  <c r="X30" i="3"/>
  <c r="X27" i="3"/>
  <c r="X28" i="3"/>
  <c r="X26" i="3"/>
  <c r="H254" i="3" l="1"/>
  <c r="I254" i="3"/>
  <c r="J254" i="3"/>
  <c r="K254" i="3"/>
  <c r="L254" i="3"/>
  <c r="M254" i="3"/>
  <c r="N254" i="3"/>
  <c r="O254" i="3"/>
  <c r="P254" i="3"/>
  <c r="Q254" i="3"/>
  <c r="R254" i="3"/>
  <c r="S254" i="3"/>
  <c r="T254" i="3"/>
  <c r="U254" i="3"/>
  <c r="G254" i="3"/>
  <c r="H253" i="3"/>
  <c r="I253" i="3"/>
  <c r="J253" i="3"/>
  <c r="K253" i="3"/>
  <c r="L253" i="3"/>
  <c r="M253" i="3"/>
  <c r="N253" i="3"/>
  <c r="O253" i="3"/>
  <c r="P253" i="3"/>
  <c r="Q253" i="3"/>
  <c r="R253" i="3"/>
  <c r="S253" i="3"/>
  <c r="T253" i="3"/>
  <c r="U253" i="3"/>
  <c r="G253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G195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U194" i="3"/>
  <c r="G194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G143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G142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G96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G95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G53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G52" i="3"/>
  <c r="AJ43" i="2" l="1"/>
  <c r="AJ44" i="2"/>
  <c r="AJ45" i="2"/>
  <c r="AJ46" i="2"/>
  <c r="AJ47" i="2"/>
  <c r="AJ48" i="2"/>
  <c r="AJ42" i="2"/>
  <c r="AI43" i="2"/>
  <c r="AI44" i="2"/>
  <c r="AI45" i="2"/>
  <c r="AI46" i="2"/>
  <c r="AI47" i="2"/>
  <c r="AI48" i="2"/>
  <c r="AI42" i="2"/>
  <c r="AH43" i="2"/>
  <c r="AH44" i="2"/>
  <c r="AH45" i="2"/>
  <c r="AH46" i="2"/>
  <c r="AH47" i="2"/>
  <c r="AH48" i="2"/>
  <c r="AH42" i="2"/>
  <c r="AG43" i="2"/>
  <c r="AG44" i="2"/>
  <c r="AG45" i="2"/>
  <c r="AG46" i="2"/>
  <c r="AG47" i="2"/>
  <c r="AG48" i="2"/>
  <c r="AG42" i="2"/>
  <c r="AF43" i="2"/>
  <c r="AF44" i="2"/>
  <c r="AF45" i="2"/>
  <c r="AF46" i="2"/>
  <c r="AF47" i="2"/>
  <c r="AF48" i="2"/>
  <c r="AF42" i="2"/>
  <c r="AE43" i="2"/>
  <c r="AE44" i="2"/>
  <c r="AE45" i="2"/>
  <c r="AE46" i="2"/>
  <c r="AE47" i="2"/>
  <c r="AE48" i="2"/>
  <c r="AE42" i="2"/>
  <c r="AD43" i="2"/>
  <c r="AD44" i="2"/>
  <c r="AD45" i="2"/>
  <c r="AD46" i="2"/>
  <c r="AD47" i="2"/>
  <c r="AD48" i="2"/>
  <c r="AD42" i="2"/>
  <c r="AC43" i="2"/>
  <c r="AC44" i="2"/>
  <c r="AC45" i="2"/>
  <c r="AC46" i="2"/>
  <c r="AC47" i="2"/>
  <c r="AC48" i="2"/>
  <c r="AC42" i="2"/>
  <c r="Y43" i="2"/>
  <c r="Y44" i="2"/>
  <c r="Y45" i="2"/>
  <c r="Y46" i="2"/>
  <c r="Y47" i="2"/>
  <c r="Y48" i="2"/>
  <c r="Y42" i="2"/>
  <c r="X43" i="2"/>
  <c r="X44" i="2"/>
  <c r="X45" i="2"/>
  <c r="X46" i="2"/>
  <c r="X47" i="2"/>
  <c r="X48" i="2"/>
  <c r="X42" i="2"/>
  <c r="AI34" i="2"/>
  <c r="AI35" i="2"/>
  <c r="AI36" i="2"/>
  <c r="AI37" i="2"/>
  <c r="AI38" i="2"/>
  <c r="AI39" i="2"/>
  <c r="AI33" i="2"/>
  <c r="AH34" i="2"/>
  <c r="AH35" i="2"/>
  <c r="AH36" i="2"/>
  <c r="AH37" i="2"/>
  <c r="AH38" i="2"/>
  <c r="AH39" i="2"/>
  <c r="AH33" i="2"/>
  <c r="AG34" i="2"/>
  <c r="AG35" i="2"/>
  <c r="AG36" i="2"/>
  <c r="AG37" i="2"/>
  <c r="AG38" i="2"/>
  <c r="AG39" i="2"/>
  <c r="AG33" i="2"/>
  <c r="AF34" i="2"/>
  <c r="AF35" i="2"/>
  <c r="AF36" i="2"/>
  <c r="AF37" i="2"/>
  <c r="AF38" i="2"/>
  <c r="AF39" i="2"/>
  <c r="AF33" i="2"/>
  <c r="AE34" i="2"/>
  <c r="AE35" i="2"/>
  <c r="AE36" i="2"/>
  <c r="AE37" i="2"/>
  <c r="AE38" i="2"/>
  <c r="AE39" i="2"/>
  <c r="AE33" i="2"/>
  <c r="AD34" i="2"/>
  <c r="AD35" i="2"/>
  <c r="AD36" i="2"/>
  <c r="AD37" i="2"/>
  <c r="AD38" i="2"/>
  <c r="AD39" i="2"/>
  <c r="AD33" i="2"/>
  <c r="AC34" i="2"/>
  <c r="AC35" i="2"/>
  <c r="AC36" i="2"/>
  <c r="AC37" i="2"/>
  <c r="AC38" i="2"/>
  <c r="AC39" i="2"/>
  <c r="AC33" i="2"/>
  <c r="Y34" i="2"/>
  <c r="Y35" i="2"/>
  <c r="Y36" i="2"/>
  <c r="Y37" i="2"/>
  <c r="Y38" i="2"/>
  <c r="Y39" i="2"/>
  <c r="Y33" i="2"/>
  <c r="X38" i="2"/>
  <c r="X34" i="2"/>
  <c r="X35" i="2"/>
  <c r="X36" i="2"/>
  <c r="X37" i="2"/>
  <c r="X39" i="2"/>
  <c r="X33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G262" i="2"/>
  <c r="G261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G227" i="2"/>
  <c r="G226" i="2"/>
  <c r="U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G186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G185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G148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G147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G113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G112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G86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G85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G41" i="2"/>
  <c r="G40" i="2"/>
</calcChain>
</file>

<file path=xl/connections.xml><?xml version="1.0" encoding="utf-8"?>
<connections xmlns="http://schemas.openxmlformats.org/spreadsheetml/2006/main">
  <connection id="1" name="Cpx extraction 1" type="6" refreshedVersion="6" background="1" saveData="1">
    <textPr codePage="850" sourceFile="Y:\Aimee\EPMA\041220\QUE99177_Ch6_004\Quant\Data Extracted From Maps\C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px extraction 2" type="6" refreshedVersion="6" background="1" saveData="1">
    <textPr codePage="850" sourceFile="Y:\Aimee\EPMA\041220\QUE99177_Ch6_004\Quant\Data Extracted From Maps\C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px extraction 3" type="6" refreshedVersion="6" background="1" saveData="1">
    <textPr codePage="850" sourceFile="Y:\Aimee\EPMA\041220\QUE99177_Ch6_004\Quant\Data Extracted From Maps\C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px extraction 4" type="6" refreshedVersion="6" background="1" saveData="1">
    <textPr codePage="850" sourceFile="Y:\Aimee\EPMA\041220\QUE99177_Ch6_004\Quant\Data Extracted From Maps\C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px extraction 5" type="6" refreshedVersion="6" background="1" saveData="1">
    <textPr codePage="850" sourceFile="Y:\Aimee\EPMA\041220\QUE99177_Ch6_004\Quant\Data Extracted From Maps\C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Lpx extraction 1" type="6" refreshedVersion="6" background="1" saveData="1">
    <textPr codePage="850" sourceFile="Y:\Aimee\EPMA\041220\QUE99177_Ch6_004\Quant\Data Extracted From Maps\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Lpx extraction 2" type="6" refreshedVersion="6" background="1" saveData="1">
    <textPr codePage="850" sourceFile="Y:\Aimee\EPMA\041220\QUE99177_Ch6_004\Quant\Data Extracted From Maps\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Lpx extraction 3" type="6" refreshedVersion="6" background="1" saveData="1">
    <textPr codePage="850" sourceFile="Y:\Aimee\EPMA\041220\QUE99177_Ch6_004\Quant\Data Extracted From Maps\L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Lpx extraction 4" type="6" refreshedVersion="6" background="1" saveData="1">
    <textPr codePage="850" sourceFile="Y:\Aimee\EPMA\041220\QUE99177_Ch6_004\Quant\Data Extracted From Maps\L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Lpx extraction 5" type="6" refreshedVersion="6" background="1" saveData="1">
    <textPr codePage="850" sourceFile="Y:\Aimee\EPMA\041220\QUE99177_Ch6_004\Quant\Data Extracted From Maps\L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Lpx extraction 6" type="6" refreshedVersion="6" background="1" saveData="1">
    <textPr codePage="850" sourceFile="Y:\Aimee\EPMA\041220\QUE99177_Ch6_004\Quant\Data Extracted From Maps\Lpx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Lpx extraction 7" type="6" refreshedVersion="6" background="1" saveData="1">
    <textPr codePage="850" sourceFile="Y:\Aimee\EPMA\041220\QUE99177_Ch6_004\Quant\Data Extracted From Maps\Lpx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Plag extraction 1" type="6" refreshedVersion="6" background="1" saveData="1">
    <textPr codePage="850" sourceFile="Y:\Aimee\EPMA\041220\QUE99177_Ch6_004\Quant\Data Extracted From Maps\Plag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Plag extraction 2" type="6" refreshedVersion="6" background="1" saveData="1">
    <textPr codePage="850" sourceFile="Y:\Aimee\EPMA\041220\QUE99177_Ch6_004\Quant\Data Extracted From Maps\Plag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Plag extraction 3" type="6" refreshedVersion="6" background="1" saveData="1">
    <textPr codePage="850" sourceFile="Y:\Aimee\EPMA\041220\QUE99177_Ch6_004\Quant\Data Extracted From Maps\Plag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Si-rich Glass (Si on Qtz) extraction 1" type="6" refreshedVersion="6" background="1" saveData="1">
    <textPr codePage="850" sourceFile="Y:\Aimee\EPMA\041220\QUE99177_Ch6_004\Quant\Data Extracted From Maps\Si-rich Glass (Si on Qtz)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Si-rich Glass (Si on Qtz) extraction 2" type="6" refreshedVersion="6" background="1" saveData="1">
    <textPr codePage="850" sourceFile="Y:\Aimee\EPMA\041220\QUE99177_Ch6_004\Quant\Data Extracted From Maps\Si-rich Glass (Si on Qtz)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Si-rich Glass (Si on Wol) extraction 1" type="6" refreshedVersion="6" background="1" saveData="1">
    <textPr codePage="850" sourceFile="Y:\Aimee\EPMA\041220\QUE99177_Ch6_004\Quant\Data Extracted From Maps\Si-rich Glass (Si on Wol)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Si-rich Glass (Si on Wol) extraction 2" type="6" refreshedVersion="6" background="1" saveData="1">
    <textPr codePage="850" sourceFile="Y:\Aimee\EPMA\041220\QUE99177_Ch6_004\Quant\Data Extracted From Maps\Si-rich Glass (Si on Wol)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<sst xmlns="http://schemas.openxmlformats.org/spreadsheetml/2006/main" count="1318" uniqueCount="352">
  <si>
    <t>DATA EXTRACTED:</t>
  </si>
  <si>
    <t xml:space="preserve">DATA EXTRACTED: </t>
  </si>
  <si>
    <t xml:space="preserve">Shape pixels filtered based on: </t>
  </si>
  <si>
    <t>MgO WT% &gt;30&lt;40</t>
  </si>
  <si>
    <t>Total &gt;98.5&lt;102</t>
  </si>
  <si>
    <t>Pixels shape extracted/filtered: 35</t>
  </si>
  <si>
    <t>Na2O WT%,  -.01433 +/-  .010410</t>
  </si>
  <si>
    <t>P2O5 WT%,  .000826 +/-  .018533</t>
  </si>
  <si>
    <t>SiO2 WT%,  58.4060 +/-  .195927</t>
  </si>
  <si>
    <t xml:space="preserve"> FeO WT%,  2.48141 +/-  .074646</t>
  </si>
  <si>
    <t xml:space="preserve"> MgO WT%,  36.6018 +/-  .154419</t>
  </si>
  <si>
    <t>Cr2O3 WT%,  .847285 +/-  .026154</t>
  </si>
  <si>
    <t xml:space="preserve"> CaO WT%,  1.03516 +/-  .024694</t>
  </si>
  <si>
    <t>Al2O3 WT%,  .825099 +/-  .034776</t>
  </si>
  <si>
    <t xml:space="preserve"> MnO WT%,  .386766 +/-  .034610</t>
  </si>
  <si>
    <t xml:space="preserve"> K2O WT%,  .001759 +/-  .005048</t>
  </si>
  <si>
    <t>TiO2 WT%,  .085240 +/-  .012576</t>
  </si>
  <si>
    <t xml:space="preserve"> NiO WT%,  .036883 +/-  .022282</t>
  </si>
  <si>
    <t xml:space="preserve">   O WT%,  .000000 +/-  .000000</t>
  </si>
  <si>
    <t xml:space="preserve">   Total,  100.694 +/-  .157188</t>
  </si>
  <si>
    <t xml:space="preserve"> Calc. O,  47.2655 +/-  .077522</t>
  </si>
  <si>
    <t>Pixel width 10</t>
  </si>
  <si>
    <t>QUE 99177 Ch6_004 Lpx Shape extraction number: 1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</si>
  <si>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</si>
  <si>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</si>
  <si>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</si>
  <si>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</si>
  <si>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</si>
  <si>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</si>
  <si>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</si>
  <si>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</si>
  <si>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</si>
  <si>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</si>
  <si>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</si>
  <si>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</si>
  <si>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</si>
  <si>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</si>
  <si>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 O</t>
  </si>
  <si>
    <t>DETECTION LIMITS:</t>
  </si>
  <si>
    <t>Average</t>
  </si>
  <si>
    <t>Std Err</t>
  </si>
  <si>
    <t>Pixels shape extracted/filtered: 39</t>
  </si>
  <si>
    <t>Na2O WT%,  .001294 +/-  .010219</t>
  </si>
  <si>
    <t>P2O5 WT%,  .056441 +/-  .024615</t>
  </si>
  <si>
    <t>SiO2 WT%,  58.0713 +/-  .165746</t>
  </si>
  <si>
    <t xml:space="preserve"> FeO WT%,  2.87163 +/-  .084950</t>
  </si>
  <si>
    <t xml:space="preserve"> MgO WT%,  35.3567 +/-  .160511</t>
  </si>
  <si>
    <t>Cr2O3 WT%,  1.06048 +/-  .027190</t>
  </si>
  <si>
    <t xml:space="preserve"> CaO WT%,  1.56107 +/-  .051743</t>
  </si>
  <si>
    <t>Al2O3 WT%,  .592309 +/-  .031618</t>
  </si>
  <si>
    <t xml:space="preserve"> MnO WT%,  .993785 +/-  .052634</t>
  </si>
  <si>
    <t xml:space="preserve"> K2O WT%,  -.00500 +/-  .004638</t>
  </si>
  <si>
    <t>TiO2 WT%,  .066369 +/-  .012430</t>
  </si>
  <si>
    <t xml:space="preserve"> NiO WT%,  .026687 +/-  .023154</t>
  </si>
  <si>
    <t xml:space="preserve">   Total,  100.653 +/-  .157222</t>
  </si>
  <si>
    <t xml:space="preserve"> Calc. O,  46.9491 +/-  .068843</t>
  </si>
  <si>
    <t xml:space="preserve">Pixel width 10 </t>
  </si>
  <si>
    <t>QUE 99177 Ch6_004 Lpx Shape extraction number: 2</t>
  </si>
  <si>
    <t>Pixels shape extracted/filtered: 21</t>
  </si>
  <si>
    <t>Na2O WT%,  -.01913 +/-  .010808</t>
  </si>
  <si>
    <t>P2O5 WT%,  .009821 +/-  .029383</t>
  </si>
  <si>
    <t>SiO2 WT%,  58.8066 +/-  .243943</t>
  </si>
  <si>
    <t xml:space="preserve"> FeO WT%,  2.68666 +/-  .078120</t>
  </si>
  <si>
    <t xml:space="preserve"> MgO WT%,  37.0460 +/-  .221191</t>
  </si>
  <si>
    <t>Cr2O3 WT%,  .805317 +/-  .024306</t>
  </si>
  <si>
    <t xml:space="preserve"> CaO WT%,  .520919 +/-  .028691</t>
  </si>
  <si>
    <t>Al2O3 WT%,  .670434 +/-  .044432</t>
  </si>
  <si>
    <t xml:space="preserve"> MnO WT%,  .367325 +/-  .044554</t>
  </si>
  <si>
    <t xml:space="preserve"> K2O WT%,  .007946 +/-  .005713</t>
  </si>
  <si>
    <t>TiO2 WT%,  .078561 +/-  .015674</t>
  </si>
  <si>
    <t xml:space="preserve"> NiO WT%,  -.00081 +/-  .024843</t>
  </si>
  <si>
    <t xml:space="preserve">   Total,  100.980 +/-  .196205</t>
  </si>
  <si>
    <t xml:space="preserve"> Calc. O,  47.4578 +/-  .096721</t>
  </si>
  <si>
    <t>QUE 99177 Ch6_004 Lpx Shape extraction number: 3</t>
  </si>
  <si>
    <t>Pixels shape extracted/filtered: 29</t>
  </si>
  <si>
    <t>Na2O WT%,  .021964 +/-  .013116</t>
  </si>
  <si>
    <t>P2O5 WT%,  -.03107 +/-  .017302</t>
  </si>
  <si>
    <t>SiO2 WT%,  57.1317 +/-  .209617</t>
  </si>
  <si>
    <t xml:space="preserve"> FeO WT%,  3.02306 +/-  .069001</t>
  </si>
  <si>
    <t xml:space="preserve"> MgO WT%,  33.1377 +/-  .163985</t>
  </si>
  <si>
    <t>Cr2O3 WT%,  1.53637 +/-  .038109</t>
  </si>
  <si>
    <t xml:space="preserve"> CaO WT%,  2.57413 +/-  .041543</t>
  </si>
  <si>
    <t>Al2O3 WT%,  1.19678 +/-  .042702</t>
  </si>
  <si>
    <t xml:space="preserve"> MnO WT%,  1.98082 +/-  .088119</t>
  </si>
  <si>
    <t xml:space="preserve"> K2O WT%,  -.01366 +/-  .006903</t>
  </si>
  <si>
    <t>TiO2 WT%,  .107972 +/-  .012618</t>
  </si>
  <si>
    <t xml:space="preserve"> NiO WT%,  .000124 +/-  .023732</t>
  </si>
  <si>
    <t xml:space="preserve">   Total,  100.666 +/-  .191870</t>
  </si>
  <si>
    <t xml:space="preserve"> Calc. O,  46.5135 +/-  .089321</t>
  </si>
  <si>
    <t>QUE 99177 Ch6_004 Lpx Shape extraction number: 4</t>
  </si>
  <si>
    <t>Pixels shape extracted/filtered: 32</t>
  </si>
  <si>
    <t>Na2O WT%,  .006622 +/-  .012269</t>
  </si>
  <si>
    <t>P2O5 WT%,  -.04193 +/-  .017956</t>
  </si>
  <si>
    <t>SiO2 WT%,  58.5340 +/-  .141680</t>
  </si>
  <si>
    <t xml:space="preserve"> FeO WT%,  2.62721 +/-  .066342</t>
  </si>
  <si>
    <t xml:space="preserve"> MgO WT%,  35.6479 +/-  .153705</t>
  </si>
  <si>
    <t>Cr2O3 WT%,  1.04230 +/-  .028299</t>
  </si>
  <si>
    <t xml:space="preserve"> CaO WT%,  1.56310 +/-  .036745</t>
  </si>
  <si>
    <t>Al2O3 WT%,  .878439 +/-  .043781</t>
  </si>
  <si>
    <t xml:space="preserve"> MnO WT%,  .733706 +/-  .040471</t>
  </si>
  <si>
    <t xml:space="preserve"> K2O WT%,  .003064 +/-  .006317</t>
  </si>
  <si>
    <t>TiO2 WT%,  .073593 +/-  .013044</t>
  </si>
  <si>
    <t xml:space="preserve"> NiO WT%,  .004277 +/-  .020303</t>
  </si>
  <si>
    <t xml:space="preserve">   Total,  101.072 +/-  .108207</t>
  </si>
  <si>
    <t xml:space="preserve"> Calc. O,  47.2729 +/-  .054959</t>
  </si>
  <si>
    <t>QUE 99177 Ch6_004 Lpx Shape extraction number: 5</t>
  </si>
  <si>
    <t>Na2O WT%,  -.00370 +/-  .011621</t>
  </si>
  <si>
    <t>P2O5 WT%,  -.01237 +/-  .022004</t>
  </si>
  <si>
    <t>SiO2 WT%,  58.4741 +/-  .197355</t>
  </si>
  <si>
    <t xml:space="preserve"> FeO WT%,  2.61660 +/-  .062745</t>
  </si>
  <si>
    <t xml:space="preserve"> MgO WT%,  36.0783 +/-  .177006</t>
  </si>
  <si>
    <t>Cr2O3 WT%,  .959120 +/-  .027777</t>
  </si>
  <si>
    <t xml:space="preserve"> CaO WT%,  1.31487 +/-  .035602</t>
  </si>
  <si>
    <t>Al2O3 WT%,  .891248 +/-  .033140</t>
  </si>
  <si>
    <t xml:space="preserve"> MnO WT%,  .558031 +/-  .041755</t>
  </si>
  <si>
    <t xml:space="preserve"> K2O WT%,  .008429 +/-  .007606</t>
  </si>
  <si>
    <t>TiO2 WT%,  .097427 +/-  .012560</t>
  </si>
  <si>
    <t xml:space="preserve"> NiO WT%,  .053412 +/-  .022545</t>
  </si>
  <si>
    <t xml:space="preserve">   Total,  101.035 +/-  .142492</t>
  </si>
  <si>
    <t xml:space="preserve"> Calc. O,  47.3138 +/-  .081101</t>
  </si>
  <si>
    <t>QUE 99177 Ch6_004 Lpx Shape extraction number: 6</t>
  </si>
  <si>
    <t>Na2O WT%,  -.01214 +/-  .010611</t>
  </si>
  <si>
    <t>P2O5 WT%,  -.00771 +/-  .022705</t>
  </si>
  <si>
    <t>SiO2 WT%,  57.3854 +/-  .210097</t>
  </si>
  <si>
    <t xml:space="preserve"> FeO WT%,  3.05103 +/-  .077956</t>
  </si>
  <si>
    <t xml:space="preserve"> MgO WT%,  33.3198 +/-  .184627</t>
  </si>
  <si>
    <t>Cr2O3 WT%,  1.49330 +/-  .030742</t>
  </si>
  <si>
    <t xml:space="preserve"> CaO WT%,  2.32105 +/-  .037872</t>
  </si>
  <si>
    <t>Al2O3 WT%,  1.01338 +/-  .036325</t>
  </si>
  <si>
    <t xml:space="preserve"> MnO WT%,  1.90951 +/-  .084591</t>
  </si>
  <si>
    <t xml:space="preserve"> K2O WT%,  -.00198 +/-  .007274</t>
  </si>
  <si>
    <t>TiO2 WT%,  .115105 +/-  .014346</t>
  </si>
  <si>
    <t xml:space="preserve"> NiO WT%,  .011244 +/-  .016968</t>
  </si>
  <si>
    <t xml:space="preserve">   Total,  100.598 +/-  .184816</t>
  </si>
  <si>
    <t xml:space="preserve"> Calc. O,  46.5505 +/-  .097148</t>
  </si>
  <si>
    <t>QUE 99177 Ch6_004 Lpx Shape extraction number: 7</t>
  </si>
  <si>
    <t xml:space="preserve">DETECTION LIMITS: 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</si>
  <si>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</si>
  <si>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</si>
  <si>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</si>
  <si>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</si>
  <si>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</si>
  <si>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</si>
  <si>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</si>
  <si>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</si>
  <si>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>Ni wt%</t>
  </si>
  <si>
    <t>Conversion factor from Calz ZAF</t>
  </si>
  <si>
    <t xml:space="preserve">DATA AFTER DETECTION LIMITS: </t>
  </si>
  <si>
    <t>Below Detection</t>
  </si>
  <si>
    <t>CaO WT% &gt;13&lt;20</t>
  </si>
  <si>
    <t>Al2O3 WT% &gt;0&lt;5</t>
  </si>
  <si>
    <t>Pixels shape extracted/filtered: 46</t>
  </si>
  <si>
    <t>Na2O WT%,  .058072 +/-  .013239</t>
  </si>
  <si>
    <t>P2O5 WT%,  -.00367 +/-  .019344</t>
  </si>
  <si>
    <t>SiO2 WT%,  53.5078 +/-  .145845</t>
  </si>
  <si>
    <t xml:space="preserve"> FeO WT%,  2.23400 +/-  .050866</t>
  </si>
  <si>
    <t xml:space="preserve"> MgO WT%,  21.6301 +/-  .180363</t>
  </si>
  <si>
    <t>Cr2O3 WT%,  1.74791 +/-  .031572</t>
  </si>
  <si>
    <t xml:space="preserve"> CaO WT%,  15.4118 +/-  .101025</t>
  </si>
  <si>
    <t>Al2O3 WT%,  2.80184 +/-  .086787</t>
  </si>
  <si>
    <t xml:space="preserve"> MnO WT%,  2.61632 +/-  .062181</t>
  </si>
  <si>
    <t xml:space="preserve"> K2O WT%,  .008198 +/-  .004748</t>
  </si>
  <si>
    <t>TiO2 WT%,  .392107 +/-  .019204</t>
  </si>
  <si>
    <t xml:space="preserve"> NiO WT%,  .051531 +/-  .023443</t>
  </si>
  <si>
    <t xml:space="preserve">   Total,  100.456 +/-  .149850</t>
  </si>
  <si>
    <t xml:space="preserve"> Calc. O,  44.6213 +/-  .068032</t>
  </si>
  <si>
    <t>QUE 99177 Ch6_004 Cpx Shape extraction number: 1</t>
  </si>
  <si>
    <t xml:space="preserve">Al filter on to try to reduce Al intereference from neighbouring plag </t>
  </si>
  <si>
    <t>Pixels shape extracted/filtered: 37</t>
  </si>
  <si>
    <t>Na2O WT%,  .158618 +/-  .022252</t>
  </si>
  <si>
    <t>P2O5 WT%,  -.01508 +/-  .018521</t>
  </si>
  <si>
    <t>SiO2 WT%,  52.4424 +/-  .210348</t>
  </si>
  <si>
    <t xml:space="preserve"> FeO WT%,  2.19800 +/-  .080466</t>
  </si>
  <si>
    <t xml:space="preserve"> MgO WT%,  19.3123 +/-  .214041</t>
  </si>
  <si>
    <t>Cr2O3 WT%,  2.27125 +/-  .052861</t>
  </si>
  <si>
    <t xml:space="preserve"> CaO WT%,  15.7602 +/-  .200976</t>
  </si>
  <si>
    <t>Al2O3 WT%,  4.16924 +/-  .090332</t>
  </si>
  <si>
    <t xml:space="preserve"> MnO WT%,  3.49892 +/-  .154071</t>
  </si>
  <si>
    <t xml:space="preserve"> K2O WT%,  .007038 +/-  .006396</t>
  </si>
  <si>
    <t>TiO2 WT%,  .727932 +/-  .034333</t>
  </si>
  <si>
    <t xml:space="preserve"> NiO WT%,  .018780 +/-  .022858</t>
  </si>
  <si>
    <t xml:space="preserve">   Total,  100.550 +/-  .146204</t>
  </si>
  <si>
    <t xml:space="preserve"> Calc. O,  44.3800 +/-  .085137</t>
  </si>
  <si>
    <t>QUE 99177 Ch6_004 Cpx Shape extraction number: 2</t>
  </si>
  <si>
    <t>Pixels shape extracted/filtered: 41</t>
  </si>
  <si>
    <t>Na2O WT%,  .162456 +/-  .026563</t>
  </si>
  <si>
    <t>P2O5 WT%,  .020430 +/-  .020067</t>
  </si>
  <si>
    <t>SiO2 WT%,  52.2347 +/-  .220839</t>
  </si>
  <si>
    <t xml:space="preserve"> FeO WT%,  2.07928 +/-  .079904</t>
  </si>
  <si>
    <t xml:space="preserve"> MgO WT%,  18.9831 +/-  .265008</t>
  </si>
  <si>
    <t>Cr2O3 WT%,  2.33067 +/-  .040798</t>
  </si>
  <si>
    <t xml:space="preserve"> CaO WT%,  16.4286 +/-  .159381</t>
  </si>
  <si>
    <t>Al2O3 WT%,  4.12110 +/-  .076317</t>
  </si>
  <si>
    <t xml:space="preserve"> MnO WT%,  3.50148 +/-  .120763</t>
  </si>
  <si>
    <t xml:space="preserve"> K2O WT%,  .031122 +/-  .008879</t>
  </si>
  <si>
    <t>TiO2 WT%,  .705137 +/-  .027438</t>
  </si>
  <si>
    <t xml:space="preserve"> NiO WT%,  .036102 +/-  .024059</t>
  </si>
  <si>
    <t xml:space="preserve">   Total,  100.634 +/-  .134046</t>
  </si>
  <si>
    <t xml:space="preserve"> Calc. O,  44.3193 +/-  .082934</t>
  </si>
  <si>
    <t>QUE 99177 Ch6_004 Cpx Shape extraction number: 3</t>
  </si>
  <si>
    <t>Na2O WT%,  .085019 +/-  .017236</t>
  </si>
  <si>
    <t>P2O5 WT%,  .080321 +/-  .025513</t>
  </si>
  <si>
    <t>SiO2 WT%,  52.0441 +/-  .159278</t>
  </si>
  <si>
    <t xml:space="preserve"> FeO WT%,  2.87686 +/-  .092963</t>
  </si>
  <si>
    <t xml:space="preserve"> MgO WT%,  19.6178 +/-  .142873</t>
  </si>
  <si>
    <t>Cr2O3 WT%,  2.04033 +/-  .037298</t>
  </si>
  <si>
    <t xml:space="preserve"> CaO WT%,  15.9218 +/-  .105618</t>
  </si>
  <si>
    <t>Al2O3 WT%,  4.17470 +/-  .065845</t>
  </si>
  <si>
    <t xml:space="preserve"> MnO WT%,  2.69307 +/-  .073144</t>
  </si>
  <si>
    <t xml:space="preserve"> K2O WT%,  .005432 +/-  .005425</t>
  </si>
  <si>
    <t>TiO2 WT%,  .552750 +/-  .020612</t>
  </si>
  <si>
    <t xml:space="preserve"> NiO WT%,  .132432 +/-  .028072</t>
  </si>
  <si>
    <t xml:space="preserve">   Total,  100.225 +/-  .139537</t>
  </si>
  <si>
    <t xml:space="preserve"> Calc. O,  44.2230 +/-  .066713</t>
  </si>
  <si>
    <t>QUE 99177 Ch6_004 Cpx Shape extraction number: 4</t>
  </si>
  <si>
    <t>Pixels shape extracted/filtered: 53</t>
  </si>
  <si>
    <t>Na2O WT%,  .063621 +/-  .015697</t>
  </si>
  <si>
    <t>P2O5 WT%,  -.01802 +/-  .016908</t>
  </si>
  <si>
    <t>SiO2 WT%,  52.7288 +/-  .134924</t>
  </si>
  <si>
    <t xml:space="preserve"> FeO WT%,  2.65303 +/-  .074101</t>
  </si>
  <si>
    <t xml:space="preserve"> MgO WT%,  20.9119 +/-  .103922</t>
  </si>
  <si>
    <t>Cr2O3 WT%,  1.87956 +/-  .034442</t>
  </si>
  <si>
    <t xml:space="preserve"> CaO WT%,  16.1338 +/-  .088273</t>
  </si>
  <si>
    <t>Al2O3 WT%,  3.15432 +/-  .053684</t>
  </si>
  <si>
    <t xml:space="preserve"> MnO WT%,  2.56792 +/-  .067657</t>
  </si>
  <si>
    <t xml:space="preserve"> K2O WT%,  .004538 +/-  .004794</t>
  </si>
  <si>
    <t>TiO2 WT%,  .449227 +/-  .016156</t>
  </si>
  <si>
    <t xml:space="preserve"> NiO WT%,  .033183 +/-  .014952</t>
  </si>
  <si>
    <t xml:space="preserve">   Total,  100.562 +/-  .125698</t>
  </si>
  <si>
    <t xml:space="preserve"> Calc. O,  44.4289 +/-  .062890</t>
  </si>
  <si>
    <t>QUE 99177 Ch6_004 Cpx Shape extraction number: 5</t>
  </si>
  <si>
    <t xml:space="preserve">DETECTION LIMITS </t>
  </si>
  <si>
    <t>DATA AFTER DETECTION LIMITS:</t>
  </si>
  <si>
    <t>Na2O WT% &gt;3&lt;5.7</t>
  </si>
  <si>
    <t>SiO2 WT% &gt;52&lt;58</t>
  </si>
  <si>
    <t>Al2O3 WT% &gt;26&lt;31</t>
  </si>
  <si>
    <t>Pixels shape extracted/filtered: 42</t>
  </si>
  <si>
    <t>Na2O WT%,  4.48361 +/-  .079560</t>
  </si>
  <si>
    <t>P2O5 WT%,  -.00858 +/-  .016094</t>
  </si>
  <si>
    <t>SiO2 WT%,  54.3889 +/-  .165771</t>
  </si>
  <si>
    <t xml:space="preserve"> FeO WT%,  .373503 +/-  .028490</t>
  </si>
  <si>
    <t xml:space="preserve"> MgO WT%,  .498464 +/-  .033292</t>
  </si>
  <si>
    <t>Cr2O3 WT%,  .018704 +/-  .012174</t>
  </si>
  <si>
    <t xml:space="preserve"> CaO WT%,  12.1536 +/-  .076245</t>
  </si>
  <si>
    <t>Al2O3 WT%,  28.6863 +/-  .139066</t>
  </si>
  <si>
    <t xml:space="preserve"> MnO WT%,  .108106 +/-  .017887</t>
  </si>
  <si>
    <t xml:space="preserve"> K2O WT%,  .091394 +/-  .008809</t>
  </si>
  <si>
    <t>TiO2 WT%,  .052744 +/-  .010288</t>
  </si>
  <si>
    <t xml:space="preserve"> NiO WT%,  .023524 +/-  .022968</t>
  </si>
  <si>
    <t xml:space="preserve">   Total,  100.870 +/-  .129981</t>
  </si>
  <si>
    <t xml:space="preserve"> Calc. O,  47.4432 +/-  .071715</t>
  </si>
  <si>
    <t>QUE 99177 Ch6_004 Plag Shape extraction number: 1</t>
  </si>
  <si>
    <t xml:space="preserve">Si filter to try and avoid intereference with Si-glass surrounding the plag. Na and Al filter to define the plag </t>
  </si>
  <si>
    <t>Pixels shape extracted/filtered: 31</t>
  </si>
  <si>
    <t>Na2O WT%,  4.29136 +/-  .094771</t>
  </si>
  <si>
    <t>P2O5 WT%,  .008682 +/-  .022373</t>
  </si>
  <si>
    <t>SiO2 WT%,  54.8359 +/-  .226368</t>
  </si>
  <si>
    <t xml:space="preserve"> FeO WT%,  .410265 +/-  .042141</t>
  </si>
  <si>
    <t xml:space="preserve"> MgO WT%,  .434743 +/-  .027872</t>
  </si>
  <si>
    <t>Cr2O3 WT%,  .014204 +/-  .013228</t>
  </si>
  <si>
    <t xml:space="preserve"> CaO WT%,  12.1059 +/-  .136830</t>
  </si>
  <si>
    <t>Al2O3 WT%,  28.1729 +/-  .163123</t>
  </si>
  <si>
    <t xml:space="preserve"> MnO WT%,  .149663 +/-  .020820</t>
  </si>
  <si>
    <t xml:space="preserve"> K2O WT%,  .169220 +/-  .018526</t>
  </si>
  <si>
    <t>TiO2 WT%,  .069507 +/-  .016284</t>
  </si>
  <si>
    <t xml:space="preserve"> NiO WT%,  .071031 +/-  .018459</t>
  </si>
  <si>
    <t xml:space="preserve">   Total,  100.733 +/-  .174387</t>
  </si>
  <si>
    <t xml:space="preserve"> Calc. O,  47.4070 +/-  .090866</t>
  </si>
  <si>
    <t>QUE 99177 Ch6_004 Plag Shape extraction number: 2</t>
  </si>
  <si>
    <t>Pixels shape extracted/filtered: 16</t>
  </si>
  <si>
    <t>Na2O WT%,  4.37105 +/-  .103320</t>
  </si>
  <si>
    <t>P2O5 WT%,  -.03578 +/-  .022498</t>
  </si>
  <si>
    <t>SiO2 WT%,  54.2605 +/-  .198601</t>
  </si>
  <si>
    <t xml:space="preserve"> FeO WT%,  .517889 +/-  .052347</t>
  </si>
  <si>
    <t xml:space="preserve"> MgO WT%,  .481868 +/-  .033720</t>
  </si>
  <si>
    <t>Cr2O3 WT%,  -.00155 +/-  .016297</t>
  </si>
  <si>
    <t xml:space="preserve"> CaO WT%,  12.3532 +/-  .146202</t>
  </si>
  <si>
    <t>Al2O3 WT%,  28.5537 +/-  .231785</t>
  </si>
  <si>
    <t xml:space="preserve"> MnO WT%,  .155848 +/-  .029399</t>
  </si>
  <si>
    <t xml:space="preserve"> K2O WT%,  .100566 +/-  .018678</t>
  </si>
  <si>
    <t>TiO2 WT%,  .059927 +/-  .015952</t>
  </si>
  <si>
    <t xml:space="preserve"> NiO WT%,  .049819 +/-  .026457</t>
  </si>
  <si>
    <t xml:space="preserve">   Total,  100.867 +/-  .263675</t>
  </si>
  <si>
    <t xml:space="preserve"> Calc. O,  47.3649 +/-  .124621</t>
  </si>
  <si>
    <t>QUE 99177 Ch6_004 Plag Shape extraction number: 3</t>
  </si>
  <si>
    <t>Fe wt%</t>
  </si>
  <si>
    <t>Mg wt%</t>
  </si>
  <si>
    <t>SiO2 WT% &gt;70&lt;90</t>
  </si>
  <si>
    <t>Al2O3 WT% &gt;12&lt;14.5</t>
  </si>
  <si>
    <t>Na2O WT%,  1.55532 +/-  .051290</t>
  </si>
  <si>
    <t>P2O5 WT%,  -.00960 +/-  .018467</t>
  </si>
  <si>
    <t>SiO2 WT%,  80.7679 +/-  .164339</t>
  </si>
  <si>
    <t xml:space="preserve"> FeO WT%,  .377672 +/-  .022705</t>
  </si>
  <si>
    <t xml:space="preserve"> MgO WT%,  .271639 +/-  .021771</t>
  </si>
  <si>
    <t>Cr2O3 WT%,  .032661 +/-  .010302</t>
  </si>
  <si>
    <t xml:space="preserve"> CaO WT%,  .307507 +/-  .022081</t>
  </si>
  <si>
    <t>Al2O3 WT%,  13.1485 +/-  .088375</t>
  </si>
  <si>
    <t xml:space="preserve"> MnO WT%,  .303282 +/-  .022101</t>
  </si>
  <si>
    <t xml:space="preserve"> K2O WT%,  3.02244 +/-  .036250</t>
  </si>
  <si>
    <t>TiO2 WT%,  .856178 +/-  .021583</t>
  </si>
  <si>
    <t xml:space="preserve"> NiO WT%,  -.01092 +/-  .019104</t>
  </si>
  <si>
    <t xml:space="preserve">   Total,  100.623 +/-  .153808</t>
  </si>
  <si>
    <t xml:space="preserve"> Calc. O,  50.8127 +/-  .079504</t>
  </si>
  <si>
    <t>QUE 99177 Ch6_004 Si-glass (Si on Wol) Shape extraction number: 1</t>
  </si>
  <si>
    <t xml:space="preserve">Al filter to avoid sampling from surrounding plag. Si filter to define the SI-rich region </t>
  </si>
  <si>
    <t>Na2O WT%,  2.06116 +/-  .060751</t>
  </si>
  <si>
    <t>P2O5 WT%,  -.01532 +/-  .018043</t>
  </si>
  <si>
    <t>SiO2 WT%,  79.9003 +/-  .146105</t>
  </si>
  <si>
    <t xml:space="preserve"> FeO WT%,  .425077 +/-  .029007</t>
  </si>
  <si>
    <t xml:space="preserve"> MgO WT%,  .526382 +/-  .046544</t>
  </si>
  <si>
    <t>Cr2O3 WT%,  .058111 +/-  .010447</t>
  </si>
  <si>
    <t xml:space="preserve"> CaO WT%,  .320449 +/-  .019341</t>
  </si>
  <si>
    <t>Al2O3 WT%,  13.1568 +/-  .080141</t>
  </si>
  <si>
    <t xml:space="preserve"> MnO WT%,  .249157 +/-  .024462</t>
  </si>
  <si>
    <t xml:space="preserve"> K2O WT%,  3.07270 +/-  .037025</t>
  </si>
  <si>
    <t>TiO2 WT%,  .909653 +/-  .022025</t>
  </si>
  <si>
    <t xml:space="preserve"> NiO WT%,  .022332 +/-  .021532</t>
  </si>
  <si>
    <t xml:space="preserve">   Total,  100.687 +/-  .136950</t>
  </si>
  <si>
    <t xml:space="preserve"> Calc. O,  50.6301 +/-  .071994</t>
  </si>
  <si>
    <t>QUE 99177 Ch6_004 Si-glass (Si on Wol) Shape extraction number: 2</t>
  </si>
  <si>
    <t>Pixels shape extracted/filtered: 58</t>
  </si>
  <si>
    <t>Na2O WT%,  1.73173 +/-  .046189</t>
  </si>
  <si>
    <t>P2O5 WT%,  -.00158 +/-  .017392</t>
  </si>
  <si>
    <t>SiO2 WT%,  80.1716 +/-  .143503</t>
  </si>
  <si>
    <t xml:space="preserve"> FeO WT%,  .404721 +/-  .022564</t>
  </si>
  <si>
    <t xml:space="preserve"> MgO WT%,  .280224 +/-  .018904</t>
  </si>
  <si>
    <t>Cr2O3 WT%,  .010045 +/-  .009624</t>
  </si>
  <si>
    <t xml:space="preserve"> CaO WT%,  .274640 +/-  .011431</t>
  </si>
  <si>
    <t>Al2O3 WT%,  13.1397 +/-  .068200</t>
  </si>
  <si>
    <t xml:space="preserve"> MnO WT%,  .243188 +/-  .020645</t>
  </si>
  <si>
    <t xml:space="preserve"> K2O WT%,  3.04474 +/-  .032731</t>
  </si>
  <si>
    <t>TiO2 WT%,  .918156 +/-  .020892</t>
  </si>
  <si>
    <t xml:space="preserve"> NiO WT%,  .009063 +/-  .015730</t>
  </si>
  <si>
    <t xml:space="preserve">   Total,  100.226 +/-  .119509</t>
  </si>
  <si>
    <t xml:space="preserve"> Calc. O,  50.5532 +/-  .062537</t>
  </si>
  <si>
    <t>QUE 99177 Ch6_004 Si-glass (Si on Qtz) Shape extraction number: 1</t>
  </si>
  <si>
    <t>Na2O WT%,  1.88029 +/-  .052213</t>
  </si>
  <si>
    <t>P2O5 WT%,  .009801 +/-  .019857</t>
  </si>
  <si>
    <t>SiO2 WT%,  79.4052 +/-  .173791</t>
  </si>
  <si>
    <t xml:space="preserve"> FeO WT%,  .450391 +/-  .030855</t>
  </si>
  <si>
    <t xml:space="preserve"> MgO WT%,  .508912 +/-  .045465</t>
  </si>
  <si>
    <t>Cr2O3 WT%,  .020845 +/-  .009704</t>
  </si>
  <si>
    <t xml:space="preserve"> CaO WT%,  .356845 +/-  .020259</t>
  </si>
  <si>
    <t>Al2O3 WT%,  13.3720 +/-  .074388</t>
  </si>
  <si>
    <t xml:space="preserve"> MnO WT%,  .226621 +/-  .024001</t>
  </si>
  <si>
    <t xml:space="preserve"> K2O WT%,  3.08268 +/-  .027856</t>
  </si>
  <si>
    <t>TiO2 WT%,  .894415 +/-  .021263</t>
  </si>
  <si>
    <t xml:space="preserve"> NiO WT%,  .016167 +/-  .016984</t>
  </si>
  <si>
    <t xml:space="preserve">   Total,  100.224 +/-  .140008</t>
  </si>
  <si>
    <t xml:space="preserve"> Calc. O,  50.4218 +/-  .077324</t>
  </si>
  <si>
    <t>QUE 99177 Ch6_004 Si-glass (Si on Qtz) Shape extraction number: 2</t>
  </si>
  <si>
    <t>Average detection limits: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</si>
</sst>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Lpx extraction 1" connectionId="6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px extraction 1" connectionId="1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px extraction 5" connectionId="5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px extraction 4" connectionId="4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Plag extraction 2" connectionId="14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Plag extraction 1" connectionId="13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Plag extraction 3" connectionId="15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Si-rich Glass (Si on Wol) extraction 1" connectionId="18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Si-rich Glass (Si on Wol) extraction 2" connectionId="19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Si-rich Glass (Si on Qtz) extraction 2" connectionId="17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Si-rich Glass (Si on Qtz) extraction 1" connectionId="16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Lpx extraction 6" connectionId="1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Lpx extraction 2" connectionId="7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Lpx extraction 5" connectionId="10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Lpx extraction 4" connectionId="9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Lpx extraction 7" connectionId="12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Lpx extraction 3" connectionId="8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px extraction 3" connectionId="3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px extraction 2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12.xml"/><Relationship Id="rId5" Type="http://schemas.openxmlformats.org/officeDocument/2006/relationships/queryTable" Target="../queryTables/queryTable11.xml"/><Relationship Id="rId4" Type="http://schemas.openxmlformats.org/officeDocument/2006/relationships/queryTable" Target="../queryTables/queryTable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1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2" Type="http://schemas.openxmlformats.org/officeDocument/2006/relationships/queryTable" Target="../queryTables/queryTable1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9.xml"/><Relationship Id="rId2" Type="http://schemas.openxmlformats.org/officeDocument/2006/relationships/queryTable" Target="../queryTables/queryTable1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62"/>
  <sheetViews>
    <sheetView tabSelected="1" topLeftCell="AJ1" zoomScale="90" zoomScaleNormal="90" workbookViewId="0">
      <selection activeCell="AA36" sqref="AA36"/>
    </sheetView>
  </sheetViews>
  <sheetFormatPr defaultRowHeight="15" x14ac:dyDescent="0.25"/>
  <cols>
    <col min="7" max="7" width="6" customWidth="1"/>
    <col min="8" max="8" width="10.140625" bestFit="1" customWidth="1"/>
    <col min="9" max="9" width="10" bestFit="1" customWidth="1"/>
    <col min="10" max="13" width="8.85546875" customWidth="1"/>
    <col min="14" max="14" width="11" bestFit="1" customWidth="1"/>
    <col min="15" max="16" width="10" bestFit="1" customWidth="1"/>
    <col min="17" max="17" width="10.7109375" bestFit="1" customWidth="1"/>
    <col min="18" max="19" width="10" bestFit="1" customWidth="1"/>
    <col min="20" max="20" width="5.42578125" customWidth="1"/>
    <col min="21" max="21" width="8.85546875" customWidth="1"/>
    <col min="22" max="22" width="9.5703125" bestFit="1" customWidth="1"/>
    <col min="23" max="23" width="48.42578125" bestFit="1" customWidth="1"/>
    <col min="24" max="25" width="14" bestFit="1" customWidth="1"/>
    <col min="26" max="32" width="13.28515625" bestFit="1" customWidth="1"/>
    <col min="33" max="35" width="15.85546875" bestFit="1" customWidth="1"/>
    <col min="40" max="40" width="47.7109375" bestFit="1" customWidth="1"/>
    <col min="41" max="42" width="15.85546875" bestFit="1" customWidth="1"/>
    <col min="43" max="49" width="13.28515625" bestFit="1" customWidth="1"/>
    <col min="50" max="52" width="15.85546875" bestFit="1" customWidth="1"/>
  </cols>
  <sheetData>
    <row r="1" spans="1:53" s="1" customFormat="1" x14ac:dyDescent="0.25">
      <c r="A1" s="1" t="s">
        <v>1</v>
      </c>
      <c r="W1" s="1" t="s">
        <v>38</v>
      </c>
      <c r="AN1" s="1" t="s">
        <v>147</v>
      </c>
    </row>
    <row r="2" spans="1:53" x14ac:dyDescent="0.25"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A3" s="2" t="s">
        <v>22</v>
      </c>
      <c r="G3" s="2" t="s">
        <v>23</v>
      </c>
      <c r="H3" s="2" t="s">
        <v>24</v>
      </c>
      <c r="I3" s="2" t="s">
        <v>25</v>
      </c>
      <c r="J3" s="2" t="s">
        <v>26</v>
      </c>
      <c r="K3" s="2" t="s">
        <v>27</v>
      </c>
      <c r="L3" s="2" t="s">
        <v>28</v>
      </c>
      <c r="M3" s="2" t="s">
        <v>29</v>
      </c>
      <c r="N3" s="2" t="s">
        <v>30</v>
      </c>
      <c r="O3" s="2" t="s">
        <v>31</v>
      </c>
      <c r="P3" s="2" t="s">
        <v>32</v>
      </c>
      <c r="Q3" s="2" t="s">
        <v>33</v>
      </c>
      <c r="R3" s="2" t="s">
        <v>34</v>
      </c>
      <c r="S3" s="2" t="s">
        <v>35</v>
      </c>
      <c r="T3" s="2" t="s">
        <v>36</v>
      </c>
      <c r="U3" s="2" t="s">
        <v>37</v>
      </c>
      <c r="W3" s="2" t="s">
        <v>22</v>
      </c>
      <c r="X3">
        <v>-1.4329428571428566E-2</v>
      </c>
      <c r="Y3">
        <v>8.2488571428571567E-4</v>
      </c>
      <c r="Z3">
        <v>58.406025714285711</v>
      </c>
      <c r="AA3">
        <v>2.4814071428571425</v>
      </c>
      <c r="AB3">
        <v>36.60182857142857</v>
      </c>
      <c r="AC3">
        <v>0.84728479999999984</v>
      </c>
      <c r="AD3">
        <v>1.0351625999999998</v>
      </c>
      <c r="AE3">
        <v>0.82509960000000027</v>
      </c>
      <c r="AF3">
        <v>0.38676654285714279</v>
      </c>
      <c r="AG3">
        <v>1.7596857142857139E-3</v>
      </c>
      <c r="AH3">
        <v>8.5240428571428564E-2</v>
      </c>
      <c r="AI3">
        <v>3.6883200000000005E-2</v>
      </c>
      <c r="AJ3">
        <v>0</v>
      </c>
      <c r="AK3">
        <v>100.69394000000003</v>
      </c>
      <c r="AL3">
        <v>47.26550285714287</v>
      </c>
      <c r="AN3" s="2" t="s">
        <v>22</v>
      </c>
      <c r="AO3" t="s">
        <v>148</v>
      </c>
      <c r="AP3" t="s">
        <v>148</v>
      </c>
      <c r="AQ3">
        <v>58.406025714285711</v>
      </c>
      <c r="AR3">
        <v>2.4814071428571425</v>
      </c>
      <c r="AS3">
        <v>36.60182857142857</v>
      </c>
      <c r="AT3">
        <v>0.84728479999999984</v>
      </c>
      <c r="AU3">
        <v>1.0351625999999998</v>
      </c>
      <c r="AV3">
        <v>0.82509960000000027</v>
      </c>
      <c r="AW3">
        <v>0.38676654285714279</v>
      </c>
      <c r="AX3" t="s">
        <v>148</v>
      </c>
      <c r="AY3" t="s">
        <v>148</v>
      </c>
      <c r="AZ3" t="s">
        <v>148</v>
      </c>
      <c r="BA3">
        <v>100.58357497142858</v>
      </c>
    </row>
    <row r="4" spans="1:53" x14ac:dyDescent="0.25">
      <c r="A4" t="s">
        <v>2</v>
      </c>
      <c r="G4">
        <v>9.0600000000000003E-3</v>
      </c>
      <c r="H4">
        <v>0.14972099999999999</v>
      </c>
      <c r="I4">
        <v>57.132399999999997</v>
      </c>
      <c r="J4">
        <v>3.4264399999999999</v>
      </c>
      <c r="K4">
        <v>35.438299999999998</v>
      </c>
      <c r="L4">
        <v>1.0297000000000001</v>
      </c>
      <c r="M4">
        <v>1.08969</v>
      </c>
      <c r="N4">
        <v>0.82468799999999998</v>
      </c>
      <c r="O4">
        <v>0.192463</v>
      </c>
      <c r="P4">
        <v>-5.2399999999999999E-3</v>
      </c>
      <c r="Q4">
        <v>8.6943999999999994E-2</v>
      </c>
      <c r="R4">
        <v>2.9250000000000002E-2</v>
      </c>
      <c r="S4">
        <v>0</v>
      </c>
      <c r="T4">
        <v>99.403400000000005</v>
      </c>
      <c r="U4">
        <v>46.452800000000003</v>
      </c>
      <c r="W4" s="2" t="s">
        <v>57</v>
      </c>
      <c r="X4">
        <v>1.2943846153846143E-3</v>
      </c>
      <c r="Y4">
        <v>5.6441358974358979E-2</v>
      </c>
      <c r="Z4">
        <v>58.071346153846157</v>
      </c>
      <c r="AA4">
        <v>2.8716256410256418</v>
      </c>
      <c r="AB4">
        <v>35.356671794871801</v>
      </c>
      <c r="AC4">
        <v>1.0604784615384615</v>
      </c>
      <c r="AD4">
        <v>1.5610692051282054</v>
      </c>
      <c r="AE4">
        <v>0.59230861538461543</v>
      </c>
      <c r="AF4">
        <v>0.9937849743589745</v>
      </c>
      <c r="AG4">
        <v>-5.0034871794871778E-3</v>
      </c>
      <c r="AH4">
        <v>6.6369179487179478E-2</v>
      </c>
      <c r="AI4">
        <v>2.6687179487179497E-2</v>
      </c>
      <c r="AJ4">
        <v>0</v>
      </c>
      <c r="AK4">
        <v>100.65304871794872</v>
      </c>
      <c r="AL4">
        <v>46.949053846153852</v>
      </c>
      <c r="AN4" s="2" t="s">
        <v>57</v>
      </c>
      <c r="AO4" t="s">
        <v>148</v>
      </c>
      <c r="AP4" t="s">
        <v>148</v>
      </c>
      <c r="AQ4">
        <v>58.071346153846157</v>
      </c>
      <c r="AR4">
        <v>2.8716256410256418</v>
      </c>
      <c r="AS4">
        <v>35.356671794871801</v>
      </c>
      <c r="AT4">
        <v>1.0604784615384615</v>
      </c>
      <c r="AU4">
        <v>1.5610692051282054</v>
      </c>
      <c r="AV4">
        <v>0.59230861538461543</v>
      </c>
      <c r="AW4">
        <v>0.9937849743589745</v>
      </c>
      <c r="AX4" t="s">
        <v>148</v>
      </c>
      <c r="AY4" t="s">
        <v>148</v>
      </c>
      <c r="AZ4" t="s">
        <v>148</v>
      </c>
      <c r="BA4">
        <v>100.50728484615385</v>
      </c>
    </row>
    <row r="5" spans="1:53" x14ac:dyDescent="0.25">
      <c r="A5" t="s">
        <v>3</v>
      </c>
      <c r="G5">
        <v>-6.5299999999999997E-2</v>
      </c>
      <c r="H5">
        <v>-7.7280000000000001E-2</v>
      </c>
      <c r="I5">
        <v>57.240699999999997</v>
      </c>
      <c r="J5">
        <v>2.58257</v>
      </c>
      <c r="K5">
        <v>38.345599999999997</v>
      </c>
      <c r="L5">
        <v>0.840036</v>
      </c>
      <c r="M5">
        <v>1.0172300000000001</v>
      </c>
      <c r="N5">
        <v>1.01142</v>
      </c>
      <c r="O5">
        <v>0.74172899999999997</v>
      </c>
      <c r="P5">
        <v>-2.3740000000000001E-2</v>
      </c>
      <c r="Q5">
        <v>0.11024399999999999</v>
      </c>
      <c r="R5">
        <v>9.2974000000000001E-2</v>
      </c>
      <c r="S5">
        <v>0</v>
      </c>
      <c r="T5">
        <v>101.816</v>
      </c>
      <c r="U5">
        <v>47.480499999999999</v>
      </c>
      <c r="W5" s="2" t="s">
        <v>73</v>
      </c>
      <c r="X5">
        <v>-1.9125047619047618E-2</v>
      </c>
      <c r="Y5">
        <v>9.8208571428571451E-3</v>
      </c>
      <c r="Z5">
        <v>58.806604761904758</v>
      </c>
      <c r="AA5">
        <v>2.6866566666666665</v>
      </c>
      <c r="AB5">
        <v>37.045971428571434</v>
      </c>
      <c r="AC5">
        <v>0.80531699999999995</v>
      </c>
      <c r="AD5">
        <v>0.52091861904761916</v>
      </c>
      <c r="AE5">
        <v>0.67043457142857144</v>
      </c>
      <c r="AF5">
        <v>0.36732500000000001</v>
      </c>
      <c r="AG5">
        <v>7.9453809523809538E-3</v>
      </c>
      <c r="AH5">
        <v>7.8560952380952398E-2</v>
      </c>
      <c r="AI5">
        <v>-8.1495238095237953E-4</v>
      </c>
      <c r="AJ5">
        <v>0</v>
      </c>
      <c r="AK5">
        <v>100.97969523809525</v>
      </c>
      <c r="AL5">
        <v>47.457838095238088</v>
      </c>
      <c r="AN5" s="2" t="s">
        <v>73</v>
      </c>
      <c r="AO5" t="s">
        <v>148</v>
      </c>
      <c r="AP5" t="s">
        <v>148</v>
      </c>
      <c r="AQ5">
        <v>58.806604761904758</v>
      </c>
      <c r="AR5">
        <v>2.6866566666666665</v>
      </c>
      <c r="AS5">
        <v>37.045971428571434</v>
      </c>
      <c r="AT5">
        <v>0.80531699999999995</v>
      </c>
      <c r="AU5">
        <v>0.52091861904761916</v>
      </c>
      <c r="AV5">
        <v>0.67043457142857144</v>
      </c>
      <c r="AW5">
        <v>0.36732500000000001</v>
      </c>
      <c r="AX5" t="s">
        <v>148</v>
      </c>
      <c r="AY5" t="s">
        <v>148</v>
      </c>
      <c r="AZ5" t="s">
        <v>148</v>
      </c>
      <c r="BA5">
        <v>100.90322804761904</v>
      </c>
    </row>
    <row r="6" spans="1:53" x14ac:dyDescent="0.25">
      <c r="A6" t="s">
        <v>4</v>
      </c>
      <c r="G6">
        <v>-6.4460000000000003E-2</v>
      </c>
      <c r="H6">
        <v>-7.7079999999999996E-2</v>
      </c>
      <c r="I6">
        <v>61.4709</v>
      </c>
      <c r="J6">
        <v>1.87463</v>
      </c>
      <c r="K6">
        <v>36.096899999999998</v>
      </c>
      <c r="L6">
        <v>0.758853</v>
      </c>
      <c r="M6">
        <v>0.74495699999999998</v>
      </c>
      <c r="N6">
        <v>0.47010800000000003</v>
      </c>
      <c r="O6">
        <v>0.431475</v>
      </c>
      <c r="P6">
        <v>-2.3050000000000001E-2</v>
      </c>
      <c r="Q6">
        <v>9.0948000000000001E-2</v>
      </c>
      <c r="R6">
        <v>-9.11E-2</v>
      </c>
      <c r="S6">
        <v>0</v>
      </c>
      <c r="T6">
        <v>101.68300000000001</v>
      </c>
      <c r="U6">
        <v>48.208199999999998</v>
      </c>
      <c r="W6" s="2" t="s">
        <v>89</v>
      </c>
      <c r="X6">
        <v>2.1964379310344822E-2</v>
      </c>
      <c r="Y6">
        <v>-3.1066068965517245E-2</v>
      </c>
      <c r="Z6">
        <v>57.131665517241373</v>
      </c>
      <c r="AA6">
        <v>3.0230555172413789</v>
      </c>
      <c r="AB6">
        <v>33.137724137931031</v>
      </c>
      <c r="AC6">
        <v>1.5363648275862072</v>
      </c>
      <c r="AD6">
        <v>2.5741320689655174</v>
      </c>
      <c r="AE6">
        <v>1.1967818965517243</v>
      </c>
      <c r="AF6">
        <v>1.9808212068965521</v>
      </c>
      <c r="AG6">
        <v>-1.3657310344827587E-2</v>
      </c>
      <c r="AH6">
        <v>0.10797241379310343</v>
      </c>
      <c r="AI6">
        <v>1.2262068965517445E-4</v>
      </c>
      <c r="AJ6">
        <v>0</v>
      </c>
      <c r="AK6">
        <v>100.66589655172412</v>
      </c>
      <c r="AL6">
        <v>46.513496551724145</v>
      </c>
      <c r="AN6" s="2" t="s">
        <v>89</v>
      </c>
      <c r="AO6" t="s">
        <v>148</v>
      </c>
      <c r="AP6" t="s">
        <v>148</v>
      </c>
      <c r="AQ6">
        <v>57.131665517241373</v>
      </c>
      <c r="AR6">
        <v>3.0230555172413789</v>
      </c>
      <c r="AS6">
        <v>33.137724137931031</v>
      </c>
      <c r="AT6">
        <v>1.5363648275862072</v>
      </c>
      <c r="AU6">
        <v>2.5741320689655174</v>
      </c>
      <c r="AV6">
        <v>1.1967818965517243</v>
      </c>
      <c r="AW6">
        <v>1.9808212068965521</v>
      </c>
      <c r="AX6" t="s">
        <v>148</v>
      </c>
      <c r="AY6" t="s">
        <v>148</v>
      </c>
      <c r="AZ6" t="s">
        <v>148</v>
      </c>
      <c r="BA6">
        <v>100.58054517241378</v>
      </c>
    </row>
    <row r="7" spans="1:53" x14ac:dyDescent="0.25">
      <c r="A7" t="s">
        <v>21</v>
      </c>
      <c r="G7">
        <v>9.1050000000000002E-3</v>
      </c>
      <c r="H7">
        <v>-7.7229999999999993E-2</v>
      </c>
      <c r="I7">
        <v>59.738500000000002</v>
      </c>
      <c r="J7">
        <v>2.3919199999999998</v>
      </c>
      <c r="K7">
        <v>34.959899999999998</v>
      </c>
      <c r="L7">
        <v>0.68321200000000004</v>
      </c>
      <c r="M7">
        <v>1.11131</v>
      </c>
      <c r="N7">
        <v>1.03532</v>
      </c>
      <c r="O7">
        <v>0.66490700000000003</v>
      </c>
      <c r="P7">
        <v>-4.6699999999999997E-3</v>
      </c>
      <c r="Q7">
        <v>6.7004999999999995E-2</v>
      </c>
      <c r="R7">
        <v>-9.3079999999999996E-2</v>
      </c>
      <c r="S7">
        <v>0</v>
      </c>
      <c r="T7">
        <v>100.486</v>
      </c>
      <c r="U7">
        <v>47.360799999999998</v>
      </c>
      <c r="W7" s="2" t="s">
        <v>105</v>
      </c>
      <c r="X7">
        <v>6.6213750000000005E-3</v>
      </c>
      <c r="Y7">
        <v>-4.1934937500000005E-2</v>
      </c>
      <c r="Z7">
        <v>58.534053125</v>
      </c>
      <c r="AA7">
        <v>2.6272128124999998</v>
      </c>
      <c r="AB7">
        <v>35.647931249999999</v>
      </c>
      <c r="AC7">
        <v>1.0423004062499999</v>
      </c>
      <c r="AD7">
        <v>1.5630965625000002</v>
      </c>
      <c r="AE7">
        <v>0.87843965624999987</v>
      </c>
      <c r="AF7">
        <v>0.73370631250000007</v>
      </c>
      <c r="AG7">
        <v>3.0644062500000003E-3</v>
      </c>
      <c r="AH7">
        <v>7.3593468750000016E-2</v>
      </c>
      <c r="AI7">
        <v>4.2774374999999983E-3</v>
      </c>
      <c r="AJ7">
        <v>0</v>
      </c>
      <c r="AK7">
        <v>101.07235625</v>
      </c>
      <c r="AL7">
        <v>47.272940625000004</v>
      </c>
      <c r="AN7" s="2" t="s">
        <v>105</v>
      </c>
      <c r="AO7" t="s">
        <v>148</v>
      </c>
      <c r="AP7" t="s">
        <v>148</v>
      </c>
      <c r="AQ7">
        <v>58.534053125</v>
      </c>
      <c r="AR7">
        <v>2.6272128124999998</v>
      </c>
      <c r="AS7">
        <v>35.647931249999999</v>
      </c>
      <c r="AT7">
        <v>1.0423004062499999</v>
      </c>
      <c r="AU7">
        <v>1.5630965625000002</v>
      </c>
      <c r="AV7">
        <v>0.87843965624999987</v>
      </c>
      <c r="AW7">
        <v>0.73370631250000007</v>
      </c>
      <c r="AX7" t="s">
        <v>148</v>
      </c>
      <c r="AY7" t="s">
        <v>148</v>
      </c>
      <c r="AZ7" t="s">
        <v>148</v>
      </c>
      <c r="BA7">
        <v>101.02674012499999</v>
      </c>
    </row>
    <row r="8" spans="1:53" x14ac:dyDescent="0.25">
      <c r="A8" t="s">
        <v>5</v>
      </c>
      <c r="G8">
        <v>-6.5589999999999996E-2</v>
      </c>
      <c r="H8">
        <v>-7.7380000000000004E-2</v>
      </c>
      <c r="I8">
        <v>58.385899999999999</v>
      </c>
      <c r="J8">
        <v>2.9064399999999999</v>
      </c>
      <c r="K8">
        <v>36.646900000000002</v>
      </c>
      <c r="L8">
        <v>0.87331400000000003</v>
      </c>
      <c r="M8">
        <v>1.3109299999999999</v>
      </c>
      <c r="N8">
        <v>0.69399999999999995</v>
      </c>
      <c r="O8">
        <v>0.58431900000000003</v>
      </c>
      <c r="P8">
        <v>3.2474999999999997E-2</v>
      </c>
      <c r="Q8">
        <v>0.10946500000000001</v>
      </c>
      <c r="R8">
        <v>9.1915999999999998E-2</v>
      </c>
      <c r="S8">
        <v>0</v>
      </c>
      <c r="T8">
        <v>101.49299999999999</v>
      </c>
      <c r="U8">
        <v>47.406500000000001</v>
      </c>
      <c r="W8" s="2" t="s">
        <v>120</v>
      </c>
      <c r="X8">
        <v>-3.6986857142857132E-3</v>
      </c>
      <c r="Y8">
        <v>-1.2369971428571446E-2</v>
      </c>
      <c r="Z8">
        <v>58.474102857142853</v>
      </c>
      <c r="AA8">
        <v>2.6165968571428571</v>
      </c>
      <c r="AB8">
        <v>36.078279999999999</v>
      </c>
      <c r="AC8">
        <v>0.95912079999999966</v>
      </c>
      <c r="AD8">
        <v>1.3148700571428573</v>
      </c>
      <c r="AE8">
        <v>0.89124811428571438</v>
      </c>
      <c r="AF8">
        <v>0.55803080000000005</v>
      </c>
      <c r="AG8">
        <v>8.4293428571428543E-3</v>
      </c>
      <c r="AH8">
        <v>9.7426542857142862E-2</v>
      </c>
      <c r="AI8">
        <v>5.3412428571428576E-2</v>
      </c>
      <c r="AJ8">
        <v>0</v>
      </c>
      <c r="AK8">
        <v>101.03551428571427</v>
      </c>
      <c r="AL8">
        <v>47.313785714285714</v>
      </c>
      <c r="AN8" s="2" t="s">
        <v>120</v>
      </c>
      <c r="AO8" t="s">
        <v>148</v>
      </c>
      <c r="AP8" t="s">
        <v>148</v>
      </c>
      <c r="AQ8">
        <v>58.474102857142853</v>
      </c>
      <c r="AR8">
        <v>2.6165968571428571</v>
      </c>
      <c r="AS8">
        <v>36.078279999999999</v>
      </c>
      <c r="AT8">
        <v>0.95912079999999966</v>
      </c>
      <c r="AU8">
        <v>1.3148700571428573</v>
      </c>
      <c r="AV8">
        <v>0.89124811428571438</v>
      </c>
      <c r="AW8">
        <v>0.55803080000000005</v>
      </c>
      <c r="AX8" t="s">
        <v>148</v>
      </c>
      <c r="AY8" t="s">
        <v>148</v>
      </c>
      <c r="AZ8" t="s">
        <v>148</v>
      </c>
      <c r="BA8">
        <v>100.89224948571427</v>
      </c>
    </row>
    <row r="9" spans="1:53" x14ac:dyDescent="0.25">
      <c r="G9">
        <v>9.0729999999999995E-3</v>
      </c>
      <c r="H9">
        <v>-7.7259999999999995E-2</v>
      </c>
      <c r="I9">
        <v>59.055100000000003</v>
      </c>
      <c r="J9">
        <v>2.64961</v>
      </c>
      <c r="K9">
        <v>36.0976</v>
      </c>
      <c r="L9">
        <v>0.75302500000000006</v>
      </c>
      <c r="M9">
        <v>1.0931299999999999</v>
      </c>
      <c r="N9">
        <v>0.516872</v>
      </c>
      <c r="O9">
        <v>0.19408400000000001</v>
      </c>
      <c r="P9">
        <v>3.3001000000000003E-2</v>
      </c>
      <c r="Q9">
        <v>-6.5979999999999997E-2</v>
      </c>
      <c r="R9">
        <v>0.156114</v>
      </c>
      <c r="S9">
        <v>0</v>
      </c>
      <c r="T9">
        <v>100.414</v>
      </c>
      <c r="U9">
        <v>47.179000000000002</v>
      </c>
      <c r="W9" s="2" t="s">
        <v>135</v>
      </c>
      <c r="X9">
        <v>-1.2140655172413792E-2</v>
      </c>
      <c r="Y9">
        <v>-7.7077241379310329E-3</v>
      </c>
      <c r="Z9">
        <v>57.385389655172403</v>
      </c>
      <c r="AA9">
        <v>3.0510303448275859</v>
      </c>
      <c r="AB9">
        <v>33.319831034482768</v>
      </c>
      <c r="AC9">
        <v>1.4932996551724143</v>
      </c>
      <c r="AD9">
        <v>2.3210513793103442</v>
      </c>
      <c r="AE9">
        <v>1.013376448275862</v>
      </c>
      <c r="AF9">
        <v>1.9095136206896552</v>
      </c>
      <c r="AG9">
        <v>-1.9809310344827582E-3</v>
      </c>
      <c r="AH9">
        <v>0.11510503448275863</v>
      </c>
      <c r="AI9">
        <v>1.1243689655172414E-2</v>
      </c>
      <c r="AJ9">
        <v>0</v>
      </c>
      <c r="AK9">
        <v>100.59801724137932</v>
      </c>
      <c r="AL9">
        <v>46.550506896551724</v>
      </c>
      <c r="AN9" s="2" t="s">
        <v>135</v>
      </c>
      <c r="AO9" t="s">
        <v>148</v>
      </c>
      <c r="AP9" t="s">
        <v>148</v>
      </c>
      <c r="AQ9">
        <v>57.385389655172403</v>
      </c>
      <c r="AR9">
        <v>3.0510303448275859</v>
      </c>
      <c r="AS9">
        <v>33.319831034482768</v>
      </c>
      <c r="AT9">
        <v>1.4932996551724143</v>
      </c>
      <c r="AU9">
        <v>2.3210513793103442</v>
      </c>
      <c r="AV9">
        <v>1.013376448275862</v>
      </c>
      <c r="AW9">
        <v>1.9095136206896552</v>
      </c>
      <c r="AX9" t="s">
        <v>148</v>
      </c>
      <c r="AY9" t="s">
        <v>148</v>
      </c>
      <c r="AZ9" t="s">
        <v>148</v>
      </c>
      <c r="BA9">
        <v>100.49349213793103</v>
      </c>
    </row>
    <row r="10" spans="1:53" x14ac:dyDescent="0.25">
      <c r="A10" t="s">
        <v>6</v>
      </c>
      <c r="G10">
        <v>8.8599999999999998E-3</v>
      </c>
      <c r="H10">
        <v>-7.7229999999999993E-2</v>
      </c>
      <c r="I10">
        <v>57.6218</v>
      </c>
      <c r="J10">
        <v>2.19523</v>
      </c>
      <c r="K10">
        <v>37.971400000000003</v>
      </c>
      <c r="L10">
        <v>1.0025599999999999</v>
      </c>
      <c r="M10">
        <v>1.23895</v>
      </c>
      <c r="N10">
        <v>1.0082800000000001</v>
      </c>
      <c r="O10">
        <v>0.50770899999999997</v>
      </c>
      <c r="P10">
        <v>-4.7299999999999998E-3</v>
      </c>
      <c r="Q10">
        <v>0.243807</v>
      </c>
      <c r="R10">
        <v>3.1482000000000003E-2</v>
      </c>
      <c r="S10">
        <v>0</v>
      </c>
      <c r="T10">
        <v>101.748</v>
      </c>
      <c r="U10">
        <v>47.571800000000003</v>
      </c>
    </row>
    <row r="11" spans="1:53" x14ac:dyDescent="0.25">
      <c r="A11" t="s">
        <v>7</v>
      </c>
      <c r="G11">
        <v>-6.5710000000000005E-2</v>
      </c>
      <c r="H11">
        <v>-7.7410000000000007E-2</v>
      </c>
      <c r="I11">
        <v>58.077300000000001</v>
      </c>
      <c r="J11">
        <v>3.1653799999999999</v>
      </c>
      <c r="K11">
        <v>37.081299999999999</v>
      </c>
      <c r="L11">
        <v>0.92483400000000004</v>
      </c>
      <c r="M11">
        <v>1.1814499999999999</v>
      </c>
      <c r="N11">
        <v>0.78402799999999995</v>
      </c>
      <c r="O11">
        <v>0.50555099999999997</v>
      </c>
      <c r="P11">
        <v>3.2382000000000001E-2</v>
      </c>
      <c r="Q11">
        <v>0.17527799999999999</v>
      </c>
      <c r="R11">
        <v>9.1542999999999999E-2</v>
      </c>
      <c r="S11">
        <v>0</v>
      </c>
      <c r="T11">
        <v>101.876</v>
      </c>
      <c r="U11">
        <v>47.502400000000002</v>
      </c>
      <c r="X11" s="2" t="s">
        <v>23</v>
      </c>
      <c r="Y11" s="2" t="s">
        <v>24</v>
      </c>
      <c r="Z11" s="2" t="s">
        <v>25</v>
      </c>
      <c r="AA11" s="2" t="s">
        <v>26</v>
      </c>
      <c r="AB11" s="2" t="s">
        <v>27</v>
      </c>
      <c r="AC11" s="2" t="s">
        <v>28</v>
      </c>
      <c r="AD11" s="2" t="s">
        <v>29</v>
      </c>
      <c r="AE11" s="2" t="s">
        <v>30</v>
      </c>
      <c r="AF11" s="2" t="s">
        <v>31</v>
      </c>
      <c r="AG11" s="2" t="s">
        <v>32</v>
      </c>
      <c r="AH11" s="2" t="s">
        <v>33</v>
      </c>
      <c r="AI11" s="2" t="s">
        <v>34</v>
      </c>
      <c r="AJ11" s="2" t="s">
        <v>36</v>
      </c>
    </row>
    <row r="12" spans="1:53" x14ac:dyDescent="0.25">
      <c r="A12" t="s">
        <v>8</v>
      </c>
      <c r="G12">
        <v>-6.5379999999999994E-2</v>
      </c>
      <c r="H12">
        <v>-7.732E-2</v>
      </c>
      <c r="I12">
        <v>59.0077</v>
      </c>
      <c r="J12">
        <v>3.3654700000000002</v>
      </c>
      <c r="K12">
        <v>36.290199999999999</v>
      </c>
      <c r="L12">
        <v>0.855541</v>
      </c>
      <c r="M12">
        <v>0.81537199999999999</v>
      </c>
      <c r="N12">
        <v>0.86815799999999999</v>
      </c>
      <c r="O12">
        <v>0.27168900000000001</v>
      </c>
      <c r="P12">
        <v>3.2750000000000001E-2</v>
      </c>
      <c r="Q12">
        <v>-3.8999999999999999E-4</v>
      </c>
      <c r="R12">
        <v>-9.4170000000000004E-2</v>
      </c>
      <c r="S12">
        <v>0</v>
      </c>
      <c r="T12">
        <v>101.27</v>
      </c>
      <c r="U12">
        <v>47.478999999999999</v>
      </c>
      <c r="W12" s="2" t="s">
        <v>22</v>
      </c>
      <c r="X12">
        <v>-1.4329428571428566E-2</v>
      </c>
      <c r="Y12">
        <v>8.2488571428571567E-4</v>
      </c>
      <c r="Z12">
        <v>58.406025714285711</v>
      </c>
      <c r="AA12">
        <v>2.4814071428571425</v>
      </c>
      <c r="AB12">
        <v>36.60182857142857</v>
      </c>
      <c r="AC12">
        <v>0.84728479999999984</v>
      </c>
      <c r="AD12">
        <v>1.0351625999999998</v>
      </c>
      <c r="AE12">
        <v>0.82509960000000027</v>
      </c>
      <c r="AF12">
        <v>0.38676654285714279</v>
      </c>
      <c r="AG12">
        <v>1.7596857142857139E-3</v>
      </c>
      <c r="AH12">
        <v>8.5240428571428564E-2</v>
      </c>
      <c r="AI12">
        <v>3.6883200000000005E-2</v>
      </c>
      <c r="AJ12">
        <v>100.69394000000003</v>
      </c>
    </row>
    <row r="13" spans="1:53" x14ac:dyDescent="0.25">
      <c r="A13" t="s">
        <v>9</v>
      </c>
      <c r="G13">
        <v>8.2595000000000002E-2</v>
      </c>
      <c r="H13">
        <v>-7.7219999999999997E-2</v>
      </c>
      <c r="I13">
        <v>56.614400000000003</v>
      </c>
      <c r="J13">
        <v>2.4566300000000001</v>
      </c>
      <c r="K13">
        <v>37.968000000000004</v>
      </c>
      <c r="L13">
        <v>0.94862400000000002</v>
      </c>
      <c r="M13">
        <v>1.2578100000000001</v>
      </c>
      <c r="N13">
        <v>1.0994299999999999</v>
      </c>
      <c r="O13">
        <v>0.42940400000000001</v>
      </c>
      <c r="P13">
        <v>7.0611999999999994E-2</v>
      </c>
      <c r="Q13">
        <v>2.2695E-2</v>
      </c>
      <c r="R13">
        <v>-9.3100000000000002E-2</v>
      </c>
      <c r="S13">
        <v>0</v>
      </c>
      <c r="T13">
        <v>100.78</v>
      </c>
      <c r="U13">
        <v>47.022300000000001</v>
      </c>
      <c r="W13" s="2" t="s">
        <v>57</v>
      </c>
      <c r="X13">
        <v>1.2943846153846143E-3</v>
      </c>
      <c r="Y13">
        <v>5.6441358974358979E-2</v>
      </c>
      <c r="Z13">
        <v>58.071346153846157</v>
      </c>
      <c r="AA13">
        <v>2.8716256410256418</v>
      </c>
      <c r="AB13">
        <v>35.356671794871801</v>
      </c>
      <c r="AC13">
        <v>1.0604784615384615</v>
      </c>
      <c r="AD13">
        <v>1.5610692051282054</v>
      </c>
      <c r="AE13">
        <v>0.59230861538461543</v>
      </c>
      <c r="AF13">
        <v>0.9937849743589745</v>
      </c>
      <c r="AG13">
        <v>-5.0034871794871778E-3</v>
      </c>
      <c r="AH13">
        <v>6.6369179487179478E-2</v>
      </c>
      <c r="AI13">
        <v>2.6687179487179497E-2</v>
      </c>
      <c r="AJ13">
        <v>100.65304871794872</v>
      </c>
    </row>
    <row r="14" spans="1:53" x14ac:dyDescent="0.25">
      <c r="A14" t="s">
        <v>10</v>
      </c>
      <c r="G14">
        <v>-6.5189999999999998E-2</v>
      </c>
      <c r="H14">
        <v>0.15020700000000001</v>
      </c>
      <c r="I14">
        <v>58.086599999999997</v>
      </c>
      <c r="J14">
        <v>2.1953200000000002</v>
      </c>
      <c r="K14">
        <v>35.280299999999997</v>
      </c>
      <c r="L14">
        <v>1.1081099999999999</v>
      </c>
      <c r="M14">
        <v>1.16537</v>
      </c>
      <c r="N14">
        <v>0.82123400000000002</v>
      </c>
      <c r="O14">
        <v>0.66420599999999996</v>
      </c>
      <c r="P14">
        <v>-4.8199999999999996E-3</v>
      </c>
      <c r="Q14">
        <v>8.8554999999999995E-2</v>
      </c>
      <c r="R14">
        <v>-3.1309999999999998E-2</v>
      </c>
      <c r="S14">
        <v>0</v>
      </c>
      <c r="T14">
        <v>99.458600000000004</v>
      </c>
      <c r="U14">
        <v>46.744</v>
      </c>
      <c r="W14" s="2" t="s">
        <v>73</v>
      </c>
      <c r="X14">
        <v>-1.9125047619047618E-2</v>
      </c>
      <c r="Y14">
        <v>9.8208571428571451E-3</v>
      </c>
      <c r="Z14">
        <v>58.806604761904758</v>
      </c>
      <c r="AA14">
        <v>2.6866566666666665</v>
      </c>
      <c r="AB14">
        <v>37.045971428571434</v>
      </c>
      <c r="AC14">
        <v>0.80531699999999995</v>
      </c>
      <c r="AD14">
        <v>0.52091861904761916</v>
      </c>
      <c r="AE14">
        <v>0.67043457142857144</v>
      </c>
      <c r="AF14">
        <v>0.36732500000000001</v>
      </c>
      <c r="AG14">
        <v>7.9453809523809538E-3</v>
      </c>
      <c r="AH14">
        <v>7.8560952380952398E-2</v>
      </c>
      <c r="AI14">
        <v>-8.1495238095237953E-4</v>
      </c>
      <c r="AJ14">
        <v>100.97969523809525</v>
      </c>
    </row>
    <row r="15" spans="1:53" x14ac:dyDescent="0.25">
      <c r="A15" t="s">
        <v>11</v>
      </c>
      <c r="G15">
        <v>8.9709999999999998E-3</v>
      </c>
      <c r="H15">
        <v>0.15057599999999999</v>
      </c>
      <c r="I15">
        <v>56.444200000000002</v>
      </c>
      <c r="J15">
        <v>2.1295799999999998</v>
      </c>
      <c r="K15">
        <v>36.651299999999999</v>
      </c>
      <c r="L15">
        <v>0.75525500000000001</v>
      </c>
      <c r="M15">
        <v>0.96443500000000004</v>
      </c>
      <c r="N15">
        <v>1.0069300000000001</v>
      </c>
      <c r="O15">
        <v>0.27300000000000002</v>
      </c>
      <c r="P15">
        <v>1.4331E-2</v>
      </c>
      <c r="Q15">
        <v>6.7533999999999997E-2</v>
      </c>
      <c r="R15">
        <v>0.219302</v>
      </c>
      <c r="S15">
        <v>0</v>
      </c>
      <c r="T15">
        <v>98.685400000000001</v>
      </c>
      <c r="U15">
        <v>46.297199999999997</v>
      </c>
      <c r="W15" s="2" t="s">
        <v>89</v>
      </c>
      <c r="X15">
        <v>2.1964379310344822E-2</v>
      </c>
      <c r="Y15">
        <v>-3.1066068965517245E-2</v>
      </c>
      <c r="Z15">
        <v>57.131665517241373</v>
      </c>
      <c r="AA15">
        <v>3.0230555172413789</v>
      </c>
      <c r="AB15">
        <v>33.137724137931031</v>
      </c>
      <c r="AC15">
        <v>1.5363648275862072</v>
      </c>
      <c r="AD15">
        <v>2.5741320689655174</v>
      </c>
      <c r="AE15">
        <v>1.1967818965517243</v>
      </c>
      <c r="AF15">
        <v>1.9808212068965521</v>
      </c>
      <c r="AG15">
        <v>-1.3657310344827587E-2</v>
      </c>
      <c r="AH15">
        <v>0.10797241379310343</v>
      </c>
      <c r="AI15">
        <v>1.2262068965517445E-4</v>
      </c>
      <c r="AJ15">
        <v>100.66589655172412</v>
      </c>
    </row>
    <row r="16" spans="1:53" x14ac:dyDescent="0.25">
      <c r="A16" t="s">
        <v>12</v>
      </c>
      <c r="G16">
        <v>8.9259999999999999E-3</v>
      </c>
      <c r="H16">
        <v>-7.7240000000000003E-2</v>
      </c>
      <c r="I16">
        <v>58.500799999999998</v>
      </c>
      <c r="J16">
        <v>2.4562499999999998</v>
      </c>
      <c r="K16">
        <v>37.1447</v>
      </c>
      <c r="L16">
        <v>0.73616599999999999</v>
      </c>
      <c r="M16">
        <v>1.18482</v>
      </c>
      <c r="N16">
        <v>0.51936700000000002</v>
      </c>
      <c r="O16">
        <v>0.50796600000000003</v>
      </c>
      <c r="P16">
        <v>7.0685999999999999E-2</v>
      </c>
      <c r="Q16">
        <v>4.4849E-2</v>
      </c>
      <c r="R16">
        <v>-3.0769999999999999E-2</v>
      </c>
      <c r="S16">
        <v>0</v>
      </c>
      <c r="T16">
        <v>101.06699999999999</v>
      </c>
      <c r="U16">
        <v>47.359900000000003</v>
      </c>
      <c r="W16" s="2" t="s">
        <v>105</v>
      </c>
      <c r="X16">
        <v>6.6213750000000005E-3</v>
      </c>
      <c r="Y16">
        <v>-4.1934937500000005E-2</v>
      </c>
      <c r="Z16">
        <v>58.534053125</v>
      </c>
      <c r="AA16">
        <v>2.6272128124999998</v>
      </c>
      <c r="AB16">
        <v>35.647931249999999</v>
      </c>
      <c r="AC16">
        <v>1.0423004062499999</v>
      </c>
      <c r="AD16">
        <v>1.5630965625000002</v>
      </c>
      <c r="AE16">
        <v>0.87843965624999987</v>
      </c>
      <c r="AF16">
        <v>0.73370631250000007</v>
      </c>
      <c r="AG16">
        <v>3.0644062500000003E-3</v>
      </c>
      <c r="AH16">
        <v>7.3593468750000016E-2</v>
      </c>
      <c r="AI16">
        <v>4.2774374999999983E-3</v>
      </c>
      <c r="AJ16">
        <v>101.07235625</v>
      </c>
    </row>
    <row r="17" spans="1:36" x14ac:dyDescent="0.25">
      <c r="A17" t="s">
        <v>13</v>
      </c>
      <c r="G17">
        <v>-6.5089999999999995E-2</v>
      </c>
      <c r="H17">
        <v>-7.7240000000000003E-2</v>
      </c>
      <c r="I17">
        <v>57.181199999999997</v>
      </c>
      <c r="J17">
        <v>2.5869399999999998</v>
      </c>
      <c r="K17">
        <v>36.468699999999998</v>
      </c>
      <c r="L17">
        <v>1.0187299999999999</v>
      </c>
      <c r="M17">
        <v>0.98169799999999996</v>
      </c>
      <c r="N17">
        <v>0.87199599999999999</v>
      </c>
      <c r="O17">
        <v>0.350885</v>
      </c>
      <c r="P17">
        <v>1.4120000000000001E-2</v>
      </c>
      <c r="Q17">
        <v>4.4657000000000002E-2</v>
      </c>
      <c r="R17">
        <v>-9.3219999999999997E-2</v>
      </c>
      <c r="S17">
        <v>0</v>
      </c>
      <c r="T17">
        <v>99.283299999999997</v>
      </c>
      <c r="U17">
        <v>46.537599999999998</v>
      </c>
      <c r="W17" s="2" t="s">
        <v>120</v>
      </c>
      <c r="X17">
        <v>-3.6986857142857132E-3</v>
      </c>
      <c r="Y17">
        <v>-1.2369971428571446E-2</v>
      </c>
      <c r="Z17">
        <v>58.474102857142853</v>
      </c>
      <c r="AA17">
        <v>2.6165968571428571</v>
      </c>
      <c r="AB17">
        <v>36.078279999999999</v>
      </c>
      <c r="AC17">
        <v>0.95912079999999966</v>
      </c>
      <c r="AD17">
        <v>1.3148700571428573</v>
      </c>
      <c r="AE17">
        <v>0.89124811428571438</v>
      </c>
      <c r="AF17">
        <v>0.55803080000000005</v>
      </c>
      <c r="AG17">
        <v>8.4293428571428543E-3</v>
      </c>
      <c r="AH17">
        <v>9.7426542857142862E-2</v>
      </c>
      <c r="AI17">
        <v>5.3412428571428576E-2</v>
      </c>
      <c r="AJ17">
        <v>101.03551428571427</v>
      </c>
    </row>
    <row r="18" spans="1:36" x14ac:dyDescent="0.25">
      <c r="A18" t="s">
        <v>14</v>
      </c>
      <c r="G18">
        <v>8.9789999999999991E-3</v>
      </c>
      <c r="H18">
        <v>-7.7189999999999995E-2</v>
      </c>
      <c r="I18">
        <v>57.637599999999999</v>
      </c>
      <c r="J18">
        <v>2.0672999999999999</v>
      </c>
      <c r="K18">
        <v>35.903199999999998</v>
      </c>
      <c r="L18">
        <v>1.2350399999999999</v>
      </c>
      <c r="M18">
        <v>1.1481399999999999</v>
      </c>
      <c r="N18">
        <v>0.95629799999999998</v>
      </c>
      <c r="O18">
        <v>0.19461700000000001</v>
      </c>
      <c r="P18">
        <v>1.427E-2</v>
      </c>
      <c r="Q18">
        <v>0.155917</v>
      </c>
      <c r="R18">
        <v>-3.0259999999999999E-2</v>
      </c>
      <c r="S18">
        <v>0</v>
      </c>
      <c r="T18">
        <v>99.213899999999995</v>
      </c>
      <c r="U18">
        <v>46.637900000000002</v>
      </c>
      <c r="W18" s="2" t="s">
        <v>135</v>
      </c>
      <c r="X18">
        <v>-1.2140655172413792E-2</v>
      </c>
      <c r="Y18">
        <v>-7.7077241379310329E-3</v>
      </c>
      <c r="Z18">
        <v>57.385389655172403</v>
      </c>
      <c r="AA18">
        <v>3.0510303448275859</v>
      </c>
      <c r="AB18">
        <v>33.319831034482768</v>
      </c>
      <c r="AC18">
        <v>1.4932996551724143</v>
      </c>
      <c r="AD18">
        <v>2.3210513793103442</v>
      </c>
      <c r="AE18">
        <v>1.013376448275862</v>
      </c>
      <c r="AF18">
        <v>1.9095136206896552</v>
      </c>
      <c r="AG18">
        <v>-1.9809310344827582E-3</v>
      </c>
      <c r="AH18">
        <v>0.11510503448275863</v>
      </c>
      <c r="AI18">
        <v>1.1243689655172414E-2</v>
      </c>
      <c r="AJ18">
        <v>100.59801724137932</v>
      </c>
    </row>
    <row r="19" spans="1:36" x14ac:dyDescent="0.25">
      <c r="A19" t="s">
        <v>15</v>
      </c>
      <c r="G19">
        <v>9.0310000000000008E-3</v>
      </c>
      <c r="H19">
        <v>0.150398</v>
      </c>
      <c r="I19">
        <v>58.290599999999998</v>
      </c>
      <c r="J19">
        <v>2.0656500000000002</v>
      </c>
      <c r="K19">
        <v>35.789900000000003</v>
      </c>
      <c r="L19">
        <v>0.87871699999999997</v>
      </c>
      <c r="M19">
        <v>1.0185999999999999</v>
      </c>
      <c r="N19">
        <v>0.64783500000000005</v>
      </c>
      <c r="O19">
        <v>0.82155699999999998</v>
      </c>
      <c r="P19">
        <v>-2.3539999999999998E-2</v>
      </c>
      <c r="Q19">
        <v>0.15535199999999999</v>
      </c>
      <c r="R19">
        <v>-3.0779999999999998E-2</v>
      </c>
      <c r="S19">
        <v>0</v>
      </c>
      <c r="T19">
        <v>99.773300000000006</v>
      </c>
      <c r="U19">
        <v>46.9086</v>
      </c>
    </row>
    <row r="20" spans="1:36" x14ac:dyDescent="0.25">
      <c r="A20" t="s">
        <v>16</v>
      </c>
      <c r="G20">
        <v>8.3000000000000004E-2</v>
      </c>
      <c r="H20">
        <v>0.150697</v>
      </c>
      <c r="I20">
        <v>58.904299999999999</v>
      </c>
      <c r="J20">
        <v>2.45757</v>
      </c>
      <c r="K20">
        <v>35.953499999999998</v>
      </c>
      <c r="L20">
        <v>0.63076600000000005</v>
      </c>
      <c r="M20">
        <v>1.2042999999999999</v>
      </c>
      <c r="N20">
        <v>0.64781699999999998</v>
      </c>
      <c r="O20">
        <v>0.35156300000000001</v>
      </c>
      <c r="P20">
        <v>-4.2270000000000002E-2</v>
      </c>
      <c r="Q20">
        <v>-4.3180000000000003E-2</v>
      </c>
      <c r="R20">
        <v>-3.0200000000000001E-2</v>
      </c>
      <c r="S20">
        <v>0</v>
      </c>
      <c r="T20">
        <v>100.268</v>
      </c>
      <c r="U20">
        <v>47.192999999999998</v>
      </c>
      <c r="W20" s="2" t="s">
        <v>136</v>
      </c>
    </row>
    <row r="21" spans="1:36" x14ac:dyDescent="0.25">
      <c r="A21" t="s">
        <v>17</v>
      </c>
      <c r="G21">
        <v>0.15698200000000001</v>
      </c>
      <c r="H21">
        <v>0.150615</v>
      </c>
      <c r="I21">
        <v>58.21</v>
      </c>
      <c r="J21">
        <v>2.32735</v>
      </c>
      <c r="K21">
        <v>35.355600000000003</v>
      </c>
      <c r="L21">
        <v>0.75514599999999998</v>
      </c>
      <c r="M21">
        <v>1.0746800000000001</v>
      </c>
      <c r="N21">
        <v>0.82221299999999997</v>
      </c>
      <c r="O21">
        <v>0.27311999999999997</v>
      </c>
      <c r="P21">
        <v>-4.2270000000000002E-2</v>
      </c>
      <c r="Q21">
        <v>0.24462400000000001</v>
      </c>
      <c r="R21">
        <v>-3.0210000000000001E-2</v>
      </c>
      <c r="S21">
        <v>0</v>
      </c>
      <c r="T21">
        <v>99.297799999999995</v>
      </c>
      <c r="U21">
        <v>46.757899999999999</v>
      </c>
      <c r="X21" t="s">
        <v>137</v>
      </c>
      <c r="Y21" t="s">
        <v>138</v>
      </c>
      <c r="AC21" t="s">
        <v>139</v>
      </c>
      <c r="AD21" t="s">
        <v>140</v>
      </c>
      <c r="AE21" t="s">
        <v>141</v>
      </c>
      <c r="AF21" t="s">
        <v>142</v>
      </c>
      <c r="AG21" t="s">
        <v>143</v>
      </c>
      <c r="AH21" t="s">
        <v>144</v>
      </c>
      <c r="AI21" t="s">
        <v>145</v>
      </c>
    </row>
    <row r="22" spans="1:36" x14ac:dyDescent="0.25">
      <c r="A22" t="s">
        <v>18</v>
      </c>
      <c r="G22">
        <v>8.2360000000000003E-2</v>
      </c>
      <c r="H22">
        <v>-7.7060000000000003E-2</v>
      </c>
      <c r="I22">
        <v>58.834600000000002</v>
      </c>
      <c r="J22">
        <v>2.2658499999999999</v>
      </c>
      <c r="K22">
        <v>37.505200000000002</v>
      </c>
      <c r="L22">
        <v>0.75806799999999996</v>
      </c>
      <c r="M22">
        <v>0.87402400000000002</v>
      </c>
      <c r="N22">
        <v>0.69691499999999995</v>
      </c>
      <c r="O22">
        <v>-3.9669999999999997E-2</v>
      </c>
      <c r="P22">
        <v>-4.19E-2</v>
      </c>
      <c r="Q22">
        <v>2.415E-3</v>
      </c>
      <c r="R22">
        <v>-9.0920000000000001E-2</v>
      </c>
      <c r="S22">
        <v>0</v>
      </c>
      <c r="T22">
        <v>100.77</v>
      </c>
      <c r="U22">
        <v>47.486800000000002</v>
      </c>
      <c r="W22" s="2" t="s">
        <v>22</v>
      </c>
      <c r="X22">
        <v>0.22917100000000001</v>
      </c>
      <c r="Y22">
        <v>0.11602999999999999</v>
      </c>
      <c r="AC22">
        <v>9.1908000000000004E-2</v>
      </c>
      <c r="AD22">
        <v>5.6537999999999998E-2</v>
      </c>
      <c r="AE22">
        <v>6.8945000000000006E-2</v>
      </c>
      <c r="AF22">
        <v>0.14976900000000001</v>
      </c>
      <c r="AG22">
        <v>0.125886</v>
      </c>
      <c r="AH22">
        <v>7.4723999999999999E-2</v>
      </c>
      <c r="AI22">
        <v>0.18265000000000001</v>
      </c>
    </row>
    <row r="23" spans="1:36" x14ac:dyDescent="0.25">
      <c r="A23" t="s">
        <v>19</v>
      </c>
      <c r="G23">
        <v>-6.5350000000000005E-2</v>
      </c>
      <c r="H23">
        <v>-7.732E-2</v>
      </c>
      <c r="I23">
        <v>58.0533</v>
      </c>
      <c r="J23">
        <v>2.7788400000000002</v>
      </c>
      <c r="K23">
        <v>36.831499999999998</v>
      </c>
      <c r="L23">
        <v>0.87502100000000005</v>
      </c>
      <c r="M23">
        <v>1.07294</v>
      </c>
      <c r="N23">
        <v>0.47525299999999998</v>
      </c>
      <c r="O23">
        <v>0.50686600000000004</v>
      </c>
      <c r="P23">
        <v>3.2733999999999999E-2</v>
      </c>
      <c r="Q23">
        <v>4.3923999999999998E-2</v>
      </c>
      <c r="R23">
        <v>3.0544000000000002E-2</v>
      </c>
      <c r="S23">
        <v>0</v>
      </c>
      <c r="T23">
        <v>100.55800000000001</v>
      </c>
      <c r="U23">
        <v>47.0471</v>
      </c>
      <c r="W23" s="2" t="s">
        <v>57</v>
      </c>
      <c r="X23">
        <v>0.23438300000000001</v>
      </c>
      <c r="Y23">
        <v>0.115823</v>
      </c>
      <c r="AC23">
        <v>9.2668E-2</v>
      </c>
      <c r="AD23">
        <v>5.6937000000000001E-2</v>
      </c>
      <c r="AE23">
        <v>7.0012000000000005E-2</v>
      </c>
      <c r="AF23">
        <v>0.15137400000000001</v>
      </c>
      <c r="AG23">
        <v>0.12665499999999999</v>
      </c>
      <c r="AH23">
        <v>7.5303999999999996E-2</v>
      </c>
      <c r="AI23">
        <v>0.184611</v>
      </c>
    </row>
    <row r="24" spans="1:36" x14ac:dyDescent="0.25">
      <c r="A24" t="s">
        <v>20</v>
      </c>
      <c r="G24">
        <v>-6.5119999999999997E-2</v>
      </c>
      <c r="H24">
        <v>-7.7259999999999995E-2</v>
      </c>
      <c r="I24">
        <v>59.236899999999999</v>
      </c>
      <c r="J24">
        <v>2.38944</v>
      </c>
      <c r="K24">
        <v>36.557200000000002</v>
      </c>
      <c r="L24">
        <v>0.87734599999999996</v>
      </c>
      <c r="M24">
        <v>0.90815299999999999</v>
      </c>
      <c r="N24">
        <v>0.73677199999999998</v>
      </c>
      <c r="O24">
        <v>0.58590100000000001</v>
      </c>
      <c r="P24">
        <v>-4.7499999999999999E-3</v>
      </c>
      <c r="Q24">
        <v>8.8786000000000004E-2</v>
      </c>
      <c r="R24">
        <v>9.3659999999999993E-2</v>
      </c>
      <c r="S24">
        <v>0</v>
      </c>
      <c r="T24">
        <v>101.327</v>
      </c>
      <c r="U24">
        <v>47.601700000000001</v>
      </c>
      <c r="W24" s="2" t="s">
        <v>73</v>
      </c>
      <c r="X24">
        <v>0.230187</v>
      </c>
      <c r="Y24">
        <v>0.115939</v>
      </c>
      <c r="AC24">
        <v>9.1886999999999996E-2</v>
      </c>
      <c r="AD24">
        <v>5.6635999999999999E-2</v>
      </c>
      <c r="AE24">
        <v>6.9868E-2</v>
      </c>
      <c r="AF24">
        <v>0.15013199999999999</v>
      </c>
      <c r="AG24">
        <v>0.126109</v>
      </c>
      <c r="AH24">
        <v>7.4838000000000002E-2</v>
      </c>
      <c r="AI24">
        <v>0.183143</v>
      </c>
    </row>
    <row r="25" spans="1:36" x14ac:dyDescent="0.25">
      <c r="G25">
        <v>-6.447E-2</v>
      </c>
      <c r="H25">
        <v>-7.7079999999999996E-2</v>
      </c>
      <c r="I25">
        <v>58.480699999999999</v>
      </c>
      <c r="J25">
        <v>1.54691</v>
      </c>
      <c r="K25">
        <v>37.2896</v>
      </c>
      <c r="L25">
        <v>0.68813199999999997</v>
      </c>
      <c r="M25">
        <v>1.0768899999999999</v>
      </c>
      <c r="N25">
        <v>0.69638800000000001</v>
      </c>
      <c r="O25">
        <v>0.43120799999999998</v>
      </c>
      <c r="P25">
        <v>-2.308E-2</v>
      </c>
      <c r="Q25">
        <v>2.2829999999999999E-3</v>
      </c>
      <c r="R25">
        <v>0.15846399999999999</v>
      </c>
      <c r="S25">
        <v>0</v>
      </c>
      <c r="T25">
        <v>100.206</v>
      </c>
      <c r="U25">
        <v>47.213000000000001</v>
      </c>
      <c r="W25" s="2" t="s">
        <v>89</v>
      </c>
      <c r="X25">
        <v>0.23874500000000001</v>
      </c>
      <c r="Y25">
        <v>0.11594599999999999</v>
      </c>
      <c r="AC25">
        <v>9.2967999999999995E-2</v>
      </c>
      <c r="AD25">
        <v>5.722E-2</v>
      </c>
      <c r="AE25">
        <v>6.9694000000000006E-2</v>
      </c>
      <c r="AF25">
        <v>0.15243200000000001</v>
      </c>
      <c r="AG25">
        <v>0.12701699999999999</v>
      </c>
      <c r="AH25">
        <v>7.5676999999999994E-2</v>
      </c>
      <c r="AI25">
        <v>0.18590799999999999</v>
      </c>
    </row>
    <row r="26" spans="1:36" x14ac:dyDescent="0.25">
      <c r="G26">
        <v>-6.4649999999999999E-2</v>
      </c>
      <c r="H26">
        <v>0.15082499999999999</v>
      </c>
      <c r="I26">
        <v>58.9664</v>
      </c>
      <c r="J26">
        <v>2.0035400000000001</v>
      </c>
      <c r="K26">
        <v>36.823399999999999</v>
      </c>
      <c r="L26">
        <v>1.09501</v>
      </c>
      <c r="M26">
        <v>1.0943099999999999</v>
      </c>
      <c r="N26">
        <v>1.0441100000000001</v>
      </c>
      <c r="O26">
        <v>0.11681900000000001</v>
      </c>
      <c r="P26">
        <v>-4.3499999999999997E-3</v>
      </c>
      <c r="Q26">
        <v>4.6059000000000003E-2</v>
      </c>
      <c r="R26">
        <v>-2.9360000000000001E-2</v>
      </c>
      <c r="S26">
        <v>0</v>
      </c>
      <c r="T26">
        <v>101.242</v>
      </c>
      <c r="U26">
        <v>47.723500000000001</v>
      </c>
      <c r="W26" s="2" t="s">
        <v>105</v>
      </c>
      <c r="X26">
        <v>0.232905</v>
      </c>
      <c r="Y26">
        <v>0.115925</v>
      </c>
      <c r="AC26">
        <v>9.2744999999999994E-2</v>
      </c>
      <c r="AD26">
        <v>5.6875000000000002E-2</v>
      </c>
      <c r="AE26">
        <v>6.9420999999999997E-2</v>
      </c>
      <c r="AF26">
        <v>0.15087600000000001</v>
      </c>
      <c r="AG26">
        <v>0.12648599999999999</v>
      </c>
      <c r="AH26">
        <v>7.5269000000000003E-2</v>
      </c>
      <c r="AI26">
        <v>0.18413399999999999</v>
      </c>
    </row>
    <row r="27" spans="1:36" x14ac:dyDescent="0.25">
      <c r="G27">
        <v>8.9610000000000002E-3</v>
      </c>
      <c r="H27">
        <v>0.15033099999999999</v>
      </c>
      <c r="I27">
        <v>57.496600000000001</v>
      </c>
      <c r="J27">
        <v>2.4569299999999998</v>
      </c>
      <c r="K27">
        <v>36.203000000000003</v>
      </c>
      <c r="L27">
        <v>0.71851900000000002</v>
      </c>
      <c r="M27">
        <v>1.1662999999999999</v>
      </c>
      <c r="N27">
        <v>1.08931</v>
      </c>
      <c r="O27">
        <v>0.50800500000000004</v>
      </c>
      <c r="P27">
        <v>1.4177E-2</v>
      </c>
      <c r="Q27">
        <v>6.7063999999999999E-2</v>
      </c>
      <c r="R27">
        <v>-9.2990000000000003E-2</v>
      </c>
      <c r="S27">
        <v>0</v>
      </c>
      <c r="T27">
        <v>99.786199999999994</v>
      </c>
      <c r="U27">
        <v>46.8232</v>
      </c>
      <c r="W27" s="2" t="s">
        <v>120</v>
      </c>
      <c r="X27">
        <v>0.23028899999999999</v>
      </c>
      <c r="Y27">
        <v>0.115776</v>
      </c>
      <c r="AC27">
        <v>9.2441999999999996E-2</v>
      </c>
      <c r="AD27">
        <v>5.6708000000000001E-2</v>
      </c>
      <c r="AE27">
        <v>6.9998000000000005E-2</v>
      </c>
      <c r="AF27">
        <v>0.15035100000000001</v>
      </c>
      <c r="AG27">
        <v>0.12610299999999999</v>
      </c>
      <c r="AH27">
        <v>7.5059000000000001E-2</v>
      </c>
      <c r="AI27">
        <v>0.18354500000000001</v>
      </c>
    </row>
    <row r="28" spans="1:36" x14ac:dyDescent="0.25">
      <c r="G28">
        <v>-6.4990000000000006E-2</v>
      </c>
      <c r="H28">
        <v>0.150286</v>
      </c>
      <c r="I28">
        <v>56.731299999999997</v>
      </c>
      <c r="J28">
        <v>2.3903099999999999</v>
      </c>
      <c r="K28">
        <v>37.4955</v>
      </c>
      <c r="L28">
        <v>0.82501999999999998</v>
      </c>
      <c r="M28">
        <v>1.11093</v>
      </c>
      <c r="N28">
        <v>0.92050699999999996</v>
      </c>
      <c r="O28">
        <v>0.27271400000000001</v>
      </c>
      <c r="P28">
        <v>-2.3480000000000001E-2</v>
      </c>
      <c r="Q28">
        <v>0.13352600000000001</v>
      </c>
      <c r="R28">
        <v>9.4140000000000001E-2</v>
      </c>
      <c r="S28">
        <v>0</v>
      </c>
      <c r="T28">
        <v>100.036</v>
      </c>
      <c r="U28">
        <v>46.840299999999999</v>
      </c>
      <c r="W28" s="2" t="s">
        <v>135</v>
      </c>
      <c r="X28">
        <v>0.23481099999999999</v>
      </c>
      <c r="Y28">
        <v>0.115831</v>
      </c>
      <c r="AC28">
        <v>9.2716000000000007E-2</v>
      </c>
      <c r="AD28">
        <v>5.6945000000000003E-2</v>
      </c>
      <c r="AE28">
        <v>6.9685999999999998E-2</v>
      </c>
      <c r="AF28">
        <v>0.151508</v>
      </c>
      <c r="AG28">
        <v>0.126529</v>
      </c>
      <c r="AH28">
        <v>7.5313000000000005E-2</v>
      </c>
      <c r="AI28">
        <v>0.184674</v>
      </c>
    </row>
    <row r="29" spans="1:36" x14ac:dyDescent="0.25">
      <c r="G29">
        <v>8.3363999999999994E-2</v>
      </c>
      <c r="H29">
        <v>-7.7249999999999999E-2</v>
      </c>
      <c r="I29">
        <v>59.987200000000001</v>
      </c>
      <c r="J29">
        <v>2.9114499999999999</v>
      </c>
      <c r="K29">
        <v>35.820799999999998</v>
      </c>
      <c r="L29">
        <v>0.80574699999999999</v>
      </c>
      <c r="M29">
        <v>0.96391300000000002</v>
      </c>
      <c r="N29">
        <v>0.64631000000000005</v>
      </c>
      <c r="O29">
        <v>3.7356E-2</v>
      </c>
      <c r="P29">
        <v>-4.7000000000000002E-3</v>
      </c>
      <c r="Q29">
        <v>8.8987999999999998E-2</v>
      </c>
      <c r="R29">
        <v>3.1477999999999999E-2</v>
      </c>
      <c r="S29">
        <v>0</v>
      </c>
      <c r="T29">
        <v>101.295</v>
      </c>
      <c r="U29">
        <v>47.677300000000002</v>
      </c>
    </row>
    <row r="30" spans="1:36" x14ac:dyDescent="0.25">
      <c r="G30">
        <v>9.0279999999999996E-3</v>
      </c>
      <c r="H30">
        <v>0.15016499999999999</v>
      </c>
      <c r="I30">
        <v>57.726300000000002</v>
      </c>
      <c r="J30">
        <v>2.3185899999999999</v>
      </c>
      <c r="K30">
        <v>37.371299999999998</v>
      </c>
      <c r="L30">
        <v>0.82257000000000002</v>
      </c>
      <c r="M30">
        <v>0.92576899999999995</v>
      </c>
      <c r="N30">
        <v>0.74229400000000001</v>
      </c>
      <c r="O30">
        <v>0.50632900000000003</v>
      </c>
      <c r="P30">
        <v>1.3916E-2</v>
      </c>
      <c r="Q30">
        <v>0.132329</v>
      </c>
      <c r="R30">
        <v>0.52893800000000002</v>
      </c>
      <c r="S30">
        <v>0</v>
      </c>
      <c r="T30">
        <v>101.248</v>
      </c>
      <c r="U30">
        <v>47.338200000000001</v>
      </c>
      <c r="W30" s="3" t="s">
        <v>146</v>
      </c>
      <c r="X30" s="4">
        <v>1.34798</v>
      </c>
      <c r="Y30" s="4">
        <v>2.2914099999999999</v>
      </c>
      <c r="Z30" s="4"/>
      <c r="AA30" s="4"/>
      <c r="AB30" s="4"/>
      <c r="AC30" s="4">
        <v>1.46157</v>
      </c>
      <c r="AD30" s="4">
        <v>1.3992</v>
      </c>
      <c r="AE30" s="4">
        <v>1.88948</v>
      </c>
      <c r="AF30" s="4">
        <v>1.2912399999999999</v>
      </c>
      <c r="AG30" s="4">
        <v>1.20459</v>
      </c>
      <c r="AH30" s="4">
        <v>1.6680600000000001</v>
      </c>
      <c r="AI30" s="4">
        <v>1.2725299999999999</v>
      </c>
    </row>
    <row r="31" spans="1:36" x14ac:dyDescent="0.25">
      <c r="G31">
        <v>-6.4699999999999994E-2</v>
      </c>
      <c r="H31">
        <v>-7.7130000000000004E-2</v>
      </c>
      <c r="I31">
        <v>58.255899999999997</v>
      </c>
      <c r="J31">
        <v>2.0019100000000001</v>
      </c>
      <c r="K31">
        <v>37.974899999999998</v>
      </c>
      <c r="L31">
        <v>0.88127900000000003</v>
      </c>
      <c r="M31">
        <v>1.07521</v>
      </c>
      <c r="N31">
        <v>1.0513600000000001</v>
      </c>
      <c r="O31">
        <v>0.19509299999999999</v>
      </c>
      <c r="P31">
        <v>-4.2119999999999998E-2</v>
      </c>
      <c r="Q31">
        <v>0.24529100000000001</v>
      </c>
      <c r="R31">
        <v>9.5213999999999993E-2</v>
      </c>
      <c r="S31">
        <v>0</v>
      </c>
      <c r="T31">
        <v>101.592</v>
      </c>
      <c r="U31">
        <v>47.721499999999999</v>
      </c>
    </row>
    <row r="32" spans="1:36" x14ac:dyDescent="0.25">
      <c r="G32">
        <v>-6.4909999999999995E-2</v>
      </c>
      <c r="H32">
        <v>-7.7189999999999995E-2</v>
      </c>
      <c r="I32">
        <v>57.813600000000001</v>
      </c>
      <c r="J32">
        <v>2.7815500000000002</v>
      </c>
      <c r="K32">
        <v>37.837600000000002</v>
      </c>
      <c r="L32">
        <v>0.70045599999999997</v>
      </c>
      <c r="M32">
        <v>0.87200999999999995</v>
      </c>
      <c r="N32">
        <v>1.3175699999999999</v>
      </c>
      <c r="O32">
        <v>0.11606900000000001</v>
      </c>
      <c r="P32">
        <v>1.4283000000000001E-2</v>
      </c>
      <c r="Q32">
        <v>6.7309999999999995E-2</v>
      </c>
      <c r="R32">
        <v>3.2059999999999998E-2</v>
      </c>
      <c r="S32">
        <v>0</v>
      </c>
      <c r="T32">
        <v>101.41</v>
      </c>
      <c r="U32">
        <v>47.522199999999998</v>
      </c>
      <c r="X32" s="2" t="s">
        <v>23</v>
      </c>
      <c r="Y32" s="2" t="s">
        <v>24</v>
      </c>
      <c r="AC32" s="2" t="s">
        <v>28</v>
      </c>
      <c r="AD32" s="2" t="s">
        <v>29</v>
      </c>
      <c r="AE32" s="2" t="s">
        <v>30</v>
      </c>
      <c r="AF32" s="2" t="s">
        <v>31</v>
      </c>
      <c r="AG32" s="2" t="s">
        <v>32</v>
      </c>
      <c r="AH32" s="2" t="s">
        <v>33</v>
      </c>
      <c r="AI32" s="2" t="s">
        <v>34</v>
      </c>
    </row>
    <row r="33" spans="1:36" x14ac:dyDescent="0.25">
      <c r="G33">
        <v>-6.4750000000000002E-2</v>
      </c>
      <c r="H33">
        <v>0.15110399999999999</v>
      </c>
      <c r="I33">
        <v>61.639699999999998</v>
      </c>
      <c r="J33">
        <v>2.1345200000000002</v>
      </c>
      <c r="K33">
        <v>34.732900000000001</v>
      </c>
      <c r="L33">
        <v>0.84565100000000004</v>
      </c>
      <c r="M33">
        <v>1.0207599999999999</v>
      </c>
      <c r="N33">
        <v>0.81276300000000001</v>
      </c>
      <c r="O33">
        <v>0.430703</v>
      </c>
      <c r="P33">
        <v>-4.4000000000000003E-3</v>
      </c>
      <c r="Q33">
        <v>6.7982000000000001E-2</v>
      </c>
      <c r="R33">
        <v>-0.15443999999999999</v>
      </c>
      <c r="S33">
        <v>0</v>
      </c>
      <c r="T33">
        <v>101.61199999999999</v>
      </c>
      <c r="U33">
        <v>48.1907</v>
      </c>
      <c r="W33" s="2" t="s">
        <v>22</v>
      </c>
      <c r="X33">
        <f>X22*$X$30</f>
        <v>0.30891792458</v>
      </c>
      <c r="Y33">
        <f>Y22*$Y$30</f>
        <v>0.26587230229999997</v>
      </c>
      <c r="AC33">
        <f>AC22*$AC$30</f>
        <v>0.13432997556000001</v>
      </c>
      <c r="AD33">
        <f>AD22*$AD$30</f>
        <v>7.9107969599999994E-2</v>
      </c>
      <c r="AE33">
        <f>AE22*$AE$30</f>
        <v>0.13027019860000003</v>
      </c>
      <c r="AF33">
        <f>AF22*$AF$30</f>
        <v>0.19338772356</v>
      </c>
      <c r="AG33">
        <f>AG22*$AG$30</f>
        <v>0.15164101674</v>
      </c>
      <c r="AH33">
        <f>AH22*$AH$30</f>
        <v>0.12464411544000001</v>
      </c>
      <c r="AI33">
        <f>AI22*$AI$30</f>
        <v>0.2324276045</v>
      </c>
    </row>
    <row r="34" spans="1:36" x14ac:dyDescent="0.25">
      <c r="G34">
        <v>-6.5189999999999998E-2</v>
      </c>
      <c r="H34">
        <v>-7.7280000000000001E-2</v>
      </c>
      <c r="I34">
        <v>59.414999999999999</v>
      </c>
      <c r="J34">
        <v>2.7782200000000001</v>
      </c>
      <c r="K34">
        <v>36.914999999999999</v>
      </c>
      <c r="L34">
        <v>0.82249899999999998</v>
      </c>
      <c r="M34">
        <v>0.68706900000000004</v>
      </c>
      <c r="N34">
        <v>0.65028600000000003</v>
      </c>
      <c r="O34">
        <v>0.42873699999999998</v>
      </c>
      <c r="P34">
        <v>-2.366E-2</v>
      </c>
      <c r="Q34">
        <v>6.6383999999999999E-2</v>
      </c>
      <c r="R34">
        <v>0.155719</v>
      </c>
      <c r="S34">
        <v>0</v>
      </c>
      <c r="T34">
        <v>101.753</v>
      </c>
      <c r="U34">
        <v>47.7697</v>
      </c>
      <c r="W34" s="2" t="s">
        <v>57</v>
      </c>
      <c r="X34">
        <f t="shared" ref="X34:X39" si="0">X23*$X$30</f>
        <v>0.31594359634000002</v>
      </c>
      <c r="Y34">
        <f t="shared" ref="Y34:Y39" si="1">Y23*$Y$30</f>
        <v>0.26539798042999996</v>
      </c>
      <c r="AC34">
        <f t="shared" ref="AC34:AC39" si="2">AC23*$AC$30</f>
        <v>0.13544076876</v>
      </c>
      <c r="AD34">
        <f t="shared" ref="AD34:AD39" si="3">AD23*$AD$30</f>
        <v>7.9666250399999999E-2</v>
      </c>
      <c r="AE34">
        <f t="shared" ref="AE34:AE39" si="4">AE23*$AE$30</f>
        <v>0.13228627376000002</v>
      </c>
      <c r="AF34">
        <f t="shared" ref="AF34:AF39" si="5">AF23*$AF$30</f>
        <v>0.19546016376</v>
      </c>
      <c r="AG34">
        <f t="shared" ref="AG34:AG39" si="6">AG23*$AG$30</f>
        <v>0.15256734645</v>
      </c>
      <c r="AH34">
        <f t="shared" ref="AH34:AH39" si="7">AH23*$AH$30</f>
        <v>0.12561159023999999</v>
      </c>
      <c r="AI34">
        <f t="shared" ref="AI34:AI39" si="8">AI23*$AI$30</f>
        <v>0.23492303582999999</v>
      </c>
    </row>
    <row r="35" spans="1:36" x14ac:dyDescent="0.25">
      <c r="G35">
        <v>8.2923999999999998E-2</v>
      </c>
      <c r="H35">
        <v>-7.7189999999999995E-2</v>
      </c>
      <c r="I35">
        <v>58.189700000000002</v>
      </c>
      <c r="J35">
        <v>2.06548</v>
      </c>
      <c r="K35">
        <v>36.613100000000003</v>
      </c>
      <c r="L35">
        <v>1.1635599999999999</v>
      </c>
      <c r="M35">
        <v>0.96405200000000002</v>
      </c>
      <c r="N35">
        <v>0.78300599999999998</v>
      </c>
      <c r="O35">
        <v>0.19450700000000001</v>
      </c>
      <c r="P35">
        <v>-4.5700000000000003E-3</v>
      </c>
      <c r="Q35">
        <v>0.133746</v>
      </c>
      <c r="R35">
        <v>0.156801</v>
      </c>
      <c r="S35">
        <v>0</v>
      </c>
      <c r="T35">
        <v>100.265</v>
      </c>
      <c r="U35">
        <v>47.103700000000003</v>
      </c>
      <c r="W35" s="2" t="s">
        <v>73</v>
      </c>
      <c r="X35">
        <f t="shared" si="0"/>
        <v>0.31028747225999997</v>
      </c>
      <c r="Y35">
        <f t="shared" si="1"/>
        <v>0.26566378399000001</v>
      </c>
      <c r="AC35">
        <f t="shared" si="2"/>
        <v>0.13429928258999999</v>
      </c>
      <c r="AD35">
        <f t="shared" si="3"/>
        <v>7.9245091199999992E-2</v>
      </c>
      <c r="AE35">
        <f t="shared" si="4"/>
        <v>0.13201418864</v>
      </c>
      <c r="AF35">
        <f t="shared" si="5"/>
        <v>0.19385644367999996</v>
      </c>
      <c r="AG35">
        <f t="shared" si="6"/>
        <v>0.15190964031000001</v>
      </c>
      <c r="AH35">
        <f t="shared" si="7"/>
        <v>0.12483427428</v>
      </c>
      <c r="AI35">
        <f t="shared" si="8"/>
        <v>0.23305496178999999</v>
      </c>
    </row>
    <row r="36" spans="1:36" x14ac:dyDescent="0.25">
      <c r="G36">
        <v>-6.5490000000000007E-2</v>
      </c>
      <c r="H36">
        <v>0.15029600000000001</v>
      </c>
      <c r="I36">
        <v>59.186300000000003</v>
      </c>
      <c r="J36">
        <v>3.2300300000000002</v>
      </c>
      <c r="K36">
        <v>35.795200000000001</v>
      </c>
      <c r="L36">
        <v>0.801709</v>
      </c>
      <c r="M36">
        <v>0.79665900000000001</v>
      </c>
      <c r="N36">
        <v>0.86638199999999999</v>
      </c>
      <c r="O36">
        <v>0.34939199999999998</v>
      </c>
      <c r="P36">
        <v>-2.3900000000000001E-2</v>
      </c>
      <c r="Q36">
        <v>-2.291E-2</v>
      </c>
      <c r="R36">
        <v>0.216811</v>
      </c>
      <c r="S36">
        <v>0</v>
      </c>
      <c r="T36">
        <v>101.28</v>
      </c>
      <c r="U36">
        <v>47.518000000000001</v>
      </c>
      <c r="W36" s="2" t="s">
        <v>89</v>
      </c>
      <c r="X36">
        <f t="shared" si="0"/>
        <v>0.32182348510000003</v>
      </c>
      <c r="Y36">
        <f t="shared" si="1"/>
        <v>0.26567982386</v>
      </c>
      <c r="AC36">
        <f t="shared" si="2"/>
        <v>0.13587923975999999</v>
      </c>
      <c r="AD36">
        <f t="shared" si="3"/>
        <v>8.0062224000000001E-2</v>
      </c>
      <c r="AE36">
        <f t="shared" si="4"/>
        <v>0.13168541912000001</v>
      </c>
      <c r="AF36">
        <f t="shared" si="5"/>
        <v>0.19682629568000001</v>
      </c>
      <c r="AG36">
        <f t="shared" si="6"/>
        <v>0.15300340802999998</v>
      </c>
      <c r="AH36">
        <f t="shared" si="7"/>
        <v>0.12623377661999999</v>
      </c>
      <c r="AI36">
        <f t="shared" si="8"/>
        <v>0.23657350723999998</v>
      </c>
    </row>
    <row r="37" spans="1:36" x14ac:dyDescent="0.25">
      <c r="G37">
        <v>-6.54E-2</v>
      </c>
      <c r="H37">
        <v>-7.732E-2</v>
      </c>
      <c r="I37">
        <v>58.414000000000001</v>
      </c>
      <c r="J37">
        <v>3.1691799999999999</v>
      </c>
      <c r="K37">
        <v>37.155099999999997</v>
      </c>
      <c r="L37">
        <v>0.57334499999999999</v>
      </c>
      <c r="M37">
        <v>1.0172399999999999</v>
      </c>
      <c r="N37">
        <v>1.1359399999999999</v>
      </c>
      <c r="O37">
        <v>0.66337500000000005</v>
      </c>
      <c r="P37">
        <v>-4.9899999999999996E-3</v>
      </c>
      <c r="Q37">
        <v>0.109997</v>
      </c>
      <c r="R37">
        <v>-9.425E-2</v>
      </c>
      <c r="S37">
        <v>0</v>
      </c>
      <c r="T37">
        <v>101.996</v>
      </c>
      <c r="U37">
        <v>47.683100000000003</v>
      </c>
      <c r="W37" s="2" t="s">
        <v>105</v>
      </c>
      <c r="X37">
        <f t="shared" si="0"/>
        <v>0.31395128189999999</v>
      </c>
      <c r="Y37">
        <f t="shared" si="1"/>
        <v>0.26563170424999999</v>
      </c>
      <c r="AC37">
        <f t="shared" si="2"/>
        <v>0.13555330964999998</v>
      </c>
      <c r="AD37">
        <f t="shared" si="3"/>
        <v>7.9579499999999997E-2</v>
      </c>
      <c r="AE37">
        <f t="shared" si="4"/>
        <v>0.13116959108000001</v>
      </c>
      <c r="AF37">
        <f t="shared" si="5"/>
        <v>0.19481712624</v>
      </c>
      <c r="AG37">
        <f t="shared" si="6"/>
        <v>0.15236377073999999</v>
      </c>
      <c r="AH37">
        <f t="shared" si="7"/>
        <v>0.12555320814000001</v>
      </c>
      <c r="AI37">
        <f t="shared" si="8"/>
        <v>0.23431603901999998</v>
      </c>
    </row>
    <row r="38" spans="1:36" x14ac:dyDescent="0.25">
      <c r="G38">
        <v>8.9910000000000007E-3</v>
      </c>
      <c r="H38">
        <v>-7.7189999999999995E-2</v>
      </c>
      <c r="I38">
        <v>58.183399999999999</v>
      </c>
      <c r="J38">
        <v>2.3262200000000002</v>
      </c>
      <c r="K38">
        <v>36.699399999999997</v>
      </c>
      <c r="L38">
        <v>0.61340700000000004</v>
      </c>
      <c r="M38">
        <v>1.00159</v>
      </c>
      <c r="N38">
        <v>0.60732600000000003</v>
      </c>
      <c r="O38">
        <v>0.27318100000000001</v>
      </c>
      <c r="P38">
        <v>5.2082000000000003E-2</v>
      </c>
      <c r="Q38">
        <v>0.111917</v>
      </c>
      <c r="R38">
        <v>9.4661999999999996E-2</v>
      </c>
      <c r="S38">
        <v>0</v>
      </c>
      <c r="T38">
        <v>99.894999999999996</v>
      </c>
      <c r="U38">
        <v>46.933199999999999</v>
      </c>
      <c r="W38" s="2" t="s">
        <v>120</v>
      </c>
      <c r="X38">
        <f>X27*$X$30</f>
        <v>0.31042496621999999</v>
      </c>
      <c r="Y38">
        <f t="shared" si="1"/>
        <v>0.26529028416</v>
      </c>
      <c r="AC38">
        <f t="shared" si="2"/>
        <v>0.13511045393999999</v>
      </c>
      <c r="AD38">
        <f t="shared" si="3"/>
        <v>7.9345833599999999E-2</v>
      </c>
      <c r="AE38">
        <f t="shared" si="4"/>
        <v>0.13225982104</v>
      </c>
      <c r="AF38">
        <f t="shared" si="5"/>
        <v>0.19413922524000002</v>
      </c>
      <c r="AG38">
        <f t="shared" si="6"/>
        <v>0.15190241276999999</v>
      </c>
      <c r="AH38">
        <f t="shared" si="7"/>
        <v>0.12520291554000001</v>
      </c>
      <c r="AI38">
        <f t="shared" si="8"/>
        <v>0.23356651885000002</v>
      </c>
    </row>
    <row r="39" spans="1:36" x14ac:dyDescent="0.25">
      <c r="W39" s="2" t="s">
        <v>135</v>
      </c>
      <c r="X39">
        <f t="shared" si="0"/>
        <v>0.31652053178</v>
      </c>
      <c r="Y39">
        <f t="shared" si="1"/>
        <v>0.26541631171000002</v>
      </c>
      <c r="AC39">
        <f t="shared" si="2"/>
        <v>0.13551092412000001</v>
      </c>
      <c r="AD39">
        <f t="shared" si="3"/>
        <v>7.9677444E-2</v>
      </c>
      <c r="AE39">
        <f t="shared" si="4"/>
        <v>0.13167030328000001</v>
      </c>
      <c r="AF39">
        <f t="shared" si="5"/>
        <v>0.19563318992000001</v>
      </c>
      <c r="AG39">
        <f t="shared" si="6"/>
        <v>0.15241556811000001</v>
      </c>
      <c r="AH39">
        <f t="shared" si="7"/>
        <v>0.12562660278000001</v>
      </c>
      <c r="AI39">
        <f t="shared" si="8"/>
        <v>0.23500320521999998</v>
      </c>
    </row>
    <row r="40" spans="1:36" x14ac:dyDescent="0.25">
      <c r="F40" t="s">
        <v>39</v>
      </c>
      <c r="G40">
        <f>AVERAGE(G4:G38)</f>
        <v>-1.4329428571428566E-2</v>
      </c>
      <c r="H40">
        <f t="shared" ref="H40:U40" si="9">AVERAGE(H4:H38)</f>
        <v>8.2488571428571567E-4</v>
      </c>
      <c r="I40">
        <f t="shared" si="9"/>
        <v>58.406025714285711</v>
      </c>
      <c r="J40">
        <f t="shared" si="9"/>
        <v>2.4814071428571425</v>
      </c>
      <c r="K40">
        <f t="shared" si="9"/>
        <v>36.60182857142857</v>
      </c>
      <c r="L40">
        <f t="shared" si="9"/>
        <v>0.84728479999999984</v>
      </c>
      <c r="M40">
        <f t="shared" si="9"/>
        <v>1.0351625999999998</v>
      </c>
      <c r="N40">
        <f t="shared" si="9"/>
        <v>0.82509960000000027</v>
      </c>
      <c r="O40">
        <f t="shared" si="9"/>
        <v>0.38676654285714279</v>
      </c>
      <c r="P40">
        <f t="shared" si="9"/>
        <v>1.7596857142857139E-3</v>
      </c>
      <c r="Q40">
        <f t="shared" si="9"/>
        <v>8.5240428571428564E-2</v>
      </c>
      <c r="R40">
        <f t="shared" si="9"/>
        <v>3.6883200000000005E-2</v>
      </c>
      <c r="S40">
        <f t="shared" si="9"/>
        <v>0</v>
      </c>
      <c r="T40">
        <f t="shared" si="9"/>
        <v>100.69394000000003</v>
      </c>
      <c r="U40">
        <f t="shared" si="9"/>
        <v>47.26550285714287</v>
      </c>
      <c r="W40" s="2"/>
    </row>
    <row r="41" spans="1:36" x14ac:dyDescent="0.25">
      <c r="F41" t="s">
        <v>40</v>
      </c>
      <c r="G41">
        <f>STDEV(G4:G38)/SQRT((COUNT(G4:G38)))</f>
        <v>1.0409526146537037E-2</v>
      </c>
      <c r="H41">
        <f t="shared" ref="H41:U41" si="10">STDEV(H4:H38)/SQRT((COUNT(H4:H38)))</f>
        <v>1.8533151912307248E-2</v>
      </c>
      <c r="I41">
        <f t="shared" si="10"/>
        <v>0.19592831922585835</v>
      </c>
      <c r="J41">
        <f t="shared" si="10"/>
        <v>7.4646178061946358E-2</v>
      </c>
      <c r="K41">
        <f t="shared" si="10"/>
        <v>0.1544180671261689</v>
      </c>
      <c r="L41">
        <f t="shared" si="10"/>
        <v>2.6153512790837732E-2</v>
      </c>
      <c r="M41">
        <f t="shared" si="10"/>
        <v>2.4694471185158686E-2</v>
      </c>
      <c r="N41">
        <f t="shared" si="10"/>
        <v>3.4775872118786237E-2</v>
      </c>
      <c r="O41">
        <f t="shared" si="10"/>
        <v>3.4609719150714473E-2</v>
      </c>
      <c r="P41">
        <f t="shared" si="10"/>
        <v>5.0477503785002547E-3</v>
      </c>
      <c r="Q41">
        <f t="shared" si="10"/>
        <v>1.2576019840248701E-2</v>
      </c>
      <c r="R41">
        <f t="shared" si="10"/>
        <v>2.2282117784206325E-2</v>
      </c>
      <c r="S41">
        <f t="shared" si="10"/>
        <v>0</v>
      </c>
      <c r="T41">
        <f t="shared" si="10"/>
        <v>0.1571862718362565</v>
      </c>
      <c r="U41">
        <f t="shared" si="10"/>
        <v>7.7520931896571332E-2</v>
      </c>
      <c r="W41" s="2"/>
      <c r="X41" s="2" t="s">
        <v>23</v>
      </c>
      <c r="Y41" s="2" t="s">
        <v>24</v>
      </c>
      <c r="Z41" s="2" t="s">
        <v>25</v>
      </c>
      <c r="AA41" s="2" t="s">
        <v>26</v>
      </c>
      <c r="AB41" s="2" t="s">
        <v>27</v>
      </c>
      <c r="AC41" s="2" t="s">
        <v>28</v>
      </c>
      <c r="AD41" s="2" t="s">
        <v>29</v>
      </c>
      <c r="AE41" s="2" t="s">
        <v>30</v>
      </c>
      <c r="AF41" s="2" t="s">
        <v>31</v>
      </c>
      <c r="AG41" s="2" t="s">
        <v>32</v>
      </c>
      <c r="AH41" s="2" t="s">
        <v>33</v>
      </c>
      <c r="AI41" s="2" t="s">
        <v>34</v>
      </c>
      <c r="AJ41" s="2" t="s">
        <v>36</v>
      </c>
    </row>
    <row r="42" spans="1:36" x14ac:dyDescent="0.25">
      <c r="W42" s="2" t="s">
        <v>22</v>
      </c>
      <c r="X42" t="str">
        <f>IF(X12&lt;X33,"Below Detection",X12)</f>
        <v>Below Detection</v>
      </c>
      <c r="Y42" t="str">
        <f>IF(Y12&lt;Y33,"Below Detection",Y12)</f>
        <v>Below Detection</v>
      </c>
      <c r="Z42">
        <v>58.406025714285711</v>
      </c>
      <c r="AA42">
        <v>2.4814071428571425</v>
      </c>
      <c r="AB42">
        <v>36.60182857142857</v>
      </c>
      <c r="AC42">
        <f t="shared" ref="AC42:AI42" si="11">IF(AC12&lt;AC33,"Below Detection",AC12)</f>
        <v>0.84728479999999984</v>
      </c>
      <c r="AD42">
        <f t="shared" si="11"/>
        <v>1.0351625999999998</v>
      </c>
      <c r="AE42">
        <f t="shared" si="11"/>
        <v>0.82509960000000027</v>
      </c>
      <c r="AF42">
        <f t="shared" si="11"/>
        <v>0.38676654285714279</v>
      </c>
      <c r="AG42" t="str">
        <f t="shared" si="11"/>
        <v>Below Detection</v>
      </c>
      <c r="AH42" t="str">
        <f t="shared" si="11"/>
        <v>Below Detection</v>
      </c>
      <c r="AI42" t="str">
        <f t="shared" si="11"/>
        <v>Below Detection</v>
      </c>
      <c r="AJ42">
        <f>SUM(X42:AI42)</f>
        <v>100.58357497142858</v>
      </c>
    </row>
    <row r="43" spans="1:36" x14ac:dyDescent="0.25">
      <c r="W43" s="2" t="s">
        <v>57</v>
      </c>
      <c r="X43" t="str">
        <f t="shared" ref="X43:Y48" si="12">IF(X13&lt;X34,"Below Detection",X13)</f>
        <v>Below Detection</v>
      </c>
      <c r="Y43" t="str">
        <f t="shared" si="12"/>
        <v>Below Detection</v>
      </c>
      <c r="Z43">
        <v>58.071346153846157</v>
      </c>
      <c r="AA43">
        <v>2.8716256410256418</v>
      </c>
      <c r="AB43">
        <v>35.356671794871801</v>
      </c>
      <c r="AC43">
        <f t="shared" ref="AC43:AI48" si="13">IF(AC13&lt;AC34,"Below Detection",AC13)</f>
        <v>1.0604784615384615</v>
      </c>
      <c r="AD43">
        <f t="shared" si="13"/>
        <v>1.5610692051282054</v>
      </c>
      <c r="AE43">
        <f t="shared" si="13"/>
        <v>0.59230861538461543</v>
      </c>
      <c r="AF43">
        <f t="shared" si="13"/>
        <v>0.9937849743589745</v>
      </c>
      <c r="AG43" t="str">
        <f t="shared" si="13"/>
        <v>Below Detection</v>
      </c>
      <c r="AH43" t="str">
        <f t="shared" si="13"/>
        <v>Below Detection</v>
      </c>
      <c r="AI43" t="str">
        <f t="shared" si="13"/>
        <v>Below Detection</v>
      </c>
      <c r="AJ43">
        <f t="shared" ref="AJ43:AJ48" si="14">SUM(X43:AI43)</f>
        <v>100.50728484615385</v>
      </c>
    </row>
    <row r="44" spans="1:36" x14ac:dyDescent="0.25">
      <c r="A44" s="2" t="s">
        <v>57</v>
      </c>
      <c r="G44" s="2" t="s">
        <v>23</v>
      </c>
      <c r="H44" s="2" t="s">
        <v>24</v>
      </c>
      <c r="I44" s="2" t="s">
        <v>25</v>
      </c>
      <c r="J44" s="2" t="s">
        <v>26</v>
      </c>
      <c r="K44" s="2" t="s">
        <v>27</v>
      </c>
      <c r="L44" s="2" t="s">
        <v>28</v>
      </c>
      <c r="M44" s="2" t="s">
        <v>29</v>
      </c>
      <c r="N44" s="2" t="s">
        <v>30</v>
      </c>
      <c r="O44" s="2" t="s">
        <v>31</v>
      </c>
      <c r="P44" s="2" t="s">
        <v>32</v>
      </c>
      <c r="Q44" s="2" t="s">
        <v>33</v>
      </c>
      <c r="R44" s="2" t="s">
        <v>34</v>
      </c>
      <c r="S44" s="2" t="s">
        <v>35</v>
      </c>
      <c r="T44" s="2" t="s">
        <v>36</v>
      </c>
      <c r="U44" s="2" t="s">
        <v>37</v>
      </c>
      <c r="W44" s="2" t="s">
        <v>73</v>
      </c>
      <c r="X44" t="str">
        <f t="shared" si="12"/>
        <v>Below Detection</v>
      </c>
      <c r="Y44" t="str">
        <f t="shared" si="12"/>
        <v>Below Detection</v>
      </c>
      <c r="Z44">
        <v>58.806604761904758</v>
      </c>
      <c r="AA44">
        <v>2.6866566666666665</v>
      </c>
      <c r="AB44">
        <v>37.045971428571434</v>
      </c>
      <c r="AC44">
        <f t="shared" si="13"/>
        <v>0.80531699999999995</v>
      </c>
      <c r="AD44">
        <f t="shared" si="13"/>
        <v>0.52091861904761916</v>
      </c>
      <c r="AE44">
        <f t="shared" si="13"/>
        <v>0.67043457142857144</v>
      </c>
      <c r="AF44">
        <f t="shared" si="13"/>
        <v>0.36732500000000001</v>
      </c>
      <c r="AG44" t="str">
        <f t="shared" si="13"/>
        <v>Below Detection</v>
      </c>
      <c r="AH44" t="str">
        <f t="shared" si="13"/>
        <v>Below Detection</v>
      </c>
      <c r="AI44" t="str">
        <f t="shared" si="13"/>
        <v>Below Detection</v>
      </c>
      <c r="AJ44">
        <f t="shared" si="14"/>
        <v>100.90322804761904</v>
      </c>
    </row>
    <row r="45" spans="1:36" x14ac:dyDescent="0.25">
      <c r="A45" t="s">
        <v>2</v>
      </c>
      <c r="G45">
        <v>8.4505999999999998E-2</v>
      </c>
      <c r="H45">
        <v>0.14888499999999999</v>
      </c>
      <c r="I45">
        <v>58.198099999999997</v>
      </c>
      <c r="J45">
        <v>3.48184</v>
      </c>
      <c r="K45">
        <v>35.521299999999997</v>
      </c>
      <c r="L45">
        <v>1.2540100000000001</v>
      </c>
      <c r="M45">
        <v>1.8011299999999999</v>
      </c>
      <c r="N45">
        <v>0.29574099999999998</v>
      </c>
      <c r="O45">
        <v>0.97300299999999995</v>
      </c>
      <c r="P45">
        <v>-4.3439999999999999E-2</v>
      </c>
      <c r="Q45">
        <v>-3.62E-3</v>
      </c>
      <c r="R45">
        <v>0.15060899999999999</v>
      </c>
      <c r="S45">
        <v>0</v>
      </c>
      <c r="T45">
        <v>101.86199999999999</v>
      </c>
      <c r="U45">
        <v>47.268700000000003</v>
      </c>
      <c r="W45" s="2" t="s">
        <v>89</v>
      </c>
      <c r="X45" t="str">
        <f t="shared" si="12"/>
        <v>Below Detection</v>
      </c>
      <c r="Y45" t="str">
        <f t="shared" si="12"/>
        <v>Below Detection</v>
      </c>
      <c r="Z45">
        <v>57.131665517241373</v>
      </c>
      <c r="AA45">
        <v>3.0230555172413789</v>
      </c>
      <c r="AB45">
        <v>33.137724137931031</v>
      </c>
      <c r="AC45">
        <f t="shared" si="13"/>
        <v>1.5363648275862072</v>
      </c>
      <c r="AD45">
        <f t="shared" si="13"/>
        <v>2.5741320689655174</v>
      </c>
      <c r="AE45">
        <f t="shared" si="13"/>
        <v>1.1967818965517243</v>
      </c>
      <c r="AF45">
        <f t="shared" si="13"/>
        <v>1.9808212068965521</v>
      </c>
      <c r="AG45" t="str">
        <f t="shared" si="13"/>
        <v>Below Detection</v>
      </c>
      <c r="AH45" t="str">
        <f t="shared" si="13"/>
        <v>Below Detection</v>
      </c>
      <c r="AI45" t="str">
        <f t="shared" si="13"/>
        <v>Below Detection</v>
      </c>
      <c r="AJ45">
        <f t="shared" si="14"/>
        <v>100.58054517241378</v>
      </c>
    </row>
    <row r="46" spans="1:36" x14ac:dyDescent="0.25">
      <c r="A46" t="s">
        <v>3</v>
      </c>
      <c r="G46">
        <v>8.3515000000000006E-2</v>
      </c>
      <c r="H46">
        <v>-7.7460000000000001E-2</v>
      </c>
      <c r="I46">
        <v>56.992699999999999</v>
      </c>
      <c r="J46">
        <v>2.5160499999999999</v>
      </c>
      <c r="K46">
        <v>35.572600000000001</v>
      </c>
      <c r="L46">
        <v>1.1563600000000001</v>
      </c>
      <c r="M46">
        <v>2.0441699999999998</v>
      </c>
      <c r="N46">
        <v>0.25299300000000002</v>
      </c>
      <c r="O46">
        <v>1.13348</v>
      </c>
      <c r="P46">
        <v>-5.4400000000000004E-3</v>
      </c>
      <c r="Q46">
        <v>-0.1341</v>
      </c>
      <c r="R46">
        <v>-9.5949999999999994E-2</v>
      </c>
      <c r="S46">
        <v>0</v>
      </c>
      <c r="T46">
        <v>99.438900000000004</v>
      </c>
      <c r="U46">
        <v>46.260199999999998</v>
      </c>
      <c r="W46" s="2" t="s">
        <v>105</v>
      </c>
      <c r="X46" t="str">
        <f t="shared" si="12"/>
        <v>Below Detection</v>
      </c>
      <c r="Y46" t="str">
        <f t="shared" si="12"/>
        <v>Below Detection</v>
      </c>
      <c r="Z46">
        <v>58.534053125</v>
      </c>
      <c r="AA46">
        <v>2.6272128124999998</v>
      </c>
      <c r="AB46">
        <v>35.647931249999999</v>
      </c>
      <c r="AC46">
        <f t="shared" si="13"/>
        <v>1.0423004062499999</v>
      </c>
      <c r="AD46">
        <f t="shared" si="13"/>
        <v>1.5630965625000002</v>
      </c>
      <c r="AE46">
        <f t="shared" si="13"/>
        <v>0.87843965624999987</v>
      </c>
      <c r="AF46">
        <f t="shared" si="13"/>
        <v>0.73370631250000007</v>
      </c>
      <c r="AG46" t="str">
        <f t="shared" si="13"/>
        <v>Below Detection</v>
      </c>
      <c r="AH46" t="str">
        <f t="shared" si="13"/>
        <v>Below Detection</v>
      </c>
      <c r="AI46" t="str">
        <f t="shared" si="13"/>
        <v>Below Detection</v>
      </c>
      <c r="AJ46">
        <f t="shared" si="14"/>
        <v>101.02674012499999</v>
      </c>
    </row>
    <row r="47" spans="1:36" x14ac:dyDescent="0.25">
      <c r="A47" t="s">
        <v>4</v>
      </c>
      <c r="G47">
        <v>8.9359999999999995E-3</v>
      </c>
      <c r="H47">
        <v>-7.7490000000000003E-2</v>
      </c>
      <c r="I47">
        <v>58.774000000000001</v>
      </c>
      <c r="J47">
        <v>2.5779299999999998</v>
      </c>
      <c r="K47">
        <v>35.3934</v>
      </c>
      <c r="L47">
        <v>1.01397</v>
      </c>
      <c r="M47">
        <v>1.9889600000000001</v>
      </c>
      <c r="N47">
        <v>0.60129999999999995</v>
      </c>
      <c r="O47">
        <v>1.0542499999999999</v>
      </c>
      <c r="P47">
        <v>1.3258000000000001E-2</v>
      </c>
      <c r="Q47">
        <v>2.0055E-2</v>
      </c>
      <c r="R47">
        <v>0.152639</v>
      </c>
      <c r="S47">
        <v>0</v>
      </c>
      <c r="T47">
        <v>101.521</v>
      </c>
      <c r="U47">
        <v>47.335700000000003</v>
      </c>
      <c r="W47" s="2" t="s">
        <v>120</v>
      </c>
      <c r="X47" t="str">
        <f t="shared" si="12"/>
        <v>Below Detection</v>
      </c>
      <c r="Y47" t="str">
        <f t="shared" si="12"/>
        <v>Below Detection</v>
      </c>
      <c r="Z47">
        <v>58.474102857142853</v>
      </c>
      <c r="AA47">
        <v>2.6165968571428571</v>
      </c>
      <c r="AB47">
        <v>36.078279999999999</v>
      </c>
      <c r="AC47">
        <f t="shared" si="13"/>
        <v>0.95912079999999966</v>
      </c>
      <c r="AD47">
        <f t="shared" si="13"/>
        <v>1.3148700571428573</v>
      </c>
      <c r="AE47">
        <f t="shared" si="13"/>
        <v>0.89124811428571438</v>
      </c>
      <c r="AF47">
        <f t="shared" si="13"/>
        <v>0.55803080000000005</v>
      </c>
      <c r="AG47" t="str">
        <f t="shared" si="13"/>
        <v>Below Detection</v>
      </c>
      <c r="AH47" t="str">
        <f t="shared" si="13"/>
        <v>Below Detection</v>
      </c>
      <c r="AI47" t="str">
        <f t="shared" si="13"/>
        <v>Below Detection</v>
      </c>
      <c r="AJ47">
        <f t="shared" si="14"/>
        <v>100.89224948571427</v>
      </c>
    </row>
    <row r="48" spans="1:36" x14ac:dyDescent="0.25">
      <c r="A48" t="s">
        <v>56</v>
      </c>
      <c r="G48">
        <v>8.9519999999999999E-3</v>
      </c>
      <c r="H48">
        <v>0.149418</v>
      </c>
      <c r="I48">
        <v>57.1965</v>
      </c>
      <c r="J48">
        <v>2.7075200000000001</v>
      </c>
      <c r="K48">
        <v>35.2789</v>
      </c>
      <c r="L48">
        <v>1.3307199999999999</v>
      </c>
      <c r="M48">
        <v>1.6018399999999999</v>
      </c>
      <c r="N48">
        <v>0.73499199999999998</v>
      </c>
      <c r="O48">
        <v>1.05362</v>
      </c>
      <c r="P48">
        <v>-4.3069999999999997E-2</v>
      </c>
      <c r="Q48">
        <v>-6.8400000000000002E-2</v>
      </c>
      <c r="R48">
        <v>9.0205999999999995E-2</v>
      </c>
      <c r="S48">
        <v>0</v>
      </c>
      <c r="T48">
        <v>100.041</v>
      </c>
      <c r="U48">
        <v>46.600900000000003</v>
      </c>
      <c r="W48" s="2" t="s">
        <v>135</v>
      </c>
      <c r="X48" t="str">
        <f t="shared" si="12"/>
        <v>Below Detection</v>
      </c>
      <c r="Y48" t="str">
        <f t="shared" si="12"/>
        <v>Below Detection</v>
      </c>
      <c r="Z48">
        <v>57.385389655172403</v>
      </c>
      <c r="AA48">
        <v>3.0510303448275859</v>
      </c>
      <c r="AB48">
        <v>33.319831034482768</v>
      </c>
      <c r="AC48">
        <f t="shared" si="13"/>
        <v>1.4932996551724143</v>
      </c>
      <c r="AD48">
        <f t="shared" si="13"/>
        <v>2.3210513793103442</v>
      </c>
      <c r="AE48">
        <f t="shared" si="13"/>
        <v>1.013376448275862</v>
      </c>
      <c r="AF48">
        <f t="shared" si="13"/>
        <v>1.9095136206896552</v>
      </c>
      <c r="AG48" t="str">
        <f t="shared" si="13"/>
        <v>Below Detection</v>
      </c>
      <c r="AH48" t="str">
        <f t="shared" si="13"/>
        <v>Below Detection</v>
      </c>
      <c r="AI48" t="str">
        <f t="shared" si="13"/>
        <v>Below Detection</v>
      </c>
      <c r="AJ48">
        <f t="shared" si="14"/>
        <v>100.49349213793103</v>
      </c>
    </row>
    <row r="49" spans="1:21" x14ac:dyDescent="0.25">
      <c r="A49" t="s">
        <v>41</v>
      </c>
      <c r="G49">
        <v>-6.6269999999999996E-2</v>
      </c>
      <c r="H49">
        <v>0.14924599999999999</v>
      </c>
      <c r="I49">
        <v>58.491900000000001</v>
      </c>
      <c r="J49">
        <v>2.90143</v>
      </c>
      <c r="K49">
        <v>35.418599999999998</v>
      </c>
      <c r="L49">
        <v>1.4342999999999999</v>
      </c>
      <c r="M49">
        <v>1.3248200000000001</v>
      </c>
      <c r="N49">
        <v>0.77649800000000002</v>
      </c>
      <c r="O49">
        <v>1.44421</v>
      </c>
      <c r="P49">
        <v>-5.7299999999999999E-3</v>
      </c>
      <c r="Q49">
        <v>6.3039999999999999E-2</v>
      </c>
      <c r="R49">
        <v>-3.499E-2</v>
      </c>
      <c r="S49">
        <v>0</v>
      </c>
      <c r="T49">
        <v>101.89700000000001</v>
      </c>
      <c r="U49">
        <v>47.4634</v>
      </c>
    </row>
    <row r="50" spans="1:21" x14ac:dyDescent="0.25">
      <c r="G50">
        <v>9.11E-3</v>
      </c>
      <c r="H50">
        <v>0.14935999999999999</v>
      </c>
      <c r="I50">
        <v>59.558199999999999</v>
      </c>
      <c r="J50">
        <v>3.4183699999999999</v>
      </c>
      <c r="K50">
        <v>34.083799999999997</v>
      </c>
      <c r="L50">
        <v>0.88533300000000004</v>
      </c>
      <c r="M50">
        <v>1.6747300000000001</v>
      </c>
      <c r="N50">
        <v>0.51009300000000002</v>
      </c>
      <c r="O50">
        <v>0.97397500000000004</v>
      </c>
      <c r="P50">
        <v>3.1729E-2</v>
      </c>
      <c r="Q50">
        <v>6.2959000000000001E-2</v>
      </c>
      <c r="R50">
        <v>0.151229</v>
      </c>
      <c r="S50">
        <v>0</v>
      </c>
      <c r="T50">
        <v>101.509</v>
      </c>
      <c r="U50">
        <v>47.377200000000002</v>
      </c>
    </row>
    <row r="51" spans="1:21" x14ac:dyDescent="0.25">
      <c r="A51" t="s">
        <v>42</v>
      </c>
      <c r="G51">
        <v>8.8269999999999998E-3</v>
      </c>
      <c r="H51">
        <v>0.14946599999999999</v>
      </c>
      <c r="I51">
        <v>57.397300000000001</v>
      </c>
      <c r="J51">
        <v>2.84029</v>
      </c>
      <c r="K51">
        <v>37.444499999999998</v>
      </c>
      <c r="L51">
        <v>1.1205700000000001</v>
      </c>
      <c r="M51">
        <v>1.7317899999999999</v>
      </c>
      <c r="N51">
        <v>0.43189300000000003</v>
      </c>
      <c r="O51">
        <v>0.66312199999999999</v>
      </c>
      <c r="P51">
        <v>-2.4109999999999999E-2</v>
      </c>
      <c r="Q51">
        <v>0.13095799999999999</v>
      </c>
      <c r="R51">
        <v>2.8962999999999999E-2</v>
      </c>
      <c r="S51">
        <v>0</v>
      </c>
      <c r="T51">
        <v>101.92400000000001</v>
      </c>
      <c r="U51">
        <v>47.406999999999996</v>
      </c>
    </row>
    <row r="52" spans="1:21" x14ac:dyDescent="0.25">
      <c r="A52" t="s">
        <v>43</v>
      </c>
      <c r="G52">
        <v>8.3884E-2</v>
      </c>
      <c r="H52">
        <v>-7.7460000000000001E-2</v>
      </c>
      <c r="I52">
        <v>59.359200000000001</v>
      </c>
      <c r="J52">
        <v>3.1001599999999998</v>
      </c>
      <c r="K52">
        <v>35.038899999999998</v>
      </c>
      <c r="L52">
        <v>0.83654200000000001</v>
      </c>
      <c r="M52">
        <v>1.8425199999999999</v>
      </c>
      <c r="N52">
        <v>0.94847199999999998</v>
      </c>
      <c r="O52">
        <v>0.74130799999999997</v>
      </c>
      <c r="P52">
        <v>1.3361E-2</v>
      </c>
      <c r="Q52">
        <v>0.108642</v>
      </c>
      <c r="R52">
        <v>-3.3700000000000001E-2</v>
      </c>
      <c r="S52">
        <v>0</v>
      </c>
      <c r="T52">
        <v>101.962</v>
      </c>
      <c r="U52">
        <v>47.633000000000003</v>
      </c>
    </row>
    <row r="53" spans="1:21" x14ac:dyDescent="0.25">
      <c r="A53" t="s">
        <v>44</v>
      </c>
      <c r="G53">
        <v>8.4167000000000006E-2</v>
      </c>
      <c r="H53">
        <v>-7.7609999999999998E-2</v>
      </c>
      <c r="I53">
        <v>57.137500000000003</v>
      </c>
      <c r="J53">
        <v>3.41791</v>
      </c>
      <c r="K53">
        <v>36.182000000000002</v>
      </c>
      <c r="L53">
        <v>1.00766</v>
      </c>
      <c r="M53">
        <v>1.80101</v>
      </c>
      <c r="N53">
        <v>0.51785000000000003</v>
      </c>
      <c r="O53">
        <v>1.2864899999999999</v>
      </c>
      <c r="P53">
        <v>1.2808999999999999E-2</v>
      </c>
      <c r="Q53">
        <v>-3.49E-3</v>
      </c>
      <c r="R53">
        <v>2.6418000000000001E-2</v>
      </c>
      <c r="S53">
        <v>0</v>
      </c>
      <c r="T53">
        <v>101.393</v>
      </c>
      <c r="U53">
        <v>46.904600000000002</v>
      </c>
    </row>
    <row r="54" spans="1:21" x14ac:dyDescent="0.25">
      <c r="A54" t="s">
        <v>45</v>
      </c>
      <c r="G54">
        <v>-6.6400000000000001E-2</v>
      </c>
      <c r="H54">
        <v>0.14924200000000001</v>
      </c>
      <c r="I54">
        <v>58.528399999999998</v>
      </c>
      <c r="J54">
        <v>3.15794</v>
      </c>
      <c r="K54">
        <v>34.542400000000001</v>
      </c>
      <c r="L54">
        <v>1.07979</v>
      </c>
      <c r="M54">
        <v>1.6924699999999999</v>
      </c>
      <c r="N54">
        <v>0.55599900000000002</v>
      </c>
      <c r="O54">
        <v>1.05209</v>
      </c>
      <c r="P54">
        <v>-5.8199999999999997E-3</v>
      </c>
      <c r="Q54">
        <v>4.086E-2</v>
      </c>
      <c r="R54">
        <v>0.213362</v>
      </c>
      <c r="S54">
        <v>0</v>
      </c>
      <c r="T54">
        <v>100.94</v>
      </c>
      <c r="U54">
        <v>47.037100000000002</v>
      </c>
    </row>
    <row r="55" spans="1:21" x14ac:dyDescent="0.25">
      <c r="A55" t="s">
        <v>46</v>
      </c>
      <c r="G55">
        <v>8.4280999999999995E-2</v>
      </c>
      <c r="H55">
        <v>-7.7579999999999996E-2</v>
      </c>
      <c r="I55">
        <v>58.07</v>
      </c>
      <c r="J55">
        <v>3.2891300000000001</v>
      </c>
      <c r="K55">
        <v>35.274000000000001</v>
      </c>
      <c r="L55">
        <v>1.0438400000000001</v>
      </c>
      <c r="M55">
        <v>1.4901</v>
      </c>
      <c r="N55">
        <v>0.64623900000000001</v>
      </c>
      <c r="O55">
        <v>1.2867900000000001</v>
      </c>
      <c r="P55">
        <v>8.7969000000000006E-2</v>
      </c>
      <c r="Q55">
        <v>4.0793999999999997E-2</v>
      </c>
      <c r="R55">
        <v>2.6790999999999999E-2</v>
      </c>
      <c r="S55">
        <v>0</v>
      </c>
      <c r="T55">
        <v>101.262</v>
      </c>
      <c r="U55">
        <v>47.0259</v>
      </c>
    </row>
    <row r="56" spans="1:21" x14ac:dyDescent="0.25">
      <c r="A56" t="s">
        <v>47</v>
      </c>
      <c r="G56">
        <v>8.3283999999999997E-2</v>
      </c>
      <c r="H56">
        <v>-7.732E-2</v>
      </c>
      <c r="I56">
        <v>59.391300000000001</v>
      </c>
      <c r="J56">
        <v>1.47811</v>
      </c>
      <c r="K56">
        <v>35.218499999999999</v>
      </c>
      <c r="L56">
        <v>1.35947</v>
      </c>
      <c r="M56">
        <v>2.0107400000000002</v>
      </c>
      <c r="N56">
        <v>0.55613100000000004</v>
      </c>
      <c r="O56">
        <v>0.97884199999999999</v>
      </c>
      <c r="P56">
        <v>-2.3820000000000001E-2</v>
      </c>
      <c r="Q56">
        <v>0.13237299999999999</v>
      </c>
      <c r="R56">
        <v>9.2580999999999997E-2</v>
      </c>
      <c r="S56">
        <v>0</v>
      </c>
      <c r="T56">
        <v>101.2</v>
      </c>
      <c r="U56">
        <v>47.472299999999997</v>
      </c>
    </row>
    <row r="57" spans="1:21" x14ac:dyDescent="0.25">
      <c r="A57" t="s">
        <v>48</v>
      </c>
      <c r="G57">
        <v>8.9960000000000005E-3</v>
      </c>
      <c r="H57">
        <v>-7.7499999999999999E-2</v>
      </c>
      <c r="I57">
        <v>57.897199999999998</v>
      </c>
      <c r="J57">
        <v>2.8386999999999998</v>
      </c>
      <c r="K57">
        <v>34.267699999999998</v>
      </c>
      <c r="L57">
        <v>0.99472899999999997</v>
      </c>
      <c r="M57">
        <v>1.6567799999999999</v>
      </c>
      <c r="N57">
        <v>0.425321</v>
      </c>
      <c r="O57">
        <v>1.1323799999999999</v>
      </c>
      <c r="P57">
        <v>-4.3119999999999999E-2</v>
      </c>
      <c r="Q57">
        <v>0.196105</v>
      </c>
      <c r="R57">
        <v>-3.4329999999999999E-2</v>
      </c>
      <c r="S57">
        <v>0</v>
      </c>
      <c r="T57">
        <v>99.263000000000005</v>
      </c>
      <c r="U57">
        <v>46.334800000000001</v>
      </c>
    </row>
    <row r="58" spans="1:21" x14ac:dyDescent="0.25">
      <c r="A58" t="s">
        <v>49</v>
      </c>
      <c r="G58">
        <v>8.8280000000000008E-3</v>
      </c>
      <c r="H58">
        <v>-7.7530000000000002E-2</v>
      </c>
      <c r="I58">
        <v>57.306699999999999</v>
      </c>
      <c r="J58">
        <v>2.9659399999999998</v>
      </c>
      <c r="K58">
        <v>36.854999999999997</v>
      </c>
      <c r="L58">
        <v>1.2233700000000001</v>
      </c>
      <c r="M58">
        <v>1.8587199999999999</v>
      </c>
      <c r="N58">
        <v>0.38679599999999997</v>
      </c>
      <c r="O58">
        <v>0.896532</v>
      </c>
      <c r="P58">
        <v>3.1862000000000001E-2</v>
      </c>
      <c r="Q58">
        <v>-6.862E-2</v>
      </c>
      <c r="R58">
        <v>0.15204000000000001</v>
      </c>
      <c r="S58">
        <v>0</v>
      </c>
      <c r="T58">
        <v>101.54</v>
      </c>
      <c r="U58">
        <v>47.080800000000004</v>
      </c>
    </row>
    <row r="59" spans="1:21" x14ac:dyDescent="0.25">
      <c r="A59" t="s">
        <v>50</v>
      </c>
      <c r="G59">
        <v>-6.5350000000000005E-2</v>
      </c>
      <c r="H59">
        <v>0.15024000000000001</v>
      </c>
      <c r="I59">
        <v>58.965200000000003</v>
      </c>
      <c r="J59">
        <v>1.86981</v>
      </c>
      <c r="K59">
        <v>34.804299999999998</v>
      </c>
      <c r="L59">
        <v>1.2516700000000001</v>
      </c>
      <c r="M59">
        <v>1.75404</v>
      </c>
      <c r="N59">
        <v>0.38140099999999999</v>
      </c>
      <c r="O59">
        <v>0.90087300000000003</v>
      </c>
      <c r="P59">
        <v>-4.9399999999999999E-3</v>
      </c>
      <c r="Q59">
        <v>-4.428E-2</v>
      </c>
      <c r="R59">
        <v>-9.4049999999999995E-2</v>
      </c>
      <c r="S59">
        <v>0</v>
      </c>
      <c r="T59">
        <v>99.868899999999996</v>
      </c>
      <c r="U59">
        <v>46.943399999999997</v>
      </c>
    </row>
    <row r="60" spans="1:21" x14ac:dyDescent="0.25">
      <c r="A60" t="s">
        <v>51</v>
      </c>
      <c r="G60">
        <v>9.0430000000000007E-3</v>
      </c>
      <c r="H60">
        <v>0.149117</v>
      </c>
      <c r="I60">
        <v>58.789400000000001</v>
      </c>
      <c r="J60">
        <v>2.7689499999999998</v>
      </c>
      <c r="K60">
        <v>34.071100000000001</v>
      </c>
      <c r="L60">
        <v>1.0634699999999999</v>
      </c>
      <c r="M60">
        <v>1.94943</v>
      </c>
      <c r="N60">
        <v>0.38003700000000001</v>
      </c>
      <c r="O60">
        <v>1.36524</v>
      </c>
      <c r="P60">
        <v>-2.46E-2</v>
      </c>
      <c r="Q60">
        <v>4.086E-2</v>
      </c>
      <c r="R60">
        <v>0.213285</v>
      </c>
      <c r="S60">
        <v>0</v>
      </c>
      <c r="T60">
        <v>100.77500000000001</v>
      </c>
      <c r="U60">
        <v>46.974499999999999</v>
      </c>
    </row>
    <row r="61" spans="1:21" x14ac:dyDescent="0.25">
      <c r="A61" t="s">
        <v>52</v>
      </c>
      <c r="G61">
        <v>8.3963999999999997E-2</v>
      </c>
      <c r="H61">
        <v>0.149788</v>
      </c>
      <c r="I61">
        <v>59.2806</v>
      </c>
      <c r="J61">
        <v>2.8388300000000002</v>
      </c>
      <c r="K61">
        <v>35.185400000000001</v>
      </c>
      <c r="L61">
        <v>1.10233</v>
      </c>
      <c r="M61">
        <v>1.6774800000000001</v>
      </c>
      <c r="N61">
        <v>0.51319599999999999</v>
      </c>
      <c r="O61">
        <v>0.66273099999999996</v>
      </c>
      <c r="P61">
        <v>-2.4160000000000001E-2</v>
      </c>
      <c r="Q61">
        <v>-1.65E-3</v>
      </c>
      <c r="R61">
        <v>0.153195</v>
      </c>
      <c r="S61">
        <v>0</v>
      </c>
      <c r="T61">
        <v>101.622</v>
      </c>
      <c r="U61">
        <v>47.522799999999997</v>
      </c>
    </row>
    <row r="62" spans="1:21" x14ac:dyDescent="0.25">
      <c r="A62" t="s">
        <v>53</v>
      </c>
      <c r="G62">
        <v>0.158253</v>
      </c>
      <c r="H62">
        <v>0.14971100000000001</v>
      </c>
      <c r="I62">
        <v>58.243099999999998</v>
      </c>
      <c r="J62">
        <v>2.5171600000000001</v>
      </c>
      <c r="K62">
        <v>35.039900000000003</v>
      </c>
      <c r="L62">
        <v>1.1756</v>
      </c>
      <c r="M62">
        <v>1.89872</v>
      </c>
      <c r="N62">
        <v>0.207814</v>
      </c>
      <c r="O62">
        <v>0.74212400000000001</v>
      </c>
      <c r="P62">
        <v>-5.2700000000000004E-3</v>
      </c>
      <c r="Q62">
        <v>-1.1999999999999999E-3</v>
      </c>
      <c r="R62">
        <v>-3.3070000000000002E-2</v>
      </c>
      <c r="S62">
        <v>0</v>
      </c>
      <c r="T62">
        <v>100.093</v>
      </c>
      <c r="U62">
        <v>46.783999999999999</v>
      </c>
    </row>
    <row r="63" spans="1:21" x14ac:dyDescent="0.25">
      <c r="A63" t="s">
        <v>18</v>
      </c>
      <c r="G63">
        <v>8.9770000000000006E-3</v>
      </c>
      <c r="H63">
        <v>0.37673099999999998</v>
      </c>
      <c r="I63">
        <v>58.242400000000004</v>
      </c>
      <c r="J63">
        <v>2.7124000000000001</v>
      </c>
      <c r="K63">
        <v>35.268999999999998</v>
      </c>
      <c r="L63">
        <v>1.12124</v>
      </c>
      <c r="M63">
        <v>1.45658</v>
      </c>
      <c r="N63">
        <v>0.645123</v>
      </c>
      <c r="O63">
        <v>0.97726000000000002</v>
      </c>
      <c r="P63">
        <v>-5.28E-3</v>
      </c>
      <c r="Q63">
        <v>0.108957</v>
      </c>
      <c r="R63">
        <v>-0.15762999999999999</v>
      </c>
      <c r="S63">
        <v>0</v>
      </c>
      <c r="T63">
        <v>100.756</v>
      </c>
      <c r="U63">
        <v>47.1404</v>
      </c>
    </row>
    <row r="64" spans="1:21" x14ac:dyDescent="0.25">
      <c r="A64" t="s">
        <v>54</v>
      </c>
      <c r="G64">
        <v>-6.5799999999999997E-2</v>
      </c>
      <c r="H64">
        <v>-7.7429999999999999E-2</v>
      </c>
      <c r="I64">
        <v>57.161299999999997</v>
      </c>
      <c r="J64">
        <v>2.51614</v>
      </c>
      <c r="K64">
        <v>35.021099999999997</v>
      </c>
      <c r="L64">
        <v>0.96237099999999998</v>
      </c>
      <c r="M64">
        <v>1.8056700000000001</v>
      </c>
      <c r="N64">
        <v>0.51513699999999996</v>
      </c>
      <c r="O64">
        <v>0.97714900000000005</v>
      </c>
      <c r="P64">
        <v>-4.2889999999999998E-2</v>
      </c>
      <c r="Q64">
        <v>0.131026</v>
      </c>
      <c r="R64">
        <v>-3.3309999999999999E-2</v>
      </c>
      <c r="S64">
        <v>0</v>
      </c>
      <c r="T64">
        <v>98.870400000000004</v>
      </c>
      <c r="U64">
        <v>46.1646</v>
      </c>
    </row>
    <row r="65" spans="1:21" x14ac:dyDescent="0.25">
      <c r="A65" t="s">
        <v>55</v>
      </c>
      <c r="G65">
        <v>-6.5930000000000002E-2</v>
      </c>
      <c r="H65">
        <v>0.14954700000000001</v>
      </c>
      <c r="I65">
        <v>58.384599999999999</v>
      </c>
      <c r="J65">
        <v>2.5169100000000002</v>
      </c>
      <c r="K65">
        <v>34.309100000000001</v>
      </c>
      <c r="L65">
        <v>1.03237</v>
      </c>
      <c r="M65">
        <v>1.80505</v>
      </c>
      <c r="N65">
        <v>0.51133899999999999</v>
      </c>
      <c r="O65">
        <v>1.44733</v>
      </c>
      <c r="P65">
        <v>-2.4209999999999999E-2</v>
      </c>
      <c r="Q65">
        <v>-1.81E-3</v>
      </c>
      <c r="R65">
        <v>-0.22048999999999999</v>
      </c>
      <c r="S65">
        <v>0</v>
      </c>
      <c r="T65">
        <v>99.843699999999998</v>
      </c>
      <c r="U65">
        <v>46.697499999999998</v>
      </c>
    </row>
    <row r="66" spans="1:21" x14ac:dyDescent="0.25">
      <c r="G66">
        <v>-6.5769999999999995E-2</v>
      </c>
      <c r="H66">
        <v>-7.7420000000000003E-2</v>
      </c>
      <c r="I66">
        <v>60.512099999999997</v>
      </c>
      <c r="J66">
        <v>1.9965999999999999</v>
      </c>
      <c r="K66">
        <v>33.227699999999999</v>
      </c>
      <c r="L66">
        <v>1.24821</v>
      </c>
      <c r="M66">
        <v>1.7148300000000001</v>
      </c>
      <c r="N66">
        <v>0.63612500000000005</v>
      </c>
      <c r="O66">
        <v>1.21268</v>
      </c>
      <c r="P66">
        <v>-5.2700000000000004E-3</v>
      </c>
      <c r="Q66">
        <v>0.109087</v>
      </c>
      <c r="R66">
        <v>2.9090000000000001E-2</v>
      </c>
      <c r="S66">
        <v>0</v>
      </c>
      <c r="T66">
        <v>100.538</v>
      </c>
      <c r="U66">
        <v>47.306899999999999</v>
      </c>
    </row>
    <row r="67" spans="1:21" x14ac:dyDescent="0.25">
      <c r="G67">
        <v>-6.565E-2</v>
      </c>
      <c r="H67">
        <v>-7.7380000000000004E-2</v>
      </c>
      <c r="I67">
        <v>56.826300000000003</v>
      </c>
      <c r="J67">
        <v>2.1266799999999999</v>
      </c>
      <c r="K67">
        <v>35.890599999999999</v>
      </c>
      <c r="L67">
        <v>1.08813</v>
      </c>
      <c r="M67">
        <v>1.64056</v>
      </c>
      <c r="N67">
        <v>0.69324300000000005</v>
      </c>
      <c r="O67">
        <v>1.2128099999999999</v>
      </c>
      <c r="P67">
        <v>1.3554E-2</v>
      </c>
      <c r="Q67">
        <v>0.109267</v>
      </c>
      <c r="R67">
        <v>-3.2849999999999997E-2</v>
      </c>
      <c r="S67">
        <v>0</v>
      </c>
      <c r="T67">
        <v>99.425200000000004</v>
      </c>
      <c r="U67">
        <v>46.3752</v>
      </c>
    </row>
    <row r="68" spans="1:21" x14ac:dyDescent="0.25">
      <c r="G68">
        <v>8.8679999999999991E-3</v>
      </c>
      <c r="H68">
        <v>-7.7600000000000002E-2</v>
      </c>
      <c r="I68">
        <v>57.052599999999998</v>
      </c>
      <c r="J68">
        <v>2.9621400000000002</v>
      </c>
      <c r="K68">
        <v>36.3431</v>
      </c>
      <c r="L68">
        <v>1.2203599999999999</v>
      </c>
      <c r="M68">
        <v>1.5432600000000001</v>
      </c>
      <c r="N68">
        <v>0.60646699999999998</v>
      </c>
      <c r="O68">
        <v>1.5207200000000001</v>
      </c>
      <c r="P68">
        <v>-5.94E-3</v>
      </c>
      <c r="Q68">
        <v>0.21632599999999999</v>
      </c>
      <c r="R68">
        <v>0.150697</v>
      </c>
      <c r="S68">
        <v>0</v>
      </c>
      <c r="T68">
        <v>101.541</v>
      </c>
      <c r="U68">
        <v>47.002000000000002</v>
      </c>
    </row>
    <row r="69" spans="1:21" x14ac:dyDescent="0.25">
      <c r="G69">
        <v>8.9060000000000007E-3</v>
      </c>
      <c r="H69">
        <v>-7.7630000000000005E-2</v>
      </c>
      <c r="I69">
        <v>57.674399999999999</v>
      </c>
      <c r="J69">
        <v>3.3521399999999999</v>
      </c>
      <c r="K69">
        <v>35.924100000000003</v>
      </c>
      <c r="L69">
        <v>1.06006</v>
      </c>
      <c r="M69">
        <v>1.5434300000000001</v>
      </c>
      <c r="N69">
        <v>0.472694</v>
      </c>
      <c r="O69">
        <v>1.52075</v>
      </c>
      <c r="P69">
        <v>-5.9800000000000001E-3</v>
      </c>
      <c r="Q69">
        <v>0.106208</v>
      </c>
      <c r="R69">
        <v>2.6183999999999999E-2</v>
      </c>
      <c r="S69">
        <v>0</v>
      </c>
      <c r="T69">
        <v>101.605</v>
      </c>
      <c r="U69">
        <v>47.069400000000002</v>
      </c>
    </row>
    <row r="70" spans="1:21" x14ac:dyDescent="0.25">
      <c r="G70">
        <v>-6.5860000000000002E-2</v>
      </c>
      <c r="H70">
        <v>-7.7420000000000003E-2</v>
      </c>
      <c r="I70">
        <v>55.966999999999999</v>
      </c>
      <c r="J70">
        <v>2.7743000000000002</v>
      </c>
      <c r="K70">
        <v>36.141100000000002</v>
      </c>
      <c r="L70">
        <v>0.92502799999999996</v>
      </c>
      <c r="M70">
        <v>1.32697</v>
      </c>
      <c r="N70">
        <v>0.82838699999999998</v>
      </c>
      <c r="O70">
        <v>1.13303</v>
      </c>
      <c r="P70">
        <v>1.3396E-2</v>
      </c>
      <c r="Q70">
        <v>0.10850799999999999</v>
      </c>
      <c r="R70">
        <v>-3.3520000000000001E-2</v>
      </c>
      <c r="S70">
        <v>0</v>
      </c>
      <c r="T70">
        <v>99.040899999999993</v>
      </c>
      <c r="U70">
        <v>46.065399999999997</v>
      </c>
    </row>
    <row r="71" spans="1:21" x14ac:dyDescent="0.25">
      <c r="G71">
        <v>-6.5850000000000006E-2</v>
      </c>
      <c r="H71">
        <v>0.14966599999999999</v>
      </c>
      <c r="I71">
        <v>57.367100000000001</v>
      </c>
      <c r="J71">
        <v>2.7103600000000001</v>
      </c>
      <c r="K71">
        <v>35.458399999999997</v>
      </c>
      <c r="L71">
        <v>1.2085300000000001</v>
      </c>
      <c r="M71">
        <v>1.4559599999999999</v>
      </c>
      <c r="N71">
        <v>0.51596299999999995</v>
      </c>
      <c r="O71">
        <v>0.97639399999999998</v>
      </c>
      <c r="P71">
        <v>-4.2909999999999997E-2</v>
      </c>
      <c r="Q71">
        <v>2.0369999999999999E-2</v>
      </c>
      <c r="R71">
        <v>-3.3509999999999998E-2</v>
      </c>
      <c r="S71">
        <v>0</v>
      </c>
      <c r="T71">
        <v>99.720500000000001</v>
      </c>
      <c r="U71">
        <v>46.552900000000001</v>
      </c>
    </row>
    <row r="72" spans="1:21" x14ac:dyDescent="0.25">
      <c r="G72">
        <v>-6.6379999999999995E-2</v>
      </c>
      <c r="H72">
        <v>-7.7600000000000002E-2</v>
      </c>
      <c r="I72">
        <v>59.333500000000001</v>
      </c>
      <c r="J72">
        <v>4.07111</v>
      </c>
      <c r="K72">
        <v>33.173200000000001</v>
      </c>
      <c r="L72">
        <v>1.00671</v>
      </c>
      <c r="M72">
        <v>1.36222</v>
      </c>
      <c r="N72">
        <v>1.07213</v>
      </c>
      <c r="O72">
        <v>0.58272699999999999</v>
      </c>
      <c r="P72">
        <v>-4.333E-2</v>
      </c>
      <c r="Q72">
        <v>8.4904999999999994E-2</v>
      </c>
      <c r="R72">
        <v>-9.7509999999999999E-2</v>
      </c>
      <c r="S72">
        <v>0</v>
      </c>
      <c r="T72">
        <v>100.402</v>
      </c>
      <c r="U72">
        <v>46.962299999999999</v>
      </c>
    </row>
    <row r="73" spans="1:21" x14ac:dyDescent="0.25">
      <c r="G73">
        <v>-6.5750000000000003E-2</v>
      </c>
      <c r="H73">
        <v>0.14972099999999999</v>
      </c>
      <c r="I73">
        <v>56.756300000000003</v>
      </c>
      <c r="J73">
        <v>2.9042699999999999</v>
      </c>
      <c r="K73">
        <v>37.016599999999997</v>
      </c>
      <c r="L73">
        <v>0.76637599999999995</v>
      </c>
      <c r="M73">
        <v>1.30938</v>
      </c>
      <c r="N73">
        <v>0.60893299999999995</v>
      </c>
      <c r="O73">
        <v>0.97660000000000002</v>
      </c>
      <c r="P73">
        <v>-5.2900000000000004E-3</v>
      </c>
      <c r="Q73">
        <v>0.10888200000000001</v>
      </c>
      <c r="R73">
        <v>2.9082E-2</v>
      </c>
      <c r="S73">
        <v>0</v>
      </c>
      <c r="T73">
        <v>100.55500000000001</v>
      </c>
      <c r="U73">
        <v>46.806899999999999</v>
      </c>
    </row>
    <row r="74" spans="1:21" x14ac:dyDescent="0.25">
      <c r="G74">
        <v>8.4235000000000004E-2</v>
      </c>
      <c r="H74">
        <v>-7.7579999999999996E-2</v>
      </c>
      <c r="I74">
        <v>58.106499999999997</v>
      </c>
      <c r="J74">
        <v>3.22634</v>
      </c>
      <c r="K74">
        <v>34.943300000000001</v>
      </c>
      <c r="L74">
        <v>1.02695</v>
      </c>
      <c r="M74">
        <v>1.6735599999999999</v>
      </c>
      <c r="N74">
        <v>0.47009499999999999</v>
      </c>
      <c r="O74">
        <v>1.36588</v>
      </c>
      <c r="P74">
        <v>-5.7999999999999996E-3</v>
      </c>
      <c r="Q74">
        <v>4.0944000000000001E-2</v>
      </c>
      <c r="R74">
        <v>-9.7439999999999999E-2</v>
      </c>
      <c r="S74">
        <v>0</v>
      </c>
      <c r="T74">
        <v>100.75700000000001</v>
      </c>
      <c r="U74">
        <v>46.839599999999997</v>
      </c>
    </row>
    <row r="75" spans="1:21" x14ac:dyDescent="0.25">
      <c r="G75">
        <v>-6.6780000000000006E-2</v>
      </c>
      <c r="H75">
        <v>-7.7689999999999995E-2</v>
      </c>
      <c r="I75">
        <v>56.604100000000003</v>
      </c>
      <c r="J75">
        <v>3.7395900000000002</v>
      </c>
      <c r="K75">
        <v>35.210799999999999</v>
      </c>
      <c r="L75">
        <v>1.2332399999999999</v>
      </c>
      <c r="M75">
        <v>1.5053000000000001</v>
      </c>
      <c r="N75">
        <v>0.779914</v>
      </c>
      <c r="O75">
        <v>1.2064900000000001</v>
      </c>
      <c r="P75">
        <v>1.256E-2</v>
      </c>
      <c r="Q75">
        <v>0.21529899999999999</v>
      </c>
      <c r="R75">
        <v>2.5374000000000001E-2</v>
      </c>
      <c r="S75">
        <v>0</v>
      </c>
      <c r="T75">
        <v>100.38800000000001</v>
      </c>
      <c r="U75">
        <v>46.447099999999999</v>
      </c>
    </row>
    <row r="76" spans="1:21" x14ac:dyDescent="0.25">
      <c r="G76">
        <v>-6.6400000000000001E-2</v>
      </c>
      <c r="H76">
        <v>0.60228499999999996</v>
      </c>
      <c r="I76">
        <v>58.277700000000003</v>
      </c>
      <c r="J76">
        <v>3.3545400000000001</v>
      </c>
      <c r="K76">
        <v>34.4114</v>
      </c>
      <c r="L76">
        <v>0.99064300000000005</v>
      </c>
      <c r="M76">
        <v>1.1414500000000001</v>
      </c>
      <c r="N76">
        <v>0.29375899999999999</v>
      </c>
      <c r="O76">
        <v>1.3652899999999999</v>
      </c>
      <c r="P76">
        <v>6.9288000000000002E-2</v>
      </c>
      <c r="Q76">
        <v>0.19472999999999999</v>
      </c>
      <c r="R76">
        <v>-3.5400000000000001E-2</v>
      </c>
      <c r="S76">
        <v>0</v>
      </c>
      <c r="T76">
        <v>100.599</v>
      </c>
      <c r="U76">
        <v>46.933599999999998</v>
      </c>
    </row>
    <row r="77" spans="1:21" x14ac:dyDescent="0.25">
      <c r="G77">
        <v>8.8730000000000007E-3</v>
      </c>
      <c r="H77">
        <v>0.149839</v>
      </c>
      <c r="I77">
        <v>56.785699999999999</v>
      </c>
      <c r="J77">
        <v>3.0364200000000001</v>
      </c>
      <c r="K77">
        <v>37.005200000000002</v>
      </c>
      <c r="L77">
        <v>0.872664</v>
      </c>
      <c r="M77">
        <v>1.1626700000000001</v>
      </c>
      <c r="N77">
        <v>0.78564400000000001</v>
      </c>
      <c r="O77">
        <v>0.82030999999999998</v>
      </c>
      <c r="P77">
        <v>-5.2100000000000002E-3</v>
      </c>
      <c r="Q77">
        <v>0.10914600000000001</v>
      </c>
      <c r="R77">
        <v>-9.5049999999999996E-2</v>
      </c>
      <c r="S77">
        <v>0</v>
      </c>
      <c r="T77">
        <v>100.636</v>
      </c>
      <c r="U77">
        <v>46.88</v>
      </c>
    </row>
    <row r="78" spans="1:21" x14ac:dyDescent="0.25">
      <c r="G78">
        <v>-6.5629999999999994E-2</v>
      </c>
      <c r="H78">
        <v>0.14990800000000001</v>
      </c>
      <c r="I78">
        <v>57.473100000000002</v>
      </c>
      <c r="J78">
        <v>3.03695</v>
      </c>
      <c r="K78">
        <v>37.1023</v>
      </c>
      <c r="L78">
        <v>0.74943400000000004</v>
      </c>
      <c r="M78">
        <v>1.2551000000000001</v>
      </c>
      <c r="N78">
        <v>0.82845000000000002</v>
      </c>
      <c r="O78">
        <v>0.82053399999999999</v>
      </c>
      <c r="P78">
        <v>1.3638000000000001E-2</v>
      </c>
      <c r="Q78">
        <v>8.7293999999999997E-2</v>
      </c>
      <c r="R78">
        <v>-9.4909999999999994E-2</v>
      </c>
      <c r="S78">
        <v>0</v>
      </c>
      <c r="T78">
        <v>101.35599999999999</v>
      </c>
      <c r="U78">
        <v>47.267699999999998</v>
      </c>
    </row>
    <row r="79" spans="1:21" x14ac:dyDescent="0.25">
      <c r="G79">
        <v>-6.5189999999999998E-2</v>
      </c>
      <c r="H79">
        <v>-7.7280000000000001E-2</v>
      </c>
      <c r="I79">
        <v>59.186599999999999</v>
      </c>
      <c r="J79">
        <v>2.1904300000000001</v>
      </c>
      <c r="K79">
        <v>34.558500000000002</v>
      </c>
      <c r="L79">
        <v>0.71859799999999996</v>
      </c>
      <c r="M79">
        <v>1.20367</v>
      </c>
      <c r="N79">
        <v>0.90534899999999996</v>
      </c>
      <c r="O79">
        <v>0.115885</v>
      </c>
      <c r="P79">
        <v>-2.3609999999999999E-2</v>
      </c>
      <c r="Q79">
        <v>4.4684000000000001E-2</v>
      </c>
      <c r="R79">
        <v>0.52992099999999998</v>
      </c>
      <c r="S79">
        <v>0</v>
      </c>
      <c r="T79">
        <v>99.287499999999994</v>
      </c>
      <c r="U79">
        <v>46.817300000000003</v>
      </c>
    </row>
    <row r="80" spans="1:21" x14ac:dyDescent="0.25">
      <c r="G80">
        <v>9.0399999999999994E-3</v>
      </c>
      <c r="H80">
        <v>0.15027399999999999</v>
      </c>
      <c r="I80">
        <v>60.056600000000003</v>
      </c>
      <c r="J80">
        <v>2.45411</v>
      </c>
      <c r="K80">
        <v>35.320599999999999</v>
      </c>
      <c r="L80">
        <v>1.1069599999999999</v>
      </c>
      <c r="M80">
        <v>1.55125</v>
      </c>
      <c r="N80">
        <v>0.730016</v>
      </c>
      <c r="O80">
        <v>0.58619200000000005</v>
      </c>
      <c r="P80">
        <v>1.3820000000000001E-2</v>
      </c>
      <c r="Q80">
        <v>4.3845000000000002E-2</v>
      </c>
      <c r="R80">
        <v>-3.2000000000000001E-2</v>
      </c>
      <c r="S80">
        <v>0</v>
      </c>
      <c r="T80">
        <v>101.991</v>
      </c>
      <c r="U80">
        <v>47.920299999999997</v>
      </c>
    </row>
    <row r="81" spans="1:21" x14ac:dyDescent="0.25">
      <c r="G81">
        <v>8.3801E-2</v>
      </c>
      <c r="H81">
        <v>-7.7479999999999993E-2</v>
      </c>
      <c r="I81">
        <v>57.817900000000002</v>
      </c>
      <c r="J81">
        <v>3.8143199999999999</v>
      </c>
      <c r="K81">
        <v>36.812399999999997</v>
      </c>
      <c r="L81">
        <v>0.90377600000000002</v>
      </c>
      <c r="M81">
        <v>1.3265</v>
      </c>
      <c r="N81">
        <v>0.56318500000000005</v>
      </c>
      <c r="O81">
        <v>0.662138</v>
      </c>
      <c r="P81">
        <v>-5.5199999999999997E-3</v>
      </c>
      <c r="Q81">
        <v>4.1861000000000002E-2</v>
      </c>
      <c r="R81">
        <v>-0.15855</v>
      </c>
      <c r="S81">
        <v>0</v>
      </c>
      <c r="T81">
        <v>101.78400000000001</v>
      </c>
      <c r="U81">
        <v>47.293199999999999</v>
      </c>
    </row>
    <row r="82" spans="1:21" x14ac:dyDescent="0.25">
      <c r="G82">
        <v>9.0690000000000007E-3</v>
      </c>
      <c r="H82">
        <v>0.15063699999999999</v>
      </c>
      <c r="I82">
        <v>57.687199999999997</v>
      </c>
      <c r="J82">
        <v>2.7140599999999999</v>
      </c>
      <c r="K82">
        <v>35.163600000000002</v>
      </c>
      <c r="L82">
        <v>0.87532799999999999</v>
      </c>
      <c r="M82">
        <v>0.66801999999999995</v>
      </c>
      <c r="N82">
        <v>0.735039</v>
      </c>
      <c r="O82">
        <v>0.74316400000000005</v>
      </c>
      <c r="P82">
        <v>-4.8900000000000002E-3</v>
      </c>
      <c r="Q82">
        <v>8.8086999999999999E-2</v>
      </c>
      <c r="R82">
        <v>-9.3899999999999997E-2</v>
      </c>
      <c r="S82">
        <v>0</v>
      </c>
      <c r="T82">
        <v>98.735299999999995</v>
      </c>
      <c r="U82">
        <v>46.368099999999998</v>
      </c>
    </row>
    <row r="83" spans="1:21" x14ac:dyDescent="0.25">
      <c r="G83">
        <v>9.1760000000000001E-3</v>
      </c>
      <c r="H83">
        <v>0.150592</v>
      </c>
      <c r="I83">
        <v>57.932200000000002</v>
      </c>
      <c r="J83">
        <v>3.0975199999999998</v>
      </c>
      <c r="K83">
        <v>35.415799999999997</v>
      </c>
      <c r="L83">
        <v>0.90794799999999998</v>
      </c>
      <c r="M83">
        <v>0.63081900000000002</v>
      </c>
      <c r="N83">
        <v>0.78027800000000003</v>
      </c>
      <c r="O83">
        <v>0.193221</v>
      </c>
      <c r="P83">
        <v>-4.2729999999999997E-2</v>
      </c>
      <c r="Q83">
        <v>0.109496</v>
      </c>
      <c r="R83">
        <v>0.34129399999999999</v>
      </c>
      <c r="S83">
        <v>0</v>
      </c>
      <c r="T83">
        <v>99.525599999999997</v>
      </c>
      <c r="U83">
        <v>46.676400000000001</v>
      </c>
    </row>
    <row r="85" spans="1:21" x14ac:dyDescent="0.25">
      <c r="F85" t="s">
        <v>39</v>
      </c>
      <c r="G85">
        <f>AVERAGE(G45:G83)</f>
        <v>1.2943846153846143E-3</v>
      </c>
      <c r="H85">
        <f t="shared" ref="H85:U85" si="15">AVERAGE(H45:H83)</f>
        <v>5.6441358974358979E-2</v>
      </c>
      <c r="I85">
        <f t="shared" si="15"/>
        <v>58.071346153846157</v>
      </c>
      <c r="J85">
        <f t="shared" si="15"/>
        <v>2.8716256410256418</v>
      </c>
      <c r="K85">
        <f t="shared" si="15"/>
        <v>35.356671794871801</v>
      </c>
      <c r="L85">
        <f t="shared" si="15"/>
        <v>1.0604784615384615</v>
      </c>
      <c r="M85">
        <f t="shared" si="15"/>
        <v>1.5610692051282054</v>
      </c>
      <c r="N85">
        <f t="shared" si="15"/>
        <v>0.59230861538461543</v>
      </c>
      <c r="O85">
        <f t="shared" si="15"/>
        <v>0.9937849743589745</v>
      </c>
      <c r="P85">
        <f t="shared" si="15"/>
        <v>-5.0034871794871778E-3</v>
      </c>
      <c r="Q85">
        <f t="shared" si="15"/>
        <v>6.6369179487179478E-2</v>
      </c>
      <c r="R85">
        <f t="shared" si="15"/>
        <v>2.6687179487179497E-2</v>
      </c>
      <c r="S85">
        <f t="shared" si="15"/>
        <v>0</v>
      </c>
      <c r="T85">
        <f t="shared" si="15"/>
        <v>100.65304871794872</v>
      </c>
      <c r="U85">
        <f t="shared" si="15"/>
        <v>46.949053846153852</v>
      </c>
    </row>
    <row r="86" spans="1:21" x14ac:dyDescent="0.25">
      <c r="F86" t="s">
        <v>40</v>
      </c>
      <c r="G86">
        <f>STDEV(G45:G83)/SQRT((COUNT(G45:G83)))</f>
        <v>1.0218988529049042E-2</v>
      </c>
      <c r="H86">
        <f t="shared" ref="H86:U86" si="16">STDEV(H45:H83)/SQRT((COUNT(H45:H83)))</f>
        <v>2.4615114533636261E-2</v>
      </c>
      <c r="I86">
        <f t="shared" si="16"/>
        <v>0.16574449202794014</v>
      </c>
      <c r="J86">
        <f t="shared" si="16"/>
        <v>8.4949757152819813E-2</v>
      </c>
      <c r="K86">
        <f t="shared" si="16"/>
        <v>0.16050988193577995</v>
      </c>
      <c r="L86">
        <f t="shared" si="16"/>
        <v>2.7189839975423506E-2</v>
      </c>
      <c r="M86">
        <f t="shared" si="16"/>
        <v>5.1743286736070863E-2</v>
      </c>
      <c r="N86">
        <f t="shared" si="16"/>
        <v>3.161778700850628E-2</v>
      </c>
      <c r="O86">
        <f t="shared" si="16"/>
        <v>5.2634476267160994E-2</v>
      </c>
      <c r="P86">
        <f t="shared" si="16"/>
        <v>4.6384953131815591E-3</v>
      </c>
      <c r="Q86">
        <f t="shared" si="16"/>
        <v>1.242960462145562E-2</v>
      </c>
      <c r="R86">
        <f t="shared" si="16"/>
        <v>2.3154212981048538E-2</v>
      </c>
      <c r="S86">
        <f t="shared" si="16"/>
        <v>0</v>
      </c>
      <c r="T86">
        <f t="shared" si="16"/>
        <v>0.15722576660706561</v>
      </c>
      <c r="U86">
        <f t="shared" si="16"/>
        <v>6.8841711381937468E-2</v>
      </c>
    </row>
    <row r="89" spans="1:21" x14ac:dyDescent="0.25">
      <c r="A89" s="2" t="s">
        <v>73</v>
      </c>
      <c r="G89" s="2" t="s">
        <v>23</v>
      </c>
      <c r="H89" s="2" t="s">
        <v>24</v>
      </c>
      <c r="I89" s="2" t="s">
        <v>25</v>
      </c>
      <c r="J89" s="2" t="s">
        <v>26</v>
      </c>
      <c r="K89" s="2" t="s">
        <v>27</v>
      </c>
      <c r="L89" s="2" t="s">
        <v>28</v>
      </c>
      <c r="M89" s="2" t="s">
        <v>29</v>
      </c>
      <c r="N89" s="2" t="s">
        <v>30</v>
      </c>
      <c r="O89" s="2" t="s">
        <v>31</v>
      </c>
      <c r="P89" s="2" t="s">
        <v>32</v>
      </c>
      <c r="Q89" s="2" t="s">
        <v>33</v>
      </c>
      <c r="R89" s="2" t="s">
        <v>34</v>
      </c>
      <c r="S89" s="2" t="s">
        <v>35</v>
      </c>
      <c r="T89" s="2" t="s">
        <v>36</v>
      </c>
      <c r="U89" s="2" t="s">
        <v>37</v>
      </c>
    </row>
    <row r="90" spans="1:21" x14ac:dyDescent="0.25">
      <c r="A90" t="s">
        <v>2</v>
      </c>
      <c r="G90">
        <v>-6.4570000000000002E-2</v>
      </c>
      <c r="H90">
        <v>0.151752</v>
      </c>
      <c r="I90">
        <v>58.906500000000001</v>
      </c>
      <c r="J90">
        <v>2.3268499999999999</v>
      </c>
      <c r="K90">
        <v>37.83</v>
      </c>
      <c r="L90">
        <v>0.89889799999999997</v>
      </c>
      <c r="M90">
        <v>0.46756199999999998</v>
      </c>
      <c r="N90">
        <v>0.47684300000000002</v>
      </c>
      <c r="O90">
        <v>0.117502</v>
      </c>
      <c r="P90">
        <v>-4.2070000000000003E-2</v>
      </c>
      <c r="Q90">
        <v>2.3921999999999999E-2</v>
      </c>
      <c r="R90">
        <v>3.3207E-2</v>
      </c>
      <c r="S90">
        <v>0</v>
      </c>
      <c r="T90">
        <v>101.126</v>
      </c>
      <c r="U90">
        <v>47.654200000000003</v>
      </c>
    </row>
    <row r="91" spans="1:21" x14ac:dyDescent="0.25">
      <c r="A91" t="s">
        <v>3</v>
      </c>
      <c r="G91">
        <v>9.0259999999999993E-3</v>
      </c>
      <c r="H91">
        <v>0.15121599999999999</v>
      </c>
      <c r="I91">
        <v>59.3949</v>
      </c>
      <c r="J91">
        <v>3.1716000000000002</v>
      </c>
      <c r="K91">
        <v>37.127600000000001</v>
      </c>
      <c r="L91">
        <v>0.91162299999999996</v>
      </c>
      <c r="M91">
        <v>0.57678499999999999</v>
      </c>
      <c r="N91">
        <v>0.60628300000000002</v>
      </c>
      <c r="O91">
        <v>0.116411</v>
      </c>
      <c r="P91">
        <v>1.4159E-2</v>
      </c>
      <c r="Q91">
        <v>4.4644000000000003E-2</v>
      </c>
      <c r="R91">
        <v>-0.15540999999999999</v>
      </c>
      <c r="S91">
        <v>0</v>
      </c>
      <c r="T91">
        <v>101.96899999999999</v>
      </c>
      <c r="U91">
        <v>47.915599999999998</v>
      </c>
    </row>
    <row r="92" spans="1:21" x14ac:dyDescent="0.25">
      <c r="A92" t="s">
        <v>4</v>
      </c>
      <c r="G92">
        <v>-6.4979999999999996E-2</v>
      </c>
      <c r="H92">
        <v>0.37939099999999998</v>
      </c>
      <c r="I92">
        <v>58.248199999999997</v>
      </c>
      <c r="J92">
        <v>2.5180799999999999</v>
      </c>
      <c r="K92">
        <v>37.122100000000003</v>
      </c>
      <c r="L92">
        <v>0.80730800000000003</v>
      </c>
      <c r="M92">
        <v>0.81640900000000005</v>
      </c>
      <c r="N92">
        <v>0.69570500000000002</v>
      </c>
      <c r="O92">
        <v>0.27368700000000001</v>
      </c>
      <c r="P92">
        <v>-4.6499999999999996E-3</v>
      </c>
      <c r="Q92">
        <v>6.8499999999999995E-4</v>
      </c>
      <c r="R92">
        <v>0.156388</v>
      </c>
      <c r="S92">
        <v>0</v>
      </c>
      <c r="T92">
        <v>100.94799999999999</v>
      </c>
      <c r="U92">
        <v>47.425600000000003</v>
      </c>
    </row>
    <row r="93" spans="1:21" x14ac:dyDescent="0.25">
      <c r="A93" t="s">
        <v>21</v>
      </c>
      <c r="G93">
        <v>8.9949999999999995E-3</v>
      </c>
      <c r="H93">
        <v>-7.7219999999999997E-2</v>
      </c>
      <c r="I93">
        <v>58.241900000000001</v>
      </c>
      <c r="J93">
        <v>2.8439999999999999</v>
      </c>
      <c r="K93">
        <v>36.8033</v>
      </c>
      <c r="L93">
        <v>0.57597100000000001</v>
      </c>
      <c r="M93">
        <v>0.59510799999999997</v>
      </c>
      <c r="N93">
        <v>0.82777100000000003</v>
      </c>
      <c r="O93">
        <v>0.50932500000000003</v>
      </c>
      <c r="P93">
        <v>-2.3560000000000001E-2</v>
      </c>
      <c r="Q93">
        <v>8.8859999999999995E-2</v>
      </c>
      <c r="R93">
        <v>-3.0759999999999999E-2</v>
      </c>
      <c r="S93">
        <v>0</v>
      </c>
      <c r="T93">
        <v>100.364</v>
      </c>
      <c r="U93">
        <v>47.101199999999999</v>
      </c>
    </row>
    <row r="94" spans="1:21" x14ac:dyDescent="0.25">
      <c r="A94" t="s">
        <v>58</v>
      </c>
      <c r="G94">
        <v>8.9879999999999995E-3</v>
      </c>
      <c r="H94">
        <v>-7.7210000000000001E-2</v>
      </c>
      <c r="I94">
        <v>59.071100000000001</v>
      </c>
      <c r="J94">
        <v>2.1929400000000001</v>
      </c>
      <c r="K94">
        <v>37.541899999999998</v>
      </c>
      <c r="L94">
        <v>0.84321100000000004</v>
      </c>
      <c r="M94">
        <v>0.44784099999999999</v>
      </c>
      <c r="N94">
        <v>0.56400499999999998</v>
      </c>
      <c r="O94">
        <v>0.82363600000000003</v>
      </c>
      <c r="P94">
        <v>-4.6800000000000001E-3</v>
      </c>
      <c r="Q94">
        <v>0.26564199999999999</v>
      </c>
      <c r="R94">
        <v>9.3980999999999995E-2</v>
      </c>
      <c r="S94">
        <v>0</v>
      </c>
      <c r="T94">
        <v>101.771</v>
      </c>
      <c r="U94">
        <v>47.780799999999999</v>
      </c>
    </row>
    <row r="95" spans="1:21" x14ac:dyDescent="0.25">
      <c r="G95">
        <v>-6.4990000000000006E-2</v>
      </c>
      <c r="H95">
        <v>0.15129400000000001</v>
      </c>
      <c r="I95">
        <v>59.319200000000002</v>
      </c>
      <c r="J95">
        <v>2.9752800000000001</v>
      </c>
      <c r="K95">
        <v>37.0914</v>
      </c>
      <c r="L95">
        <v>0.77054599999999995</v>
      </c>
      <c r="M95">
        <v>0.39286900000000002</v>
      </c>
      <c r="N95">
        <v>0.91377399999999998</v>
      </c>
      <c r="O95">
        <v>0.35220699999999999</v>
      </c>
      <c r="P95">
        <v>5.1936000000000003E-2</v>
      </c>
      <c r="Q95">
        <v>0.110989</v>
      </c>
      <c r="R95">
        <v>-9.2979999999999993E-2</v>
      </c>
      <c r="S95">
        <v>0</v>
      </c>
      <c r="T95">
        <v>101.97199999999999</v>
      </c>
      <c r="U95">
        <v>47.945399999999999</v>
      </c>
    </row>
    <row r="96" spans="1:21" x14ac:dyDescent="0.25">
      <c r="A96" t="s">
        <v>59</v>
      </c>
      <c r="G96">
        <v>-6.4860000000000001E-2</v>
      </c>
      <c r="H96">
        <v>-7.7189999999999995E-2</v>
      </c>
      <c r="I96">
        <v>59.789099999999998</v>
      </c>
      <c r="J96">
        <v>2.7171699999999999</v>
      </c>
      <c r="K96">
        <v>37.441499999999998</v>
      </c>
      <c r="L96">
        <v>0.96700699999999995</v>
      </c>
      <c r="M96">
        <v>0.466721</v>
      </c>
      <c r="N96">
        <v>0.34278700000000001</v>
      </c>
      <c r="O96">
        <v>0.352742</v>
      </c>
      <c r="P96">
        <v>-4.5700000000000003E-3</v>
      </c>
      <c r="Q96">
        <v>6.7198999999999995E-2</v>
      </c>
      <c r="R96">
        <v>-0.15487999999999999</v>
      </c>
      <c r="S96">
        <v>0</v>
      </c>
      <c r="T96">
        <v>101.843</v>
      </c>
      <c r="U96">
        <v>47.922400000000003</v>
      </c>
    </row>
    <row r="97" spans="1:21" x14ac:dyDescent="0.25">
      <c r="A97" t="s">
        <v>60</v>
      </c>
      <c r="G97">
        <v>8.3455000000000001E-2</v>
      </c>
      <c r="H97">
        <v>0.15090999999999999</v>
      </c>
      <c r="I97">
        <v>58.883400000000002</v>
      </c>
      <c r="J97">
        <v>3.4256899999999999</v>
      </c>
      <c r="K97">
        <v>36.741900000000001</v>
      </c>
      <c r="L97">
        <v>0.59078200000000003</v>
      </c>
      <c r="M97">
        <v>0.72298499999999999</v>
      </c>
      <c r="N97">
        <v>0.60634600000000005</v>
      </c>
      <c r="O97">
        <v>0.35111799999999999</v>
      </c>
      <c r="P97">
        <v>-4.9899999999999996E-3</v>
      </c>
      <c r="Q97">
        <v>4.3644000000000002E-2</v>
      </c>
      <c r="R97">
        <v>3.031E-2</v>
      </c>
      <c r="S97">
        <v>0</v>
      </c>
      <c r="T97">
        <v>101.626</v>
      </c>
      <c r="U97">
        <v>47.595199999999998</v>
      </c>
    </row>
    <row r="98" spans="1:21" x14ac:dyDescent="0.25">
      <c r="A98" t="s">
        <v>61</v>
      </c>
      <c r="G98">
        <v>9.0869999999999996E-3</v>
      </c>
      <c r="H98">
        <v>-7.7109999999999998E-2</v>
      </c>
      <c r="I98">
        <v>60.975000000000001</v>
      </c>
      <c r="J98">
        <v>2.0016400000000001</v>
      </c>
      <c r="K98">
        <v>36.634700000000002</v>
      </c>
      <c r="L98">
        <v>0.70444700000000005</v>
      </c>
      <c r="M98">
        <v>0.50443000000000005</v>
      </c>
      <c r="N98">
        <v>0.55936200000000003</v>
      </c>
      <c r="O98">
        <v>0.66837299999999999</v>
      </c>
      <c r="P98">
        <v>-2.3210000000000001E-2</v>
      </c>
      <c r="Q98">
        <v>6.8145999999999998E-2</v>
      </c>
      <c r="R98">
        <v>-2.9239999999999999E-2</v>
      </c>
      <c r="S98">
        <v>0</v>
      </c>
      <c r="T98">
        <v>101.996</v>
      </c>
      <c r="U98">
        <v>48.218600000000002</v>
      </c>
    </row>
    <row r="99" spans="1:21" x14ac:dyDescent="0.25">
      <c r="A99" t="s">
        <v>62</v>
      </c>
      <c r="G99">
        <v>8.914E-3</v>
      </c>
      <c r="H99">
        <v>-7.7100000000000002E-2</v>
      </c>
      <c r="I99">
        <v>57.929000000000002</v>
      </c>
      <c r="J99">
        <v>2.6537600000000001</v>
      </c>
      <c r="K99">
        <v>38.091700000000003</v>
      </c>
      <c r="L99">
        <v>0.77376900000000004</v>
      </c>
      <c r="M99">
        <v>0.41217300000000001</v>
      </c>
      <c r="N99">
        <v>0.78852800000000001</v>
      </c>
      <c r="O99">
        <v>0.117467</v>
      </c>
      <c r="P99">
        <v>1.4555E-2</v>
      </c>
      <c r="Q99">
        <v>4.5987E-2</v>
      </c>
      <c r="R99">
        <v>-0.15390000000000001</v>
      </c>
      <c r="S99">
        <v>0</v>
      </c>
      <c r="T99">
        <v>100.605</v>
      </c>
      <c r="U99">
        <v>47.27</v>
      </c>
    </row>
    <row r="100" spans="1:21" x14ac:dyDescent="0.25">
      <c r="A100" t="s">
        <v>63</v>
      </c>
      <c r="G100">
        <v>8.7840000000000001E-3</v>
      </c>
      <c r="H100">
        <v>-7.7109999999999998E-2</v>
      </c>
      <c r="I100">
        <v>57.451999999999998</v>
      </c>
      <c r="J100">
        <v>2.3272599999999999</v>
      </c>
      <c r="K100">
        <v>39.096800000000002</v>
      </c>
      <c r="L100">
        <v>0.82727700000000004</v>
      </c>
      <c r="M100">
        <v>0.65111799999999997</v>
      </c>
      <c r="N100">
        <v>0.83625099999999997</v>
      </c>
      <c r="O100">
        <v>0.51059200000000005</v>
      </c>
      <c r="P100">
        <v>3.3302999999999999E-2</v>
      </c>
      <c r="Q100">
        <v>2.3614E-2</v>
      </c>
      <c r="R100">
        <v>-0.15418999999999999</v>
      </c>
      <c r="S100">
        <v>0</v>
      </c>
      <c r="T100">
        <v>101.536</v>
      </c>
      <c r="U100">
        <v>47.532600000000002</v>
      </c>
    </row>
    <row r="101" spans="1:21" x14ac:dyDescent="0.25">
      <c r="A101" t="s">
        <v>64</v>
      </c>
      <c r="G101">
        <v>9.0259999999999993E-3</v>
      </c>
      <c r="H101">
        <v>-7.7100000000000002E-2</v>
      </c>
      <c r="I101">
        <v>58.778799999999997</v>
      </c>
      <c r="J101">
        <v>2.3277000000000001</v>
      </c>
      <c r="K101">
        <v>36.5167</v>
      </c>
      <c r="L101">
        <v>0.72176399999999996</v>
      </c>
      <c r="M101">
        <v>0.52305800000000002</v>
      </c>
      <c r="N101">
        <v>0.60624</v>
      </c>
      <c r="O101">
        <v>0.117615</v>
      </c>
      <c r="P101">
        <v>3.3496999999999999E-2</v>
      </c>
      <c r="Q101">
        <v>6.8334000000000006E-2</v>
      </c>
      <c r="R101">
        <v>-2.9059999999999999E-2</v>
      </c>
      <c r="S101">
        <v>0</v>
      </c>
      <c r="T101">
        <v>99.596599999999995</v>
      </c>
      <c r="U101">
        <v>46.993099999999998</v>
      </c>
    </row>
    <row r="102" spans="1:21" x14ac:dyDescent="0.25">
      <c r="A102" t="s">
        <v>65</v>
      </c>
      <c r="G102">
        <v>-6.4990000000000006E-2</v>
      </c>
      <c r="H102">
        <v>-7.7229999999999993E-2</v>
      </c>
      <c r="I102">
        <v>58.021299999999997</v>
      </c>
      <c r="J102">
        <v>2.7786300000000002</v>
      </c>
      <c r="K102">
        <v>36.867100000000001</v>
      </c>
      <c r="L102">
        <v>0.87719000000000003</v>
      </c>
      <c r="M102">
        <v>0.57695700000000005</v>
      </c>
      <c r="N102">
        <v>0.52007199999999998</v>
      </c>
      <c r="O102">
        <v>0.116477</v>
      </c>
      <c r="P102">
        <v>1.4191E-2</v>
      </c>
      <c r="Q102">
        <v>4.4775000000000002E-2</v>
      </c>
      <c r="R102">
        <v>9.3991000000000005E-2</v>
      </c>
      <c r="S102">
        <v>0</v>
      </c>
      <c r="T102">
        <v>99.768500000000003</v>
      </c>
      <c r="U102">
        <v>46.8474</v>
      </c>
    </row>
    <row r="103" spans="1:21" x14ac:dyDescent="0.25">
      <c r="A103" t="s">
        <v>66</v>
      </c>
      <c r="G103">
        <v>-6.5290000000000001E-2</v>
      </c>
      <c r="H103">
        <v>-7.7299999999999994E-2</v>
      </c>
      <c r="I103">
        <v>58.174599999999998</v>
      </c>
      <c r="J103">
        <v>3.1652200000000001</v>
      </c>
      <c r="K103">
        <v>36.585000000000001</v>
      </c>
      <c r="L103">
        <v>0.73243899999999995</v>
      </c>
      <c r="M103">
        <v>0.26351999999999998</v>
      </c>
      <c r="N103">
        <v>0.60764799999999997</v>
      </c>
      <c r="O103">
        <v>0.50814300000000001</v>
      </c>
      <c r="P103">
        <v>-4.9100000000000003E-3</v>
      </c>
      <c r="Q103">
        <v>2.1703E-2</v>
      </c>
      <c r="R103">
        <v>9.2891000000000001E-2</v>
      </c>
      <c r="S103">
        <v>0</v>
      </c>
      <c r="T103">
        <v>100.004</v>
      </c>
      <c r="U103">
        <v>46.884700000000002</v>
      </c>
    </row>
    <row r="104" spans="1:21" x14ac:dyDescent="0.25">
      <c r="A104" t="s">
        <v>67</v>
      </c>
      <c r="G104">
        <v>9.0519999999999993E-3</v>
      </c>
      <c r="H104">
        <v>-7.7310000000000004E-2</v>
      </c>
      <c r="I104">
        <v>59.502800000000001</v>
      </c>
      <c r="J104">
        <v>2.58127</v>
      </c>
      <c r="K104">
        <v>36.334299999999999</v>
      </c>
      <c r="L104">
        <v>1.0175399999999999</v>
      </c>
      <c r="M104">
        <v>0.59425499999999998</v>
      </c>
      <c r="N104">
        <v>0.38485900000000001</v>
      </c>
      <c r="O104">
        <v>0.66546799999999995</v>
      </c>
      <c r="P104">
        <v>5.1588000000000002E-2</v>
      </c>
      <c r="Q104">
        <v>0.220362</v>
      </c>
      <c r="R104">
        <v>9.2794000000000001E-2</v>
      </c>
      <c r="S104">
        <v>0</v>
      </c>
      <c r="T104">
        <v>101.377</v>
      </c>
      <c r="U104">
        <v>47.585799999999999</v>
      </c>
    </row>
    <row r="105" spans="1:21" x14ac:dyDescent="0.25">
      <c r="A105" t="s">
        <v>68</v>
      </c>
      <c r="G105">
        <v>8.3101999999999995E-2</v>
      </c>
      <c r="H105">
        <v>-7.7289999999999998E-2</v>
      </c>
      <c r="I105">
        <v>57.398600000000002</v>
      </c>
      <c r="J105">
        <v>2.9682200000000001</v>
      </c>
      <c r="K105">
        <v>38.282600000000002</v>
      </c>
      <c r="L105">
        <v>0.75081100000000001</v>
      </c>
      <c r="M105">
        <v>0.57589100000000004</v>
      </c>
      <c r="N105">
        <v>1.0122800000000001</v>
      </c>
      <c r="O105">
        <v>0.35110799999999998</v>
      </c>
      <c r="P105">
        <v>-4.9199999999999999E-3</v>
      </c>
      <c r="Q105">
        <v>0.110121</v>
      </c>
      <c r="R105">
        <v>0.27977400000000002</v>
      </c>
      <c r="S105">
        <v>0</v>
      </c>
      <c r="T105">
        <v>101.73</v>
      </c>
      <c r="U105">
        <v>47.465200000000003</v>
      </c>
    </row>
    <row r="106" spans="1:21" x14ac:dyDescent="0.25">
      <c r="A106" t="s">
        <v>69</v>
      </c>
      <c r="G106">
        <v>-6.4769999999999994E-2</v>
      </c>
      <c r="H106">
        <v>-7.7179999999999999E-2</v>
      </c>
      <c r="I106">
        <v>61.293300000000002</v>
      </c>
      <c r="J106">
        <v>2.5868899999999999</v>
      </c>
      <c r="K106">
        <v>36.075000000000003</v>
      </c>
      <c r="L106">
        <v>0.89727400000000002</v>
      </c>
      <c r="M106">
        <v>0.52255700000000005</v>
      </c>
      <c r="N106">
        <v>0.55763700000000005</v>
      </c>
      <c r="O106">
        <v>0.19573299999999999</v>
      </c>
      <c r="P106">
        <v>-2.3349999999999999E-2</v>
      </c>
      <c r="Q106">
        <v>-2.087E-2</v>
      </c>
      <c r="R106">
        <v>-2.9860000000000001E-2</v>
      </c>
      <c r="S106">
        <v>0</v>
      </c>
      <c r="T106">
        <v>101.91200000000001</v>
      </c>
      <c r="U106">
        <v>48.2</v>
      </c>
    </row>
    <row r="107" spans="1:21" x14ac:dyDescent="0.25">
      <c r="A107" t="s">
        <v>70</v>
      </c>
      <c r="G107">
        <v>-6.5009999999999998E-2</v>
      </c>
      <c r="H107">
        <v>-7.7229999999999993E-2</v>
      </c>
      <c r="I107">
        <v>58.909399999999998</v>
      </c>
      <c r="J107">
        <v>2.8447200000000001</v>
      </c>
      <c r="K107">
        <v>34.861499999999999</v>
      </c>
      <c r="L107">
        <v>0.84138000000000002</v>
      </c>
      <c r="M107">
        <v>0.31930900000000001</v>
      </c>
      <c r="N107">
        <v>1.08151</v>
      </c>
      <c r="O107">
        <v>0.273561</v>
      </c>
      <c r="P107">
        <v>3.3075E-2</v>
      </c>
      <c r="Q107">
        <v>0.133024</v>
      </c>
      <c r="R107">
        <v>-3.074E-2</v>
      </c>
      <c r="S107">
        <v>0</v>
      </c>
      <c r="T107">
        <v>99.124499999999998</v>
      </c>
      <c r="U107">
        <v>46.765599999999999</v>
      </c>
    </row>
    <row r="108" spans="1:21" x14ac:dyDescent="0.25">
      <c r="A108" t="s">
        <v>18</v>
      </c>
      <c r="G108">
        <v>9.1249999999999994E-3</v>
      </c>
      <c r="H108">
        <v>0.15118200000000001</v>
      </c>
      <c r="I108">
        <v>59.838500000000003</v>
      </c>
      <c r="J108">
        <v>2.8443399999999999</v>
      </c>
      <c r="K108">
        <v>35.2042</v>
      </c>
      <c r="L108">
        <v>0.89377700000000004</v>
      </c>
      <c r="M108">
        <v>0.65</v>
      </c>
      <c r="N108">
        <v>0.42602400000000001</v>
      </c>
      <c r="O108">
        <v>0.50895800000000002</v>
      </c>
      <c r="P108">
        <v>3.2867E-2</v>
      </c>
      <c r="Q108">
        <v>8.8318999999999995E-2</v>
      </c>
      <c r="R108">
        <v>-9.3700000000000006E-2</v>
      </c>
      <c r="S108">
        <v>0</v>
      </c>
      <c r="T108">
        <v>100.554</v>
      </c>
      <c r="U108">
        <v>47.368299999999998</v>
      </c>
    </row>
    <row r="109" spans="1:21" x14ac:dyDescent="0.25">
      <c r="A109" t="s">
        <v>71</v>
      </c>
      <c r="G109">
        <v>-6.4680000000000001E-2</v>
      </c>
      <c r="H109">
        <v>-7.7130000000000004E-2</v>
      </c>
      <c r="I109">
        <v>56.802900000000001</v>
      </c>
      <c r="J109">
        <v>2.32524</v>
      </c>
      <c r="K109">
        <v>38.533099999999997</v>
      </c>
      <c r="L109">
        <v>0.77353899999999998</v>
      </c>
      <c r="M109">
        <v>0.44863500000000001</v>
      </c>
      <c r="N109">
        <v>0.792103</v>
      </c>
      <c r="O109">
        <v>0.43163099999999999</v>
      </c>
      <c r="P109">
        <v>-4.4299999999999999E-3</v>
      </c>
      <c r="Q109">
        <v>2.3512999999999999E-2</v>
      </c>
      <c r="R109">
        <v>3.2744000000000002E-2</v>
      </c>
      <c r="S109">
        <v>0</v>
      </c>
      <c r="T109">
        <v>100.017</v>
      </c>
      <c r="U109">
        <v>46.863999999999997</v>
      </c>
    </row>
    <row r="110" spans="1:21" x14ac:dyDescent="0.25">
      <c r="A110" t="s">
        <v>72</v>
      </c>
      <c r="G110">
        <v>-6.5040000000000001E-2</v>
      </c>
      <c r="H110">
        <v>0.151203</v>
      </c>
      <c r="I110">
        <v>58.008200000000002</v>
      </c>
      <c r="J110">
        <v>2.8432900000000001</v>
      </c>
      <c r="K110">
        <v>37.183</v>
      </c>
      <c r="L110">
        <v>0.73510399999999998</v>
      </c>
      <c r="M110">
        <v>0.41110799999999997</v>
      </c>
      <c r="N110">
        <v>0.87309800000000004</v>
      </c>
      <c r="O110">
        <v>0.35207100000000002</v>
      </c>
      <c r="P110">
        <v>3.3022000000000003E-2</v>
      </c>
      <c r="Q110">
        <v>0.17716699999999999</v>
      </c>
      <c r="R110">
        <v>3.1525999999999998E-2</v>
      </c>
      <c r="S110">
        <v>0</v>
      </c>
      <c r="T110">
        <v>100.73399999999999</v>
      </c>
      <c r="U110">
        <v>47.2789</v>
      </c>
    </row>
    <row r="112" spans="1:21" x14ac:dyDescent="0.25">
      <c r="F112" t="s">
        <v>39</v>
      </c>
      <c r="G112">
        <f>AVERAGE(G90:G110)</f>
        <v>-1.9125047619047618E-2</v>
      </c>
      <c r="H112">
        <f t="shared" ref="H112:U112" si="17">AVERAGE(H90:H110)</f>
        <v>9.8208571428571451E-3</v>
      </c>
      <c r="I112">
        <f t="shared" si="17"/>
        <v>58.806604761904758</v>
      </c>
      <c r="J112">
        <f t="shared" si="17"/>
        <v>2.6866566666666665</v>
      </c>
      <c r="K112">
        <f t="shared" si="17"/>
        <v>37.045971428571434</v>
      </c>
      <c r="L112">
        <f t="shared" si="17"/>
        <v>0.80531699999999995</v>
      </c>
      <c r="M112">
        <f t="shared" si="17"/>
        <v>0.52091861904761916</v>
      </c>
      <c r="N112">
        <f t="shared" si="17"/>
        <v>0.67043457142857144</v>
      </c>
      <c r="O112">
        <f t="shared" si="17"/>
        <v>0.36732500000000001</v>
      </c>
      <c r="P112">
        <f t="shared" si="17"/>
        <v>7.9453809523809538E-3</v>
      </c>
      <c r="Q112">
        <f t="shared" si="17"/>
        <v>7.8560952380952398E-2</v>
      </c>
      <c r="R112">
        <f t="shared" si="17"/>
        <v>-8.1495238095237953E-4</v>
      </c>
      <c r="S112">
        <f t="shared" si="17"/>
        <v>0</v>
      </c>
      <c r="T112">
        <f t="shared" si="17"/>
        <v>100.97969523809525</v>
      </c>
      <c r="U112">
        <f t="shared" si="17"/>
        <v>47.457838095238088</v>
      </c>
    </row>
    <row r="113" spans="1:21" x14ac:dyDescent="0.25">
      <c r="F113" t="s">
        <v>40</v>
      </c>
      <c r="G113">
        <f>STDEV(G90:G110)/SQRT((COUNT(G90:G110)))</f>
        <v>1.0808113875029302E-2</v>
      </c>
      <c r="H113">
        <f t="shared" ref="H113:U113" si="18">STDEV(H90:H110)/SQRT((COUNT(H90:H110)))</f>
        <v>2.9383062422429836E-2</v>
      </c>
      <c r="I113">
        <f t="shared" si="18"/>
        <v>0.24394158399835847</v>
      </c>
      <c r="J113">
        <f t="shared" si="18"/>
        <v>7.8119815480036367E-2</v>
      </c>
      <c r="K113">
        <f t="shared" si="18"/>
        <v>0.22119290192939187</v>
      </c>
      <c r="L113">
        <f t="shared" si="18"/>
        <v>2.4305454240815684E-2</v>
      </c>
      <c r="M113">
        <f t="shared" si="18"/>
        <v>2.869107851766859E-2</v>
      </c>
      <c r="N113">
        <f t="shared" si="18"/>
        <v>4.4432092084629567E-2</v>
      </c>
      <c r="O113">
        <f t="shared" si="18"/>
        <v>4.4554261026944923E-2</v>
      </c>
      <c r="P113">
        <f t="shared" si="18"/>
        <v>5.7130989828622662E-3</v>
      </c>
      <c r="Q113">
        <f t="shared" si="18"/>
        <v>1.5673625336468322E-2</v>
      </c>
      <c r="R113">
        <f t="shared" si="18"/>
        <v>2.4843195650057371E-2</v>
      </c>
      <c r="S113">
        <f t="shared" si="18"/>
        <v>0</v>
      </c>
      <c r="T113">
        <f t="shared" si="18"/>
        <v>0.19620713125676417</v>
      </c>
      <c r="U113">
        <f t="shared" si="18"/>
        <v>9.6718560408215692E-2</v>
      </c>
    </row>
    <row r="116" spans="1:21" x14ac:dyDescent="0.25">
      <c r="A116" s="2" t="s">
        <v>89</v>
      </c>
      <c r="G116" s="2" t="s">
        <v>23</v>
      </c>
      <c r="H116" s="2" t="s">
        <v>24</v>
      </c>
      <c r="I116" s="2" t="s">
        <v>25</v>
      </c>
      <c r="J116" s="2" t="s">
        <v>26</v>
      </c>
      <c r="K116" s="2" t="s">
        <v>27</v>
      </c>
      <c r="L116" s="2" t="s">
        <v>28</v>
      </c>
      <c r="M116" s="2" t="s">
        <v>29</v>
      </c>
      <c r="N116" s="2" t="s">
        <v>30</v>
      </c>
      <c r="O116" s="2" t="s">
        <v>31</v>
      </c>
      <c r="P116" s="2" t="s">
        <v>32</v>
      </c>
      <c r="Q116" s="2" t="s">
        <v>33</v>
      </c>
      <c r="R116" s="2" t="s">
        <v>34</v>
      </c>
      <c r="S116" s="2" t="s">
        <v>35</v>
      </c>
      <c r="T116" s="2" t="s">
        <v>36</v>
      </c>
      <c r="U116" s="2" t="s">
        <v>37</v>
      </c>
    </row>
    <row r="117" spans="1:21" x14ac:dyDescent="0.25">
      <c r="A117" t="s">
        <v>2</v>
      </c>
      <c r="G117">
        <v>0.16017000000000001</v>
      </c>
      <c r="H117">
        <v>-7.7700000000000005E-2</v>
      </c>
      <c r="I117">
        <v>55.588000000000001</v>
      </c>
      <c r="J117">
        <v>2.7674500000000002</v>
      </c>
      <c r="K117">
        <v>33.363799999999998</v>
      </c>
      <c r="L117">
        <v>1.51959</v>
      </c>
      <c r="M117">
        <v>2.2730800000000002</v>
      </c>
      <c r="N117">
        <v>1.16673</v>
      </c>
      <c r="O117">
        <v>1.8347500000000001</v>
      </c>
      <c r="P117">
        <v>-6.2899999999999996E-3</v>
      </c>
      <c r="Q117">
        <v>0.127218</v>
      </c>
      <c r="R117">
        <v>-9.9269999999999997E-2</v>
      </c>
      <c r="S117">
        <v>0</v>
      </c>
      <c r="T117">
        <v>98.617599999999996</v>
      </c>
      <c r="U117">
        <v>45.582999999999998</v>
      </c>
    </row>
    <row r="118" spans="1:21" x14ac:dyDescent="0.25">
      <c r="A118" t="s">
        <v>3</v>
      </c>
      <c r="G118">
        <v>8.8940000000000009E-3</v>
      </c>
      <c r="H118">
        <v>0.14788200000000001</v>
      </c>
      <c r="I118">
        <v>57.781199999999998</v>
      </c>
      <c r="J118">
        <v>3.2815799999999999</v>
      </c>
      <c r="K118">
        <v>33.306100000000001</v>
      </c>
      <c r="L118">
        <v>1.35572</v>
      </c>
      <c r="M118">
        <v>2.5266500000000001</v>
      </c>
      <c r="N118">
        <v>0.89956599999999998</v>
      </c>
      <c r="O118">
        <v>2.1448499999999999</v>
      </c>
      <c r="P118">
        <v>-2.5340000000000001E-2</v>
      </c>
      <c r="Q118">
        <v>0.14772399999999999</v>
      </c>
      <c r="R118">
        <v>-3.8789999999999998E-2</v>
      </c>
      <c r="S118">
        <v>0</v>
      </c>
      <c r="T118">
        <v>101.536</v>
      </c>
      <c r="U118">
        <v>46.913400000000003</v>
      </c>
    </row>
    <row r="119" spans="1:21" x14ac:dyDescent="0.25">
      <c r="A119" t="s">
        <v>4</v>
      </c>
      <c r="G119">
        <v>8.9879999999999995E-3</v>
      </c>
      <c r="H119">
        <v>0.14825099999999999</v>
      </c>
      <c r="I119">
        <v>58.316200000000002</v>
      </c>
      <c r="J119">
        <v>3.4754499999999999</v>
      </c>
      <c r="K119">
        <v>33.069099999999999</v>
      </c>
      <c r="L119">
        <v>1.3912</v>
      </c>
      <c r="M119">
        <v>2.4010199999999999</v>
      </c>
      <c r="N119">
        <v>1.1583399999999999</v>
      </c>
      <c r="O119">
        <v>1.5192300000000001</v>
      </c>
      <c r="P119">
        <v>1.2141000000000001E-2</v>
      </c>
      <c r="Q119">
        <v>8.2378999999999994E-2</v>
      </c>
      <c r="R119">
        <v>0.14797099999999999</v>
      </c>
      <c r="S119">
        <v>0</v>
      </c>
      <c r="T119">
        <v>101.73</v>
      </c>
      <c r="U119">
        <v>47.123899999999999</v>
      </c>
    </row>
    <row r="120" spans="1:21" x14ac:dyDescent="0.25">
      <c r="A120" t="s">
        <v>21</v>
      </c>
      <c r="G120">
        <v>-6.6669999999999993E-2</v>
      </c>
      <c r="H120">
        <v>0.14846400000000001</v>
      </c>
      <c r="I120">
        <v>57.112900000000003</v>
      </c>
      <c r="J120">
        <v>2.6396999999999999</v>
      </c>
      <c r="K120">
        <v>34.519199999999998</v>
      </c>
      <c r="L120">
        <v>1.75393</v>
      </c>
      <c r="M120">
        <v>2.71759</v>
      </c>
      <c r="N120">
        <v>1.1661300000000001</v>
      </c>
      <c r="O120">
        <v>0.97475500000000004</v>
      </c>
      <c r="P120">
        <v>8.7390999999999996E-2</v>
      </c>
      <c r="Q120">
        <v>0.10643</v>
      </c>
      <c r="R120">
        <v>8.8092000000000004E-2</v>
      </c>
      <c r="S120">
        <v>0</v>
      </c>
      <c r="T120">
        <v>101.248</v>
      </c>
      <c r="U120">
        <v>46.948500000000003</v>
      </c>
    </row>
    <row r="121" spans="1:21" x14ac:dyDescent="0.25">
      <c r="A121" t="s">
        <v>74</v>
      </c>
      <c r="G121">
        <v>8.7060000000000002E-3</v>
      </c>
      <c r="H121">
        <v>-7.7929999999999999E-2</v>
      </c>
      <c r="I121">
        <v>55.857399999999998</v>
      </c>
      <c r="J121">
        <v>3.2136200000000001</v>
      </c>
      <c r="K121">
        <v>33.768700000000003</v>
      </c>
      <c r="L121">
        <v>1.4407700000000001</v>
      </c>
      <c r="M121">
        <v>2.64879</v>
      </c>
      <c r="N121">
        <v>1.5149999999999999</v>
      </c>
      <c r="O121">
        <v>2.84578</v>
      </c>
      <c r="P121">
        <v>1.1587E-2</v>
      </c>
      <c r="Q121">
        <v>0.27761799999999998</v>
      </c>
      <c r="R121">
        <v>-0.16417999999999999</v>
      </c>
      <c r="S121">
        <v>0</v>
      </c>
      <c r="T121">
        <v>101.346</v>
      </c>
      <c r="U121">
        <v>46.470999999999997</v>
      </c>
    </row>
    <row r="122" spans="1:21" x14ac:dyDescent="0.25">
      <c r="G122">
        <v>8.7760000000000008E-3</v>
      </c>
      <c r="H122">
        <v>-7.7929999999999999E-2</v>
      </c>
      <c r="I122">
        <v>55.848799999999997</v>
      </c>
      <c r="J122">
        <v>2.8260000000000001</v>
      </c>
      <c r="K122">
        <v>32.623899999999999</v>
      </c>
      <c r="L122">
        <v>1.74411</v>
      </c>
      <c r="M122">
        <v>3.0183399999999998</v>
      </c>
      <c r="N122">
        <v>0.77001600000000003</v>
      </c>
      <c r="O122">
        <v>2.1434500000000001</v>
      </c>
      <c r="P122">
        <v>1.1715E-2</v>
      </c>
      <c r="Q122">
        <v>0.103143</v>
      </c>
      <c r="R122">
        <v>8.4388000000000005E-2</v>
      </c>
      <c r="S122">
        <v>0</v>
      </c>
      <c r="T122">
        <v>99.104699999999994</v>
      </c>
      <c r="U122">
        <v>45.601199999999999</v>
      </c>
    </row>
    <row r="123" spans="1:21" x14ac:dyDescent="0.25">
      <c r="A123" t="s">
        <v>75</v>
      </c>
      <c r="G123">
        <v>8.7670000000000005E-3</v>
      </c>
      <c r="H123">
        <v>-7.7939999999999995E-2</v>
      </c>
      <c r="I123">
        <v>56.523899999999998</v>
      </c>
      <c r="J123">
        <v>3.0827200000000001</v>
      </c>
      <c r="K123">
        <v>33.970599999999997</v>
      </c>
      <c r="L123">
        <v>1.65238</v>
      </c>
      <c r="M123">
        <v>2.5587800000000001</v>
      </c>
      <c r="N123">
        <v>0.99201499999999998</v>
      </c>
      <c r="O123">
        <v>2.7668900000000001</v>
      </c>
      <c r="P123">
        <v>-7.0000000000000001E-3</v>
      </c>
      <c r="Q123">
        <v>1.4903E-2</v>
      </c>
      <c r="R123">
        <v>2.1909999999999999E-2</v>
      </c>
      <c r="S123">
        <v>0</v>
      </c>
      <c r="T123">
        <v>101.508</v>
      </c>
      <c r="U123">
        <v>46.585599999999999</v>
      </c>
    </row>
    <row r="124" spans="1:21" x14ac:dyDescent="0.25">
      <c r="A124" t="s">
        <v>76</v>
      </c>
      <c r="G124">
        <v>-6.7019999999999996E-2</v>
      </c>
      <c r="H124">
        <v>0.148282</v>
      </c>
      <c r="I124">
        <v>56.807499999999997</v>
      </c>
      <c r="J124">
        <v>3.0252599999999998</v>
      </c>
      <c r="K124">
        <v>33.484099999999998</v>
      </c>
      <c r="L124">
        <v>1.3246800000000001</v>
      </c>
      <c r="M124">
        <v>2.6774499999999999</v>
      </c>
      <c r="N124">
        <v>0.77165600000000001</v>
      </c>
      <c r="O124">
        <v>1.44302</v>
      </c>
      <c r="P124">
        <v>-4.3650000000000001E-2</v>
      </c>
      <c r="Q124">
        <v>0.149254</v>
      </c>
      <c r="R124">
        <v>8.6795999999999998E-2</v>
      </c>
      <c r="S124">
        <v>0</v>
      </c>
      <c r="T124">
        <v>99.807299999999998</v>
      </c>
      <c r="U124">
        <v>46.228200000000001</v>
      </c>
    </row>
    <row r="125" spans="1:21" x14ac:dyDescent="0.25">
      <c r="A125" t="s">
        <v>77</v>
      </c>
      <c r="G125">
        <v>8.4628999999999996E-2</v>
      </c>
      <c r="H125">
        <v>-7.7689999999999995E-2</v>
      </c>
      <c r="I125">
        <v>58.633899999999997</v>
      </c>
      <c r="J125">
        <v>2.9634800000000001</v>
      </c>
      <c r="K125">
        <v>33.750399999999999</v>
      </c>
      <c r="L125">
        <v>1.5733900000000001</v>
      </c>
      <c r="M125">
        <v>2.4215</v>
      </c>
      <c r="N125">
        <v>0.94350500000000004</v>
      </c>
      <c r="O125">
        <v>1.6009</v>
      </c>
      <c r="P125">
        <v>-6.2179999999999999E-2</v>
      </c>
      <c r="Q125">
        <v>6.1667E-2</v>
      </c>
      <c r="R125">
        <v>-9.8970000000000002E-2</v>
      </c>
      <c r="S125">
        <v>0</v>
      </c>
      <c r="T125">
        <v>101.795</v>
      </c>
      <c r="U125">
        <v>47.248600000000003</v>
      </c>
    </row>
    <row r="126" spans="1:21" x14ac:dyDescent="0.25">
      <c r="A126" t="s">
        <v>78</v>
      </c>
      <c r="G126">
        <v>-6.676E-2</v>
      </c>
      <c r="H126">
        <v>-7.7679999999999999E-2</v>
      </c>
      <c r="I126">
        <v>58.140599999999999</v>
      </c>
      <c r="J126">
        <v>2.6394700000000002</v>
      </c>
      <c r="K126">
        <v>32.388399999999997</v>
      </c>
      <c r="L126">
        <v>1.50471</v>
      </c>
      <c r="M126">
        <v>2.5330499999999998</v>
      </c>
      <c r="N126">
        <v>1.2407999999999999</v>
      </c>
      <c r="O126">
        <v>1.6012900000000001</v>
      </c>
      <c r="P126">
        <v>-4.3529999999999999E-2</v>
      </c>
      <c r="Q126">
        <v>1.7949E-2</v>
      </c>
      <c r="R126">
        <v>-3.662E-2</v>
      </c>
      <c r="S126">
        <v>0</v>
      </c>
      <c r="T126">
        <v>99.841700000000003</v>
      </c>
      <c r="U126">
        <v>46.483199999999997</v>
      </c>
    </row>
    <row r="127" spans="1:21" x14ac:dyDescent="0.25">
      <c r="A127" t="s">
        <v>79</v>
      </c>
      <c r="G127">
        <v>8.455E-2</v>
      </c>
      <c r="H127">
        <v>-7.7710000000000001E-2</v>
      </c>
      <c r="I127">
        <v>56.869599999999998</v>
      </c>
      <c r="J127">
        <v>2.8343099999999999</v>
      </c>
      <c r="K127">
        <v>32.660400000000003</v>
      </c>
      <c r="L127">
        <v>1.6273599999999999</v>
      </c>
      <c r="M127">
        <v>2.7698900000000002</v>
      </c>
      <c r="N127">
        <v>1.2019599999999999</v>
      </c>
      <c r="O127">
        <v>1.2875300000000001</v>
      </c>
      <c r="P127">
        <v>3.1098000000000001E-2</v>
      </c>
      <c r="Q127">
        <v>0.17169400000000001</v>
      </c>
      <c r="R127">
        <v>-9.9129999999999996E-2</v>
      </c>
      <c r="S127">
        <v>0</v>
      </c>
      <c r="T127">
        <v>99.361599999999996</v>
      </c>
      <c r="U127">
        <v>46.074800000000003</v>
      </c>
    </row>
    <row r="128" spans="1:21" x14ac:dyDescent="0.25">
      <c r="A128" t="s">
        <v>80</v>
      </c>
      <c r="G128">
        <v>-6.7330000000000001E-2</v>
      </c>
      <c r="H128">
        <v>-7.782E-2</v>
      </c>
      <c r="I128">
        <v>58.056699999999999</v>
      </c>
      <c r="J128">
        <v>3.4119600000000001</v>
      </c>
      <c r="K128">
        <v>33.006999999999998</v>
      </c>
      <c r="L128">
        <v>1.6015900000000001</v>
      </c>
      <c r="M128">
        <v>2.1238999999999999</v>
      </c>
      <c r="N128">
        <v>1.5050699999999999</v>
      </c>
      <c r="O128">
        <v>2.0665399999999998</v>
      </c>
      <c r="P128">
        <v>-4.3920000000000001E-2</v>
      </c>
      <c r="Q128">
        <v>8.1884999999999999E-2</v>
      </c>
      <c r="R128">
        <v>-0.10067</v>
      </c>
      <c r="S128">
        <v>0</v>
      </c>
      <c r="T128">
        <v>101.565</v>
      </c>
      <c r="U128">
        <v>47.010899999999999</v>
      </c>
    </row>
    <row r="129" spans="1:21" x14ac:dyDescent="0.25">
      <c r="A129" t="s">
        <v>81</v>
      </c>
      <c r="G129">
        <v>9.1160000000000008E-3</v>
      </c>
      <c r="H129">
        <v>-7.7990000000000004E-2</v>
      </c>
      <c r="I129">
        <v>58.929499999999997</v>
      </c>
      <c r="J129">
        <v>3.9870899999999998</v>
      </c>
      <c r="K129">
        <v>31.542300000000001</v>
      </c>
      <c r="L129">
        <v>1.64896</v>
      </c>
      <c r="M129">
        <v>2.52597</v>
      </c>
      <c r="N129">
        <v>0.71983699999999995</v>
      </c>
      <c r="O129">
        <v>1.2816000000000001</v>
      </c>
      <c r="P129">
        <v>1.1677999999999999E-2</v>
      </c>
      <c r="Q129">
        <v>3.6881999999999998E-2</v>
      </c>
      <c r="R129">
        <v>0.33212399999999997</v>
      </c>
      <c r="S129">
        <v>0</v>
      </c>
      <c r="T129">
        <v>100.947</v>
      </c>
      <c r="U129">
        <v>46.709099999999999</v>
      </c>
    </row>
    <row r="130" spans="1:21" x14ac:dyDescent="0.25">
      <c r="A130" t="s">
        <v>82</v>
      </c>
      <c r="G130">
        <v>8.9510000000000006E-3</v>
      </c>
      <c r="H130">
        <v>-7.775E-2</v>
      </c>
      <c r="I130">
        <v>58.327599999999997</v>
      </c>
      <c r="J130">
        <v>2.3773900000000001</v>
      </c>
      <c r="K130">
        <v>31.7547</v>
      </c>
      <c r="L130">
        <v>1.6104400000000001</v>
      </c>
      <c r="M130">
        <v>2.7326000000000001</v>
      </c>
      <c r="N130">
        <v>1.3655999999999999</v>
      </c>
      <c r="O130">
        <v>1.8349800000000001</v>
      </c>
      <c r="P130">
        <v>3.1E-2</v>
      </c>
      <c r="Q130">
        <v>0.14922299999999999</v>
      </c>
      <c r="R130">
        <v>8.6748000000000006E-2</v>
      </c>
      <c r="S130">
        <v>0</v>
      </c>
      <c r="T130">
        <v>100.20099999999999</v>
      </c>
      <c r="U130">
        <v>46.585799999999999</v>
      </c>
    </row>
    <row r="131" spans="1:21" x14ac:dyDescent="0.25">
      <c r="A131" t="s">
        <v>83</v>
      </c>
      <c r="G131">
        <v>8.5550000000000001E-2</v>
      </c>
      <c r="H131">
        <v>-7.7960000000000002E-2</v>
      </c>
      <c r="I131">
        <v>57.314300000000003</v>
      </c>
      <c r="J131">
        <v>2.8896899999999999</v>
      </c>
      <c r="K131">
        <v>32.349299999999999</v>
      </c>
      <c r="L131">
        <v>2.0058600000000002</v>
      </c>
      <c r="M131">
        <v>2.6847799999999999</v>
      </c>
      <c r="N131">
        <v>1.45871</v>
      </c>
      <c r="O131">
        <v>2.8454600000000001</v>
      </c>
      <c r="P131">
        <v>-4.4319999999999998E-2</v>
      </c>
      <c r="Q131">
        <v>0.16777800000000001</v>
      </c>
      <c r="R131">
        <v>-0.10245</v>
      </c>
      <c r="S131">
        <v>0</v>
      </c>
      <c r="T131">
        <v>101.577</v>
      </c>
      <c r="U131">
        <v>46.753</v>
      </c>
    </row>
    <row r="132" spans="1:21" x14ac:dyDescent="0.25">
      <c r="A132" t="s">
        <v>84</v>
      </c>
      <c r="G132">
        <v>8.4832000000000005E-2</v>
      </c>
      <c r="H132">
        <v>-7.7789999999999998E-2</v>
      </c>
      <c r="I132">
        <v>56.749299999999998</v>
      </c>
      <c r="J132">
        <v>2.6999900000000001</v>
      </c>
      <c r="K132">
        <v>33.567999999999998</v>
      </c>
      <c r="L132">
        <v>1.92388</v>
      </c>
      <c r="M132">
        <v>2.50854</v>
      </c>
      <c r="N132">
        <v>1.29447</v>
      </c>
      <c r="O132">
        <v>2.14581</v>
      </c>
      <c r="P132">
        <v>-4.3889999999999998E-2</v>
      </c>
      <c r="Q132">
        <v>-2.7380000000000002E-2</v>
      </c>
      <c r="R132">
        <v>-3.8240000000000003E-2</v>
      </c>
      <c r="S132">
        <v>0</v>
      </c>
      <c r="T132">
        <v>100.788</v>
      </c>
      <c r="U132">
        <v>46.517899999999997</v>
      </c>
    </row>
    <row r="133" spans="1:21" x14ac:dyDescent="0.25">
      <c r="A133" t="s">
        <v>85</v>
      </c>
      <c r="G133">
        <v>8.8269999999999998E-3</v>
      </c>
      <c r="H133">
        <v>-7.7780000000000002E-2</v>
      </c>
      <c r="I133">
        <v>57.221800000000002</v>
      </c>
      <c r="J133">
        <v>2.7647699999999999</v>
      </c>
      <c r="K133">
        <v>33.405099999999997</v>
      </c>
      <c r="L133">
        <v>1.28772</v>
      </c>
      <c r="M133">
        <v>2.2525200000000001</v>
      </c>
      <c r="N133">
        <v>1.2922400000000001</v>
      </c>
      <c r="O133">
        <v>2.7726299999999999</v>
      </c>
      <c r="P133">
        <v>-6.5300000000000002E-3</v>
      </c>
      <c r="Q133">
        <v>6.0360999999999998E-2</v>
      </c>
      <c r="R133">
        <v>-0.16233</v>
      </c>
      <c r="S133">
        <v>0</v>
      </c>
      <c r="T133">
        <v>100.819</v>
      </c>
      <c r="U133">
        <v>46.581000000000003</v>
      </c>
    </row>
    <row r="134" spans="1:21" x14ac:dyDescent="0.25">
      <c r="A134" t="s">
        <v>86</v>
      </c>
      <c r="G134">
        <v>8.8529999999999998E-3</v>
      </c>
      <c r="H134">
        <v>-7.7939999999999995E-2</v>
      </c>
      <c r="I134">
        <v>57.565899999999999</v>
      </c>
      <c r="J134">
        <v>3.6043799999999999</v>
      </c>
      <c r="K134">
        <v>32.478999999999999</v>
      </c>
      <c r="L134">
        <v>1.3527899999999999</v>
      </c>
      <c r="M134">
        <v>2.96251</v>
      </c>
      <c r="N134">
        <v>1.1994199999999999</v>
      </c>
      <c r="O134">
        <v>2.22193</v>
      </c>
      <c r="P134">
        <v>-6.2909999999999994E-2</v>
      </c>
      <c r="Q134">
        <v>0.19062299999999999</v>
      </c>
      <c r="R134">
        <v>-0.16400000000000001</v>
      </c>
      <c r="S134">
        <v>0</v>
      </c>
      <c r="T134">
        <v>101.28100000000001</v>
      </c>
      <c r="U134">
        <v>46.680999999999997</v>
      </c>
    </row>
    <row r="135" spans="1:21" x14ac:dyDescent="0.25">
      <c r="A135" t="s">
        <v>18</v>
      </c>
      <c r="G135">
        <v>8.8350000000000008E-3</v>
      </c>
      <c r="H135">
        <v>-7.7780000000000002E-2</v>
      </c>
      <c r="I135">
        <v>55.179499999999997</v>
      </c>
      <c r="J135">
        <v>2.8919899999999998</v>
      </c>
      <c r="K135">
        <v>33.4024</v>
      </c>
      <c r="L135">
        <v>1.3582399999999999</v>
      </c>
      <c r="M135">
        <v>2.41858</v>
      </c>
      <c r="N135">
        <v>1.29938</v>
      </c>
      <c r="O135">
        <v>1.7543500000000001</v>
      </c>
      <c r="P135">
        <v>-4.3830000000000001E-2</v>
      </c>
      <c r="Q135">
        <v>0.104614</v>
      </c>
      <c r="R135">
        <v>0.210396</v>
      </c>
      <c r="S135">
        <v>0</v>
      </c>
      <c r="T135">
        <v>98.506699999999995</v>
      </c>
      <c r="U135">
        <v>45.455100000000002</v>
      </c>
    </row>
    <row r="136" spans="1:21" x14ac:dyDescent="0.25">
      <c r="A136" t="s">
        <v>87</v>
      </c>
      <c r="G136">
        <v>0.16189600000000001</v>
      </c>
      <c r="H136">
        <v>-7.7909999999999993E-2</v>
      </c>
      <c r="I136">
        <v>57.763500000000001</v>
      </c>
      <c r="J136">
        <v>3.1474199999999999</v>
      </c>
      <c r="K136">
        <v>32.872799999999998</v>
      </c>
      <c r="L136">
        <v>1.30165</v>
      </c>
      <c r="M136">
        <v>2.8183799999999999</v>
      </c>
      <c r="N136">
        <v>1.15906</v>
      </c>
      <c r="O136">
        <v>2.2989700000000002</v>
      </c>
      <c r="P136">
        <v>-2.5499999999999998E-2</v>
      </c>
      <c r="Q136">
        <v>3.7421999999999997E-2</v>
      </c>
      <c r="R136">
        <v>0.20862800000000001</v>
      </c>
      <c r="S136">
        <v>0</v>
      </c>
      <c r="T136">
        <v>101.666</v>
      </c>
      <c r="U136">
        <v>46.846200000000003</v>
      </c>
    </row>
    <row r="137" spans="1:21" x14ac:dyDescent="0.25">
      <c r="A137" t="s">
        <v>88</v>
      </c>
      <c r="G137">
        <v>-6.7280000000000006E-2</v>
      </c>
      <c r="H137">
        <v>-7.782E-2</v>
      </c>
      <c r="I137">
        <v>58.111199999999997</v>
      </c>
      <c r="J137">
        <v>2.89337</v>
      </c>
      <c r="K137">
        <v>32.184699999999999</v>
      </c>
      <c r="L137">
        <v>1.58707</v>
      </c>
      <c r="M137">
        <v>2.30809</v>
      </c>
      <c r="N137">
        <v>1.15408</v>
      </c>
      <c r="O137">
        <v>2.1454200000000001</v>
      </c>
      <c r="P137">
        <v>1.2094000000000001E-2</v>
      </c>
      <c r="Q137">
        <v>0.10409</v>
      </c>
      <c r="R137">
        <v>2.3623000000000002E-2</v>
      </c>
      <c r="S137">
        <v>0</v>
      </c>
      <c r="T137">
        <v>100.379</v>
      </c>
      <c r="U137">
        <v>46.543500000000002</v>
      </c>
    </row>
    <row r="138" spans="1:21" x14ac:dyDescent="0.25">
      <c r="G138">
        <v>0.16164000000000001</v>
      </c>
      <c r="H138">
        <v>-7.7850000000000003E-2</v>
      </c>
      <c r="I138">
        <v>57.530900000000003</v>
      </c>
      <c r="J138">
        <v>3.34443</v>
      </c>
      <c r="K138">
        <v>32.965299999999999</v>
      </c>
      <c r="L138">
        <v>1.44252</v>
      </c>
      <c r="M138">
        <v>2.3057599999999998</v>
      </c>
      <c r="N138">
        <v>1.464</v>
      </c>
      <c r="O138">
        <v>2.1437200000000001</v>
      </c>
      <c r="P138">
        <v>-4.4040000000000003E-2</v>
      </c>
      <c r="Q138">
        <v>0.19123299999999999</v>
      </c>
      <c r="R138">
        <v>2.3064999999999999E-2</v>
      </c>
      <c r="S138">
        <v>0</v>
      </c>
      <c r="T138">
        <v>101.45099999999999</v>
      </c>
      <c r="U138">
        <v>46.828299999999999</v>
      </c>
    </row>
    <row r="139" spans="1:21" x14ac:dyDescent="0.25">
      <c r="G139">
        <v>8.4394999999999998E-2</v>
      </c>
      <c r="H139">
        <v>0.14860699999999999</v>
      </c>
      <c r="I139">
        <v>56.779000000000003</v>
      </c>
      <c r="J139">
        <v>2.7052499999999999</v>
      </c>
      <c r="K139">
        <v>32.970700000000001</v>
      </c>
      <c r="L139">
        <v>1.2929200000000001</v>
      </c>
      <c r="M139">
        <v>2.5515599999999998</v>
      </c>
      <c r="N139">
        <v>1.0738300000000001</v>
      </c>
      <c r="O139">
        <v>1.5235000000000001</v>
      </c>
      <c r="P139">
        <v>-2.477E-2</v>
      </c>
      <c r="Q139">
        <v>0.1283</v>
      </c>
      <c r="R139">
        <v>-9.844E-2</v>
      </c>
      <c r="S139">
        <v>0</v>
      </c>
      <c r="T139">
        <v>99.134799999999998</v>
      </c>
      <c r="U139">
        <v>46.046799999999998</v>
      </c>
    </row>
    <row r="140" spans="1:21" x14ac:dyDescent="0.25">
      <c r="G140">
        <v>8.4483000000000003E-2</v>
      </c>
      <c r="H140">
        <v>-7.7660000000000007E-2</v>
      </c>
      <c r="I140">
        <v>58.025300000000001</v>
      </c>
      <c r="J140">
        <v>2.3133400000000002</v>
      </c>
      <c r="K140">
        <v>33.532400000000003</v>
      </c>
      <c r="L140">
        <v>1.31118</v>
      </c>
      <c r="M140">
        <v>2.6055000000000001</v>
      </c>
      <c r="N140">
        <v>1.5072099999999999</v>
      </c>
      <c r="O140">
        <v>1.99261</v>
      </c>
      <c r="P140">
        <v>-4.3540000000000002E-2</v>
      </c>
      <c r="Q140">
        <v>0.12797500000000001</v>
      </c>
      <c r="R140">
        <v>8.7663000000000005E-2</v>
      </c>
      <c r="S140">
        <v>0</v>
      </c>
      <c r="T140">
        <v>101.46599999999999</v>
      </c>
      <c r="U140">
        <v>47.086199999999998</v>
      </c>
    </row>
    <row r="141" spans="1:21" x14ac:dyDescent="0.25">
      <c r="G141">
        <v>-6.7540000000000003E-2</v>
      </c>
      <c r="H141">
        <v>-7.7869999999999995E-2</v>
      </c>
      <c r="I141">
        <v>54.412799999999997</v>
      </c>
      <c r="J141">
        <v>3.2162299999999999</v>
      </c>
      <c r="K141">
        <v>35.104900000000001</v>
      </c>
      <c r="L141">
        <v>1.9362999999999999</v>
      </c>
      <c r="M141">
        <v>2.8698199999999998</v>
      </c>
      <c r="N141">
        <v>1.48356</v>
      </c>
      <c r="O141">
        <v>1.98716</v>
      </c>
      <c r="P141">
        <v>-6.275E-2</v>
      </c>
      <c r="Q141">
        <v>0.147035</v>
      </c>
      <c r="R141">
        <v>-0.10141</v>
      </c>
      <c r="S141">
        <v>0</v>
      </c>
      <c r="T141">
        <v>100.848</v>
      </c>
      <c r="U141">
        <v>46.172600000000003</v>
      </c>
    </row>
    <row r="142" spans="1:21" x14ac:dyDescent="0.25">
      <c r="G142">
        <v>-6.7629999999999996E-2</v>
      </c>
      <c r="H142">
        <v>-7.7909999999999993E-2</v>
      </c>
      <c r="I142">
        <v>57.899299999999997</v>
      </c>
      <c r="J142">
        <v>3.3457599999999998</v>
      </c>
      <c r="K142">
        <v>31.1021</v>
      </c>
      <c r="L142">
        <v>1.7590300000000001</v>
      </c>
      <c r="M142">
        <v>2.4881899999999999</v>
      </c>
      <c r="N142">
        <v>1.49285</v>
      </c>
      <c r="O142">
        <v>2.0655299999999999</v>
      </c>
      <c r="P142">
        <v>1.1788E-2</v>
      </c>
      <c r="Q142">
        <v>0.124954</v>
      </c>
      <c r="R142">
        <v>-0.10166</v>
      </c>
      <c r="S142">
        <v>0</v>
      </c>
      <c r="T142">
        <v>100.042</v>
      </c>
      <c r="U142">
        <v>46.330199999999998</v>
      </c>
    </row>
    <row r="143" spans="1:21" x14ac:dyDescent="0.25">
      <c r="G143">
        <v>8.8050000000000003E-3</v>
      </c>
      <c r="H143">
        <v>-7.7799999999999994E-2</v>
      </c>
      <c r="I143">
        <v>57.704000000000001</v>
      </c>
      <c r="J143">
        <v>3.0897700000000001</v>
      </c>
      <c r="K143">
        <v>33.635399999999997</v>
      </c>
      <c r="L143">
        <v>1.48166</v>
      </c>
      <c r="M143">
        <v>2.8033800000000002</v>
      </c>
      <c r="N143">
        <v>1.1178699999999999</v>
      </c>
      <c r="O143">
        <v>1.9902500000000001</v>
      </c>
      <c r="P143">
        <v>1.2116E-2</v>
      </c>
      <c r="Q143">
        <v>-2.7289999999999998E-2</v>
      </c>
      <c r="R143">
        <v>-0.10031</v>
      </c>
      <c r="S143">
        <v>0</v>
      </c>
      <c r="T143">
        <v>101.63800000000001</v>
      </c>
      <c r="U143">
        <v>46.942799999999998</v>
      </c>
    </row>
    <row r="144" spans="1:21" x14ac:dyDescent="0.25">
      <c r="G144">
        <v>8.7749999999999998E-3</v>
      </c>
      <c r="H144">
        <v>0.147618</v>
      </c>
      <c r="I144">
        <v>56.521799999999999</v>
      </c>
      <c r="J144">
        <v>2.8256199999999998</v>
      </c>
      <c r="K144">
        <v>34.1907</v>
      </c>
      <c r="L144">
        <v>1.37466</v>
      </c>
      <c r="M144">
        <v>2.80016</v>
      </c>
      <c r="N144">
        <v>1.1668400000000001</v>
      </c>
      <c r="O144">
        <v>2.3789799999999999</v>
      </c>
      <c r="P144">
        <v>-4.4019999999999997E-2</v>
      </c>
      <c r="Q144">
        <v>0.12568699999999999</v>
      </c>
      <c r="R144">
        <v>0.14721200000000001</v>
      </c>
      <c r="S144">
        <v>0</v>
      </c>
      <c r="T144">
        <v>101.64400000000001</v>
      </c>
      <c r="U144">
        <v>46.782600000000002</v>
      </c>
    </row>
    <row r="145" spans="1:21" x14ac:dyDescent="0.25">
      <c r="G145">
        <v>8.7589999999999994E-3</v>
      </c>
      <c r="H145">
        <v>-7.7810000000000004E-2</v>
      </c>
      <c r="I145">
        <v>55.245899999999999</v>
      </c>
      <c r="J145">
        <v>3.4111199999999999</v>
      </c>
      <c r="K145">
        <v>34.022500000000001</v>
      </c>
      <c r="L145">
        <v>1.3902699999999999</v>
      </c>
      <c r="M145">
        <v>2.3434499999999998</v>
      </c>
      <c r="N145">
        <v>1.12693</v>
      </c>
      <c r="O145">
        <v>1.8319300000000001</v>
      </c>
      <c r="P145">
        <v>4.9340000000000002E-2</v>
      </c>
      <c r="Q145">
        <v>0.14782899999999999</v>
      </c>
      <c r="R145">
        <v>-3.8589999999999999E-2</v>
      </c>
      <c r="S145">
        <v>0</v>
      </c>
      <c r="T145">
        <v>99.461600000000004</v>
      </c>
      <c r="U145">
        <v>45.756999999999998</v>
      </c>
    </row>
    <row r="147" spans="1:21" x14ac:dyDescent="0.25">
      <c r="F147" t="s">
        <v>39</v>
      </c>
      <c r="G147">
        <f>AVERAGE(G117:G145)</f>
        <v>2.1964379310344822E-2</v>
      </c>
      <c r="H147">
        <f t="shared" ref="H147:U147" si="19">AVERAGE(H117:H145)</f>
        <v>-3.1066068965517245E-2</v>
      </c>
      <c r="I147">
        <f t="shared" si="19"/>
        <v>57.131665517241373</v>
      </c>
      <c r="J147">
        <f t="shared" si="19"/>
        <v>3.0230555172413789</v>
      </c>
      <c r="K147">
        <f t="shared" si="19"/>
        <v>33.137724137931031</v>
      </c>
      <c r="L147">
        <f t="shared" si="19"/>
        <v>1.5363648275862072</v>
      </c>
      <c r="M147">
        <f t="shared" si="19"/>
        <v>2.5741320689655174</v>
      </c>
      <c r="N147">
        <f t="shared" si="19"/>
        <v>1.1967818965517243</v>
      </c>
      <c r="O147">
        <f t="shared" si="19"/>
        <v>1.9808212068965521</v>
      </c>
      <c r="P147">
        <f t="shared" si="19"/>
        <v>-1.3657310344827587E-2</v>
      </c>
      <c r="Q147">
        <f t="shared" si="19"/>
        <v>0.10797241379310343</v>
      </c>
      <c r="R147">
        <f t="shared" si="19"/>
        <v>1.2262068965517445E-4</v>
      </c>
      <c r="S147">
        <f t="shared" si="19"/>
        <v>0</v>
      </c>
      <c r="T147">
        <f t="shared" si="19"/>
        <v>100.66589655172412</v>
      </c>
      <c r="U147">
        <f t="shared" si="19"/>
        <v>46.513496551724145</v>
      </c>
    </row>
    <row r="148" spans="1:21" x14ac:dyDescent="0.25">
      <c r="F148" t="s">
        <v>40</v>
      </c>
      <c r="G148">
        <f>STDEV(G117:G145)/SQRT((COUNT(G117:G145)))</f>
        <v>1.3116324251124056E-2</v>
      </c>
      <c r="H148">
        <f t="shared" ref="H148:U148" si="20">STDEV(H117:H145)/SQRT((COUNT(H117:H145)))</f>
        <v>1.7301861368366558E-2</v>
      </c>
      <c r="I148">
        <f t="shared" si="20"/>
        <v>0.20961808276615401</v>
      </c>
      <c r="J148">
        <f t="shared" si="20"/>
        <v>6.9000922155232777E-2</v>
      </c>
      <c r="K148">
        <f t="shared" si="20"/>
        <v>0.16398377184932159</v>
      </c>
      <c r="L148">
        <f t="shared" si="20"/>
        <v>3.8108951893729433E-2</v>
      </c>
      <c r="M148">
        <f t="shared" si="20"/>
        <v>4.1542405767368798E-2</v>
      </c>
      <c r="N148">
        <f t="shared" si="20"/>
        <v>4.270232505787161E-2</v>
      </c>
      <c r="O148">
        <f t="shared" si="20"/>
        <v>8.8118794267628905E-2</v>
      </c>
      <c r="P148">
        <f t="shared" si="20"/>
        <v>6.9027729070043663E-3</v>
      </c>
      <c r="Q148">
        <f t="shared" si="20"/>
        <v>1.2617853845105611E-2</v>
      </c>
      <c r="R148">
        <f t="shared" si="20"/>
        <v>2.3732327141844339E-2</v>
      </c>
      <c r="S148">
        <f t="shared" si="20"/>
        <v>0</v>
      </c>
      <c r="T148">
        <f t="shared" si="20"/>
        <v>0.19187799441560446</v>
      </c>
      <c r="U148">
        <f t="shared" si="20"/>
        <v>8.932146439707761E-2</v>
      </c>
    </row>
    <row r="151" spans="1:21" x14ac:dyDescent="0.25">
      <c r="A151" s="2" t="s">
        <v>105</v>
      </c>
      <c r="G151" s="2" t="s">
        <v>23</v>
      </c>
      <c r="H151" s="2" t="s">
        <v>24</v>
      </c>
      <c r="I151" s="2" t="s">
        <v>25</v>
      </c>
      <c r="J151" s="2" t="s">
        <v>26</v>
      </c>
      <c r="K151" s="2" t="s">
        <v>27</v>
      </c>
      <c r="L151" s="2" t="s">
        <v>28</v>
      </c>
      <c r="M151" s="2" t="s">
        <v>29</v>
      </c>
      <c r="N151" s="2" t="s">
        <v>30</v>
      </c>
      <c r="O151" s="2" t="s">
        <v>31</v>
      </c>
      <c r="P151" s="2" t="s">
        <v>32</v>
      </c>
      <c r="Q151" s="2" t="s">
        <v>33</v>
      </c>
      <c r="R151" s="2" t="s">
        <v>34</v>
      </c>
      <c r="S151" s="2" t="s">
        <v>35</v>
      </c>
      <c r="T151" s="2" t="s">
        <v>36</v>
      </c>
      <c r="U151" s="2" t="s">
        <v>37</v>
      </c>
    </row>
    <row r="152" spans="1:21" x14ac:dyDescent="0.25">
      <c r="A152" t="s">
        <v>2</v>
      </c>
      <c r="G152">
        <v>8.9720000000000008E-3</v>
      </c>
      <c r="H152">
        <v>-7.7509999999999996E-2</v>
      </c>
      <c r="I152">
        <v>57.814700000000002</v>
      </c>
      <c r="J152">
        <v>3.5544099999999998</v>
      </c>
      <c r="K152">
        <v>35.352600000000002</v>
      </c>
      <c r="L152">
        <v>0.93872199999999995</v>
      </c>
      <c r="M152">
        <v>1.32643</v>
      </c>
      <c r="N152">
        <v>1.0850599999999999</v>
      </c>
      <c r="O152">
        <v>0.97370500000000004</v>
      </c>
      <c r="P152">
        <v>6.9540000000000005E-2</v>
      </c>
      <c r="Q152">
        <v>4.1578999999999998E-2</v>
      </c>
      <c r="R152">
        <v>-0.15891</v>
      </c>
      <c r="S152">
        <v>0</v>
      </c>
      <c r="T152">
        <v>100.929</v>
      </c>
      <c r="U152">
        <v>46.974299999999999</v>
      </c>
    </row>
    <row r="153" spans="1:21" x14ac:dyDescent="0.25">
      <c r="A153" t="s">
        <v>3</v>
      </c>
      <c r="G153">
        <v>8.9739999999999993E-3</v>
      </c>
      <c r="H153">
        <v>-7.7609999999999998E-2</v>
      </c>
      <c r="I153">
        <v>58.233899999999998</v>
      </c>
      <c r="J153">
        <v>2.9001899999999998</v>
      </c>
      <c r="K153">
        <v>34.965200000000003</v>
      </c>
      <c r="L153">
        <v>1.3623499999999999</v>
      </c>
      <c r="M153">
        <v>1.7281200000000001</v>
      </c>
      <c r="N153">
        <v>0.55735699999999999</v>
      </c>
      <c r="O153">
        <v>1.3630899999999999</v>
      </c>
      <c r="P153">
        <v>3.1614000000000003E-2</v>
      </c>
      <c r="Q153">
        <v>0.106653</v>
      </c>
      <c r="R153">
        <v>8.8739999999999999E-2</v>
      </c>
      <c r="S153">
        <v>0</v>
      </c>
      <c r="T153">
        <v>101.26900000000001</v>
      </c>
      <c r="U153">
        <v>47.058500000000002</v>
      </c>
    </row>
    <row r="154" spans="1:21" x14ac:dyDescent="0.25">
      <c r="A154" t="s">
        <v>4</v>
      </c>
      <c r="G154">
        <v>8.3755999999999997E-2</v>
      </c>
      <c r="H154">
        <v>-7.7380000000000004E-2</v>
      </c>
      <c r="I154">
        <v>58.946100000000001</v>
      </c>
      <c r="J154">
        <v>2.7768899999999999</v>
      </c>
      <c r="K154">
        <v>35.109299999999998</v>
      </c>
      <c r="L154">
        <v>1.0153099999999999</v>
      </c>
      <c r="M154">
        <v>1.3109599999999999</v>
      </c>
      <c r="N154">
        <v>0.86347700000000005</v>
      </c>
      <c r="O154">
        <v>0.50608500000000001</v>
      </c>
      <c r="P154">
        <v>1.3674E-2</v>
      </c>
      <c r="Q154">
        <v>0.17576</v>
      </c>
      <c r="R154">
        <v>9.1936000000000004E-2</v>
      </c>
      <c r="S154">
        <v>0</v>
      </c>
      <c r="T154">
        <v>100.816</v>
      </c>
      <c r="U154">
        <v>47.234499999999997</v>
      </c>
    </row>
    <row r="155" spans="1:21" x14ac:dyDescent="0.25">
      <c r="A155" t="s">
        <v>21</v>
      </c>
      <c r="G155">
        <v>8.3789000000000002E-2</v>
      </c>
      <c r="H155">
        <v>-7.7429999999999999E-2</v>
      </c>
      <c r="I155">
        <v>58.864100000000001</v>
      </c>
      <c r="J155">
        <v>2.2545000000000002</v>
      </c>
      <c r="K155">
        <v>35.2301</v>
      </c>
      <c r="L155">
        <v>0.96286300000000002</v>
      </c>
      <c r="M155">
        <v>1.82572</v>
      </c>
      <c r="N155">
        <v>0.60152899999999998</v>
      </c>
      <c r="O155">
        <v>0.97527200000000003</v>
      </c>
      <c r="P155">
        <v>-2.4080000000000001E-2</v>
      </c>
      <c r="Q155">
        <v>-2.3359999999999999E-2</v>
      </c>
      <c r="R155">
        <v>0.27820499999999998</v>
      </c>
      <c r="S155">
        <v>0</v>
      </c>
      <c r="T155">
        <v>100.95099999999999</v>
      </c>
      <c r="U155">
        <v>47.189</v>
      </c>
    </row>
    <row r="156" spans="1:21" x14ac:dyDescent="0.25">
      <c r="A156" t="s">
        <v>90</v>
      </c>
      <c r="G156">
        <v>8.3803000000000002E-2</v>
      </c>
      <c r="H156">
        <v>-7.7479999999999993E-2</v>
      </c>
      <c r="I156">
        <v>58.3386</v>
      </c>
      <c r="J156">
        <v>2.7095899999999999</v>
      </c>
      <c r="K156">
        <v>35.988399999999999</v>
      </c>
      <c r="L156">
        <v>1.0485800000000001</v>
      </c>
      <c r="M156">
        <v>1.8966700000000001</v>
      </c>
      <c r="N156">
        <v>0.69140500000000005</v>
      </c>
      <c r="O156">
        <v>1.13103</v>
      </c>
      <c r="P156">
        <v>-2.426E-2</v>
      </c>
      <c r="Q156">
        <v>4.2133999999999998E-2</v>
      </c>
      <c r="R156">
        <v>2.8261000000000001E-2</v>
      </c>
      <c r="S156">
        <v>0</v>
      </c>
      <c r="T156">
        <v>101.857</v>
      </c>
      <c r="U156">
        <v>47.408900000000003</v>
      </c>
    </row>
    <row r="157" spans="1:21" x14ac:dyDescent="0.25">
      <c r="G157">
        <v>-6.547E-2</v>
      </c>
      <c r="H157">
        <v>-7.7329999999999996E-2</v>
      </c>
      <c r="I157">
        <v>58.443600000000004</v>
      </c>
      <c r="J157">
        <v>2.2592599999999998</v>
      </c>
      <c r="K157">
        <v>36.871200000000002</v>
      </c>
      <c r="L157">
        <v>1.19564</v>
      </c>
      <c r="M157">
        <v>1.7894099999999999</v>
      </c>
      <c r="N157">
        <v>0.78136099999999997</v>
      </c>
      <c r="O157">
        <v>0.74192599999999997</v>
      </c>
      <c r="P157">
        <v>-6.1469999999999997E-2</v>
      </c>
      <c r="Q157">
        <v>0.110042</v>
      </c>
      <c r="R157">
        <v>-3.211E-2</v>
      </c>
      <c r="S157">
        <v>0</v>
      </c>
      <c r="T157">
        <v>101.956</v>
      </c>
      <c r="U157">
        <v>47.654899999999998</v>
      </c>
    </row>
    <row r="158" spans="1:21" x14ac:dyDescent="0.25">
      <c r="A158" t="s">
        <v>91</v>
      </c>
      <c r="G158">
        <v>8.9990000000000001E-3</v>
      </c>
      <c r="H158">
        <v>-7.7410000000000007E-2</v>
      </c>
      <c r="I158">
        <v>58.5062</v>
      </c>
      <c r="J158">
        <v>2.6461199999999998</v>
      </c>
      <c r="K158">
        <v>35.414099999999998</v>
      </c>
      <c r="L158">
        <v>1.10341</v>
      </c>
      <c r="M158">
        <v>1.6047899999999999</v>
      </c>
      <c r="N158">
        <v>0.86485100000000004</v>
      </c>
      <c r="O158">
        <v>0.74059799999999998</v>
      </c>
      <c r="P158">
        <v>1.3546000000000001E-2</v>
      </c>
      <c r="Q158">
        <v>-2.334E-2</v>
      </c>
      <c r="R158">
        <v>9.1480000000000006E-2</v>
      </c>
      <c r="S158">
        <v>0</v>
      </c>
      <c r="T158">
        <v>100.893</v>
      </c>
      <c r="U158">
        <v>47.158099999999997</v>
      </c>
    </row>
    <row r="159" spans="1:21" x14ac:dyDescent="0.25">
      <c r="A159" t="s">
        <v>92</v>
      </c>
      <c r="G159">
        <v>8.9169999999999996E-3</v>
      </c>
      <c r="H159">
        <v>-7.7369999999999994E-2</v>
      </c>
      <c r="I159">
        <v>57.555100000000003</v>
      </c>
      <c r="J159">
        <v>2.7775699999999999</v>
      </c>
      <c r="K159">
        <v>36.294800000000002</v>
      </c>
      <c r="L159">
        <v>0.92670699999999995</v>
      </c>
      <c r="M159">
        <v>1.4390799999999999</v>
      </c>
      <c r="N159">
        <v>0.86988299999999996</v>
      </c>
      <c r="O159">
        <v>0.74108499999999999</v>
      </c>
      <c r="P159">
        <v>1.3625999999999999E-2</v>
      </c>
      <c r="Q159">
        <v>0.15357499999999999</v>
      </c>
      <c r="R159">
        <v>-3.27E-2</v>
      </c>
      <c r="S159">
        <v>0</v>
      </c>
      <c r="T159">
        <v>100.67</v>
      </c>
      <c r="U159">
        <v>46.9741</v>
      </c>
    </row>
    <row r="160" spans="1:21" x14ac:dyDescent="0.25">
      <c r="A160" t="s">
        <v>93</v>
      </c>
      <c r="G160">
        <v>-6.5269999999999995E-2</v>
      </c>
      <c r="H160">
        <v>0.14987900000000001</v>
      </c>
      <c r="I160">
        <v>57.685899999999997</v>
      </c>
      <c r="J160">
        <v>2.1947700000000001</v>
      </c>
      <c r="K160">
        <v>36.808199999999999</v>
      </c>
      <c r="L160">
        <v>0.66490099999999996</v>
      </c>
      <c r="M160">
        <v>1.71757</v>
      </c>
      <c r="N160">
        <v>0.56269199999999997</v>
      </c>
      <c r="O160">
        <v>0.89957100000000001</v>
      </c>
      <c r="P160">
        <v>-2.3699999999999999E-2</v>
      </c>
      <c r="Q160">
        <v>6.6465999999999997E-2</v>
      </c>
      <c r="R160">
        <v>-3.1480000000000001E-2</v>
      </c>
      <c r="S160">
        <v>0</v>
      </c>
      <c r="T160">
        <v>100.629</v>
      </c>
      <c r="U160">
        <v>47.073700000000002</v>
      </c>
    </row>
    <row r="161" spans="1:21" x14ac:dyDescent="0.25">
      <c r="A161" t="s">
        <v>94</v>
      </c>
      <c r="G161">
        <v>8.3613999999999994E-2</v>
      </c>
      <c r="H161">
        <v>-7.7380000000000004E-2</v>
      </c>
      <c r="I161">
        <v>58.432899999999997</v>
      </c>
      <c r="J161">
        <v>2.6494499999999999</v>
      </c>
      <c r="K161">
        <v>34.546799999999998</v>
      </c>
      <c r="L161">
        <v>1.0337799999999999</v>
      </c>
      <c r="M161">
        <v>1.71516</v>
      </c>
      <c r="N161">
        <v>0.99194099999999996</v>
      </c>
      <c r="O161">
        <v>0.74152899999999999</v>
      </c>
      <c r="P161">
        <v>-5.1799999999999997E-3</v>
      </c>
      <c r="Q161">
        <v>0.15367400000000001</v>
      </c>
      <c r="R161">
        <v>-0.1573</v>
      </c>
      <c r="S161">
        <v>0</v>
      </c>
      <c r="T161">
        <v>100.10899999999999</v>
      </c>
      <c r="U161">
        <v>46.878700000000002</v>
      </c>
    </row>
    <row r="162" spans="1:21" x14ac:dyDescent="0.25">
      <c r="A162" t="s">
        <v>95</v>
      </c>
      <c r="G162">
        <v>-6.5809999999999994E-2</v>
      </c>
      <c r="H162">
        <v>-7.7420000000000003E-2</v>
      </c>
      <c r="I162">
        <v>58.819000000000003</v>
      </c>
      <c r="J162">
        <v>2.9077600000000001</v>
      </c>
      <c r="K162">
        <v>35.940600000000003</v>
      </c>
      <c r="L162">
        <v>1.31463</v>
      </c>
      <c r="M162">
        <v>1.4745600000000001</v>
      </c>
      <c r="N162">
        <v>0.90929199999999999</v>
      </c>
      <c r="O162">
        <v>0.66220900000000005</v>
      </c>
      <c r="P162">
        <v>-4.2860000000000002E-2</v>
      </c>
      <c r="Q162">
        <v>0.241175</v>
      </c>
      <c r="R162">
        <v>-9.554E-2</v>
      </c>
      <c r="S162">
        <v>0</v>
      </c>
      <c r="T162">
        <v>101.988</v>
      </c>
      <c r="U162">
        <v>47.661799999999999</v>
      </c>
    </row>
    <row r="163" spans="1:21" x14ac:dyDescent="0.25">
      <c r="A163" t="s">
        <v>96</v>
      </c>
      <c r="G163">
        <v>-6.5540000000000001E-2</v>
      </c>
      <c r="H163">
        <v>-7.7350000000000002E-2</v>
      </c>
      <c r="I163">
        <v>59.123899999999999</v>
      </c>
      <c r="J163">
        <v>2.3887100000000001</v>
      </c>
      <c r="K163">
        <v>34.516500000000001</v>
      </c>
      <c r="L163">
        <v>0.84032099999999998</v>
      </c>
      <c r="M163">
        <v>1.69821</v>
      </c>
      <c r="N163">
        <v>1.38104</v>
      </c>
      <c r="O163">
        <v>0.89853499999999997</v>
      </c>
      <c r="P163">
        <v>-5.0600000000000003E-3</v>
      </c>
      <c r="Q163">
        <v>4.3624999999999997E-2</v>
      </c>
      <c r="R163">
        <v>-3.2300000000000002E-2</v>
      </c>
      <c r="S163">
        <v>0</v>
      </c>
      <c r="T163">
        <v>100.711</v>
      </c>
      <c r="U163">
        <v>47.273600000000002</v>
      </c>
    </row>
    <row r="164" spans="1:21" x14ac:dyDescent="0.25">
      <c r="A164" t="s">
        <v>97</v>
      </c>
      <c r="G164">
        <v>-6.5420000000000006E-2</v>
      </c>
      <c r="H164">
        <v>-7.7329999999999996E-2</v>
      </c>
      <c r="I164">
        <v>59.108499999999999</v>
      </c>
      <c r="J164">
        <v>1.9972799999999999</v>
      </c>
      <c r="K164">
        <v>35.644500000000001</v>
      </c>
      <c r="L164">
        <v>0.93021399999999999</v>
      </c>
      <c r="M164">
        <v>1.3670899999999999</v>
      </c>
      <c r="N164">
        <v>0.99504000000000004</v>
      </c>
      <c r="O164">
        <v>0.97692599999999996</v>
      </c>
      <c r="P164">
        <v>8.9109999999999995E-2</v>
      </c>
      <c r="Q164">
        <v>0.198549</v>
      </c>
      <c r="R164">
        <v>0.15487300000000001</v>
      </c>
      <c r="S164">
        <v>0</v>
      </c>
      <c r="T164">
        <v>101.319</v>
      </c>
      <c r="U164">
        <v>47.514000000000003</v>
      </c>
    </row>
    <row r="165" spans="1:21" x14ac:dyDescent="0.25">
      <c r="A165" t="s">
        <v>98</v>
      </c>
      <c r="G165">
        <v>9.1109999999999993E-3</v>
      </c>
      <c r="H165">
        <v>-7.7369999999999994E-2</v>
      </c>
      <c r="I165">
        <v>60.4437</v>
      </c>
      <c r="J165">
        <v>2.8436599999999999</v>
      </c>
      <c r="K165">
        <v>34.665900000000001</v>
      </c>
      <c r="L165">
        <v>0.80391599999999996</v>
      </c>
      <c r="M165">
        <v>1.6434800000000001</v>
      </c>
      <c r="N165">
        <v>1.0319499999999999</v>
      </c>
      <c r="O165">
        <v>0.42826500000000001</v>
      </c>
      <c r="P165">
        <v>1.3746E-2</v>
      </c>
      <c r="Q165">
        <v>8.7827000000000002E-2</v>
      </c>
      <c r="R165">
        <v>2.9940999999999999E-2</v>
      </c>
      <c r="S165">
        <v>0</v>
      </c>
      <c r="T165">
        <v>101.92400000000001</v>
      </c>
      <c r="U165">
        <v>47.893000000000001</v>
      </c>
    </row>
    <row r="166" spans="1:21" x14ac:dyDescent="0.25">
      <c r="A166" t="s">
        <v>99</v>
      </c>
      <c r="G166">
        <v>8.9189999999999998E-3</v>
      </c>
      <c r="H166">
        <v>-7.739E-2</v>
      </c>
      <c r="I166">
        <v>57.685699999999997</v>
      </c>
      <c r="J166">
        <v>2.38774</v>
      </c>
      <c r="K166">
        <v>35.552799999999998</v>
      </c>
      <c r="L166">
        <v>1.10446</v>
      </c>
      <c r="M166">
        <v>1.5671200000000001</v>
      </c>
      <c r="N166">
        <v>0.77880499999999997</v>
      </c>
      <c r="O166">
        <v>1.13259</v>
      </c>
      <c r="P166">
        <v>-5.2399999999999999E-3</v>
      </c>
      <c r="Q166">
        <v>0.13122300000000001</v>
      </c>
      <c r="R166">
        <v>-9.5229999999999995E-2</v>
      </c>
      <c r="S166">
        <v>0</v>
      </c>
      <c r="T166">
        <v>100.172</v>
      </c>
      <c r="U166">
        <v>46.774900000000002</v>
      </c>
    </row>
    <row r="167" spans="1:21" x14ac:dyDescent="0.25">
      <c r="A167" t="s">
        <v>100</v>
      </c>
      <c r="G167">
        <v>8.3381999999999998E-2</v>
      </c>
      <c r="H167">
        <v>-7.732E-2</v>
      </c>
      <c r="I167">
        <v>58.779899999999998</v>
      </c>
      <c r="J167">
        <v>2.5854699999999999</v>
      </c>
      <c r="K167">
        <v>35.822699999999998</v>
      </c>
      <c r="L167">
        <v>1.30071</v>
      </c>
      <c r="M167">
        <v>1.23827</v>
      </c>
      <c r="N167">
        <v>0.51580899999999996</v>
      </c>
      <c r="O167">
        <v>0.50690000000000002</v>
      </c>
      <c r="P167">
        <v>3.2682000000000003E-2</v>
      </c>
      <c r="Q167">
        <v>-3.4000000000000002E-4</v>
      </c>
      <c r="R167">
        <v>-9.4200000000000006E-2</v>
      </c>
      <c r="S167">
        <v>0</v>
      </c>
      <c r="T167">
        <v>100.694</v>
      </c>
      <c r="U167">
        <v>47.185299999999998</v>
      </c>
    </row>
    <row r="168" spans="1:21" x14ac:dyDescent="0.25">
      <c r="A168" t="s">
        <v>101</v>
      </c>
      <c r="G168">
        <v>8.7530000000000004E-3</v>
      </c>
      <c r="H168">
        <v>-7.7310000000000004E-2</v>
      </c>
      <c r="I168">
        <v>56.999600000000001</v>
      </c>
      <c r="J168">
        <v>2.7808299999999999</v>
      </c>
      <c r="K168">
        <v>38.279400000000003</v>
      </c>
      <c r="L168">
        <v>1.1049500000000001</v>
      </c>
      <c r="M168">
        <v>1.4763599999999999</v>
      </c>
      <c r="N168">
        <v>0.78891</v>
      </c>
      <c r="O168">
        <v>0.66356400000000004</v>
      </c>
      <c r="P168">
        <v>3.2565999999999998E-2</v>
      </c>
      <c r="Q168">
        <v>4.3692000000000002E-2</v>
      </c>
      <c r="R168">
        <v>-0.21892</v>
      </c>
      <c r="S168">
        <v>0</v>
      </c>
      <c r="T168">
        <v>101.88200000000001</v>
      </c>
      <c r="U168">
        <v>47.397500000000001</v>
      </c>
    </row>
    <row r="169" spans="1:21" x14ac:dyDescent="0.25">
      <c r="A169" t="s">
        <v>102</v>
      </c>
      <c r="G169">
        <v>-6.5710000000000005E-2</v>
      </c>
      <c r="H169">
        <v>0.376081</v>
      </c>
      <c r="I169">
        <v>58.439700000000002</v>
      </c>
      <c r="J169">
        <v>2.4523999999999999</v>
      </c>
      <c r="K169">
        <v>35.057600000000001</v>
      </c>
      <c r="L169">
        <v>1.15839</v>
      </c>
      <c r="M169">
        <v>2.0467499999999998</v>
      </c>
      <c r="N169">
        <v>0.99271600000000004</v>
      </c>
      <c r="O169">
        <v>0.50610500000000003</v>
      </c>
      <c r="P169">
        <v>-4.2790000000000002E-2</v>
      </c>
      <c r="Q169">
        <v>0.109528</v>
      </c>
      <c r="R169">
        <v>9.1702000000000006E-2</v>
      </c>
      <c r="S169">
        <v>0</v>
      </c>
      <c r="T169">
        <v>101.122</v>
      </c>
      <c r="U169">
        <v>47.368699999999997</v>
      </c>
    </row>
    <row r="170" spans="1:21" x14ac:dyDescent="0.25">
      <c r="A170" t="s">
        <v>18</v>
      </c>
      <c r="G170">
        <v>9.0080000000000004E-3</v>
      </c>
      <c r="H170">
        <v>-7.7410000000000007E-2</v>
      </c>
      <c r="I170">
        <v>59.523400000000002</v>
      </c>
      <c r="J170">
        <v>2.8439199999999998</v>
      </c>
      <c r="K170">
        <v>34.775500000000001</v>
      </c>
      <c r="L170">
        <v>0.96230000000000004</v>
      </c>
      <c r="M170">
        <v>1.9547699999999999</v>
      </c>
      <c r="N170">
        <v>1.1205000000000001</v>
      </c>
      <c r="O170">
        <v>0.58451399999999998</v>
      </c>
      <c r="P170">
        <v>1.3556E-2</v>
      </c>
      <c r="Q170">
        <v>8.7301000000000004E-2</v>
      </c>
      <c r="R170">
        <v>-9.5250000000000001E-2</v>
      </c>
      <c r="S170">
        <v>0</v>
      </c>
      <c r="T170">
        <v>101.702</v>
      </c>
      <c r="U170">
        <v>47.635100000000001</v>
      </c>
    </row>
    <row r="171" spans="1:21" x14ac:dyDescent="0.25">
      <c r="A171" t="s">
        <v>103</v>
      </c>
      <c r="G171">
        <v>8.3471000000000004E-2</v>
      </c>
      <c r="H171">
        <v>-7.7369999999999994E-2</v>
      </c>
      <c r="I171">
        <v>58.954700000000003</v>
      </c>
      <c r="J171">
        <v>2.6476500000000001</v>
      </c>
      <c r="K171">
        <v>36.454599999999999</v>
      </c>
      <c r="L171">
        <v>0.94527099999999997</v>
      </c>
      <c r="M171">
        <v>1.6054200000000001</v>
      </c>
      <c r="N171">
        <v>0.42898199999999997</v>
      </c>
      <c r="O171">
        <v>0.741313</v>
      </c>
      <c r="P171">
        <v>-5.13E-3</v>
      </c>
      <c r="Q171">
        <v>4.3351000000000001E-2</v>
      </c>
      <c r="R171">
        <v>2.9735999999999999E-2</v>
      </c>
      <c r="S171">
        <v>0</v>
      </c>
      <c r="T171">
        <v>101.852</v>
      </c>
      <c r="U171">
        <v>47.585099999999997</v>
      </c>
    </row>
    <row r="172" spans="1:21" x14ac:dyDescent="0.25">
      <c r="A172" t="s">
        <v>104</v>
      </c>
      <c r="G172">
        <v>8.9899999999999997E-3</v>
      </c>
      <c r="H172">
        <v>-7.7200000000000005E-2</v>
      </c>
      <c r="I172">
        <v>59.8123</v>
      </c>
      <c r="J172">
        <v>1.54603</v>
      </c>
      <c r="K172">
        <v>35.6389</v>
      </c>
      <c r="L172">
        <v>1.02406</v>
      </c>
      <c r="M172">
        <v>1.7015</v>
      </c>
      <c r="N172">
        <v>1.03644</v>
      </c>
      <c r="O172">
        <v>0.66561099999999995</v>
      </c>
      <c r="P172">
        <v>-4.5900000000000003E-3</v>
      </c>
      <c r="Q172">
        <v>8.9678999999999995E-2</v>
      </c>
      <c r="R172">
        <v>3.202E-2</v>
      </c>
      <c r="S172">
        <v>0</v>
      </c>
      <c r="T172">
        <v>101.474</v>
      </c>
      <c r="U172">
        <v>47.793900000000001</v>
      </c>
    </row>
    <row r="173" spans="1:21" x14ac:dyDescent="0.25">
      <c r="G173">
        <v>9.0550000000000005E-3</v>
      </c>
      <c r="H173">
        <v>-7.7310000000000004E-2</v>
      </c>
      <c r="I173">
        <v>59.486800000000002</v>
      </c>
      <c r="J173">
        <v>2.6509200000000002</v>
      </c>
      <c r="K173">
        <v>35.080199999999998</v>
      </c>
      <c r="L173">
        <v>1.0177799999999999</v>
      </c>
      <c r="M173">
        <v>1.42279</v>
      </c>
      <c r="N173">
        <v>1.16629</v>
      </c>
      <c r="O173">
        <v>0.42877999999999999</v>
      </c>
      <c r="P173">
        <v>1.3897E-2</v>
      </c>
      <c r="Q173">
        <v>0.110377</v>
      </c>
      <c r="R173">
        <v>-9.4060000000000005E-2</v>
      </c>
      <c r="S173">
        <v>0</v>
      </c>
      <c r="T173">
        <v>101.21599999999999</v>
      </c>
      <c r="U173">
        <v>47.555399999999999</v>
      </c>
    </row>
    <row r="174" spans="1:21" x14ac:dyDescent="0.25">
      <c r="G174">
        <v>0.23125399999999999</v>
      </c>
      <c r="H174">
        <v>-7.7240000000000003E-2</v>
      </c>
      <c r="I174">
        <v>59.244799999999998</v>
      </c>
      <c r="J174">
        <v>2.2617699999999998</v>
      </c>
      <c r="K174">
        <v>35.776899999999998</v>
      </c>
      <c r="L174">
        <v>1.05583</v>
      </c>
      <c r="M174">
        <v>1.3317600000000001</v>
      </c>
      <c r="N174">
        <v>0.60278200000000004</v>
      </c>
      <c r="O174">
        <v>0.50794499999999998</v>
      </c>
      <c r="P174">
        <v>3.2938000000000002E-2</v>
      </c>
      <c r="Q174">
        <v>6.6851999999999995E-2</v>
      </c>
      <c r="R174">
        <v>-9.3259999999999996E-2</v>
      </c>
      <c r="S174">
        <v>0</v>
      </c>
      <c r="T174">
        <v>100.94199999999999</v>
      </c>
      <c r="U174">
        <v>47.398400000000002</v>
      </c>
    </row>
    <row r="175" spans="1:21" x14ac:dyDescent="0.25">
      <c r="G175">
        <v>-6.5710000000000005E-2</v>
      </c>
      <c r="H175">
        <v>-7.7399999999999997E-2</v>
      </c>
      <c r="I175">
        <v>57.374200000000002</v>
      </c>
      <c r="J175">
        <v>2.7121599999999999</v>
      </c>
      <c r="K175">
        <v>36.593400000000003</v>
      </c>
      <c r="L175">
        <v>1.03288</v>
      </c>
      <c r="M175">
        <v>1.7151799999999999</v>
      </c>
      <c r="N175">
        <v>0.51881299999999997</v>
      </c>
      <c r="O175">
        <v>0.66257100000000002</v>
      </c>
      <c r="P175">
        <v>1.3568999999999999E-2</v>
      </c>
      <c r="Q175">
        <v>-1.09E-3</v>
      </c>
      <c r="R175">
        <v>2.9392999999999999E-2</v>
      </c>
      <c r="S175">
        <v>0</v>
      </c>
      <c r="T175">
        <v>100.508</v>
      </c>
      <c r="U175">
        <v>46.8431</v>
      </c>
    </row>
    <row r="176" spans="1:21" x14ac:dyDescent="0.25">
      <c r="G176">
        <v>-6.5670000000000006E-2</v>
      </c>
      <c r="H176">
        <v>-7.739E-2</v>
      </c>
      <c r="I176">
        <v>58.601300000000002</v>
      </c>
      <c r="J176">
        <v>2.9723700000000002</v>
      </c>
      <c r="K176">
        <v>36.299199999999999</v>
      </c>
      <c r="L176">
        <v>0.83762599999999998</v>
      </c>
      <c r="M176">
        <v>1.5311600000000001</v>
      </c>
      <c r="N176">
        <v>1.0430200000000001</v>
      </c>
      <c r="O176">
        <v>0.74090999999999996</v>
      </c>
      <c r="P176">
        <v>-2.4E-2</v>
      </c>
      <c r="Q176">
        <v>6.5141000000000004E-2</v>
      </c>
      <c r="R176">
        <v>-3.2849999999999997E-2</v>
      </c>
      <c r="S176">
        <v>0</v>
      </c>
      <c r="T176">
        <v>101.89100000000001</v>
      </c>
      <c r="U176">
        <v>47.594900000000003</v>
      </c>
    </row>
    <row r="177" spans="1:21" x14ac:dyDescent="0.25">
      <c r="G177">
        <v>8.3246000000000001E-2</v>
      </c>
      <c r="H177">
        <v>-7.7329999999999996E-2</v>
      </c>
      <c r="I177">
        <v>57.267600000000002</v>
      </c>
      <c r="J177">
        <v>2.6489099999999999</v>
      </c>
      <c r="K177">
        <v>36.174399999999999</v>
      </c>
      <c r="L177">
        <v>1.1051599999999999</v>
      </c>
      <c r="M177">
        <v>1.4766900000000001</v>
      </c>
      <c r="N177">
        <v>1.1333800000000001</v>
      </c>
      <c r="O177">
        <v>0.42825000000000002</v>
      </c>
      <c r="P177">
        <v>8.8961999999999999E-2</v>
      </c>
      <c r="Q177">
        <v>0.176181</v>
      </c>
      <c r="R177">
        <v>-3.2230000000000002E-2</v>
      </c>
      <c r="S177">
        <v>0</v>
      </c>
      <c r="T177">
        <v>100.473</v>
      </c>
      <c r="U177">
        <v>46.906300000000002</v>
      </c>
    </row>
    <row r="178" spans="1:21" x14ac:dyDescent="0.25">
      <c r="G178">
        <v>-6.5540000000000001E-2</v>
      </c>
      <c r="H178">
        <v>-7.7359999999999998E-2</v>
      </c>
      <c r="I178">
        <v>58.4666</v>
      </c>
      <c r="J178">
        <v>2.5838100000000002</v>
      </c>
      <c r="K178">
        <v>34.311399999999999</v>
      </c>
      <c r="L178">
        <v>1.0165</v>
      </c>
      <c r="M178">
        <v>1.49542</v>
      </c>
      <c r="N178">
        <v>1.33918</v>
      </c>
      <c r="O178">
        <v>0.66315900000000005</v>
      </c>
      <c r="P178">
        <v>-2.3879999999999998E-2</v>
      </c>
      <c r="Q178">
        <v>4.3499999999999997E-2</v>
      </c>
      <c r="R178">
        <v>-3.2370000000000003E-2</v>
      </c>
      <c r="S178">
        <v>0</v>
      </c>
      <c r="T178">
        <v>99.720399999999998</v>
      </c>
      <c r="U178">
        <v>46.807200000000002</v>
      </c>
    </row>
    <row r="179" spans="1:21" x14ac:dyDescent="0.25">
      <c r="G179">
        <v>8.9789999999999991E-3</v>
      </c>
      <c r="H179">
        <v>-7.7429999999999999E-2</v>
      </c>
      <c r="I179">
        <v>57.889099999999999</v>
      </c>
      <c r="J179">
        <v>2.9045800000000002</v>
      </c>
      <c r="K179">
        <v>36.334899999999998</v>
      </c>
      <c r="L179">
        <v>1.2608299999999999</v>
      </c>
      <c r="M179">
        <v>1.4196899999999999</v>
      </c>
      <c r="N179">
        <v>0.95759000000000005</v>
      </c>
      <c r="O179">
        <v>0.50522100000000003</v>
      </c>
      <c r="P179">
        <v>-2.4109999999999999E-2</v>
      </c>
      <c r="Q179">
        <v>0.13081699999999999</v>
      </c>
      <c r="R179">
        <v>0.15342</v>
      </c>
      <c r="S179">
        <v>0</v>
      </c>
      <c r="T179">
        <v>101.464</v>
      </c>
      <c r="U179">
        <v>47.308599999999998</v>
      </c>
    </row>
    <row r="180" spans="1:21" x14ac:dyDescent="0.25">
      <c r="G180">
        <v>9.0880000000000006E-3</v>
      </c>
      <c r="H180">
        <v>-7.7359999999999998E-2</v>
      </c>
      <c r="I180">
        <v>58.926400000000001</v>
      </c>
      <c r="J180">
        <v>2.4508299999999998</v>
      </c>
      <c r="K180">
        <v>35.098700000000001</v>
      </c>
      <c r="L180">
        <v>0.82217200000000001</v>
      </c>
      <c r="M180">
        <v>1.4410799999999999</v>
      </c>
      <c r="N180">
        <v>0.90730500000000003</v>
      </c>
      <c r="O180">
        <v>0.58472400000000002</v>
      </c>
      <c r="P180">
        <v>-5.0299999999999997E-3</v>
      </c>
      <c r="Q180">
        <v>-5.5000000000000003E-4</v>
      </c>
      <c r="R180">
        <v>0.27928999999999998</v>
      </c>
      <c r="S180">
        <v>0</v>
      </c>
      <c r="T180">
        <v>100.437</v>
      </c>
      <c r="U180">
        <v>47.108800000000002</v>
      </c>
    </row>
    <row r="181" spans="1:21" x14ac:dyDescent="0.25">
      <c r="G181">
        <v>9.1140000000000006E-3</v>
      </c>
      <c r="H181">
        <v>0.14913199999999999</v>
      </c>
      <c r="I181">
        <v>58.484699999999997</v>
      </c>
      <c r="J181">
        <v>3.4214600000000002</v>
      </c>
      <c r="K181">
        <v>34.228700000000003</v>
      </c>
      <c r="L181">
        <v>1.25539</v>
      </c>
      <c r="M181">
        <v>1.4359200000000001</v>
      </c>
      <c r="N181">
        <v>1.2090099999999999</v>
      </c>
      <c r="O181">
        <v>0.89461800000000002</v>
      </c>
      <c r="P181">
        <v>-4.3279999999999999E-2</v>
      </c>
      <c r="Q181">
        <v>-2.4930000000000001E-2</v>
      </c>
      <c r="R181">
        <v>2.7219E-2</v>
      </c>
      <c r="S181">
        <v>0</v>
      </c>
      <c r="T181">
        <v>101.047</v>
      </c>
      <c r="U181">
        <v>47.149000000000001</v>
      </c>
    </row>
    <row r="182" spans="1:21" x14ac:dyDescent="0.25">
      <c r="G182">
        <v>-6.5740000000000007E-2</v>
      </c>
      <c r="H182">
        <v>0.14951</v>
      </c>
      <c r="I182">
        <v>57.422899999999998</v>
      </c>
      <c r="J182">
        <v>2.7101999999999999</v>
      </c>
      <c r="K182">
        <v>36.064300000000003</v>
      </c>
      <c r="L182">
        <v>1.04942</v>
      </c>
      <c r="M182">
        <v>1.4019999999999999</v>
      </c>
      <c r="N182">
        <v>0.73738499999999996</v>
      </c>
      <c r="O182">
        <v>0.89683199999999996</v>
      </c>
      <c r="P182">
        <v>1.3514999999999999E-2</v>
      </c>
      <c r="Q182">
        <v>-4.5560000000000003E-2</v>
      </c>
      <c r="R182">
        <v>9.1331999999999997E-2</v>
      </c>
      <c r="S182">
        <v>0</v>
      </c>
      <c r="T182">
        <v>100.426</v>
      </c>
      <c r="U182">
        <v>46.853499999999997</v>
      </c>
    </row>
    <row r="183" spans="1:21" x14ac:dyDescent="0.25">
      <c r="G183">
        <v>-6.5430000000000002E-2</v>
      </c>
      <c r="H183">
        <v>-7.7329999999999996E-2</v>
      </c>
      <c r="I183">
        <v>59.413800000000002</v>
      </c>
      <c r="J183">
        <v>2.6496</v>
      </c>
      <c r="K183">
        <v>35.841999999999999</v>
      </c>
      <c r="L183">
        <v>1.1585399999999999</v>
      </c>
      <c r="M183">
        <v>1.2199599999999999</v>
      </c>
      <c r="N183">
        <v>0.64627400000000002</v>
      </c>
      <c r="O183">
        <v>0.58516900000000005</v>
      </c>
      <c r="P183">
        <v>-2.3820000000000001E-2</v>
      </c>
      <c r="Q183">
        <v>-4.4540000000000003E-2</v>
      </c>
      <c r="R183">
        <v>-3.1960000000000002E-2</v>
      </c>
      <c r="S183">
        <v>0</v>
      </c>
      <c r="T183">
        <v>101.27200000000001</v>
      </c>
      <c r="U183">
        <v>47.521299999999997</v>
      </c>
    </row>
    <row r="185" spans="1:21" x14ac:dyDescent="0.25">
      <c r="F185" t="s">
        <v>39</v>
      </c>
      <c r="G185">
        <f>AVERAGE(G152:G183)</f>
        <v>6.6213750000000005E-3</v>
      </c>
      <c r="H185">
        <f t="shared" ref="H185:U185" si="21">AVERAGE(H152:H183)</f>
        <v>-4.1934937500000005E-2</v>
      </c>
      <c r="I185">
        <f t="shared" si="21"/>
        <v>58.534053125</v>
      </c>
      <c r="J185">
        <f t="shared" si="21"/>
        <v>2.6272128124999998</v>
      </c>
      <c r="K185">
        <f t="shared" si="21"/>
        <v>35.647931249999999</v>
      </c>
      <c r="L185">
        <f t="shared" si="21"/>
        <v>1.0423004062499999</v>
      </c>
      <c r="M185">
        <f t="shared" si="21"/>
        <v>1.5630965625000002</v>
      </c>
      <c r="N185">
        <f t="shared" si="21"/>
        <v>0.87843965624999987</v>
      </c>
      <c r="O185">
        <f t="shared" si="21"/>
        <v>0.73370631250000007</v>
      </c>
      <c r="P185">
        <f t="shared" si="21"/>
        <v>3.0644062500000003E-3</v>
      </c>
      <c r="Q185">
        <f t="shared" si="21"/>
        <v>7.3593468750000016E-2</v>
      </c>
      <c r="R185">
        <f t="shared" si="21"/>
        <v>4.2774374999999983E-3</v>
      </c>
      <c r="S185">
        <f t="shared" si="21"/>
        <v>0</v>
      </c>
      <c r="T185">
        <f t="shared" si="21"/>
        <v>101.07235625</v>
      </c>
      <c r="U185">
        <f t="shared" si="21"/>
        <v>47.272940625000004</v>
      </c>
    </row>
    <row r="186" spans="1:21" x14ac:dyDescent="0.25">
      <c r="F186" t="s">
        <v>40</v>
      </c>
      <c r="G186">
        <f>STDEV(G152:G183)/SQRT((COUNT(G152:G183)))</f>
        <v>1.2269050071901844E-2</v>
      </c>
      <c r="H186">
        <f t="shared" ref="H186:T186" si="22">STDEV(H152:H183)/SQRT((COUNT(H152:H183)))</f>
        <v>1.7956521679672127E-2</v>
      </c>
      <c r="I186">
        <f t="shared" si="22"/>
        <v>0.1416797512526316</v>
      </c>
      <c r="J186">
        <f t="shared" si="22"/>
        <v>6.6342249477788329E-2</v>
      </c>
      <c r="K186">
        <f t="shared" si="22"/>
        <v>0.15370538058544775</v>
      </c>
      <c r="L186">
        <f t="shared" si="22"/>
        <v>2.8299443117093682E-2</v>
      </c>
      <c r="M186">
        <f t="shared" si="22"/>
        <v>3.6745122516489835E-2</v>
      </c>
      <c r="N186">
        <f t="shared" si="22"/>
        <v>4.3780935836122997E-2</v>
      </c>
      <c r="O186">
        <f t="shared" si="22"/>
        <v>4.0470517628389102E-2</v>
      </c>
      <c r="P186">
        <f t="shared" si="22"/>
        <v>6.3173148866217353E-3</v>
      </c>
      <c r="Q186">
        <f t="shared" si="22"/>
        <v>1.3043508957847045E-2</v>
      </c>
      <c r="R186">
        <f t="shared" si="22"/>
        <v>2.0303286071428457E-2</v>
      </c>
      <c r="S186">
        <f t="shared" si="22"/>
        <v>0</v>
      </c>
      <c r="T186">
        <f t="shared" si="22"/>
        <v>0.1082112605696032</v>
      </c>
      <c r="U186">
        <f>STDEV(U152:U183)/SQRT((COUNT(U152:U183)))</f>
        <v>5.4959368947141658E-2</v>
      </c>
    </row>
    <row r="189" spans="1:21" x14ac:dyDescent="0.25">
      <c r="A189" s="2" t="s">
        <v>120</v>
      </c>
      <c r="G189" s="2" t="s">
        <v>23</v>
      </c>
      <c r="H189" s="2" t="s">
        <v>24</v>
      </c>
      <c r="I189" s="2" t="s">
        <v>25</v>
      </c>
      <c r="J189" s="2" t="s">
        <v>26</v>
      </c>
      <c r="K189" s="2" t="s">
        <v>27</v>
      </c>
      <c r="L189" s="2" t="s">
        <v>28</v>
      </c>
      <c r="M189" s="2" t="s">
        <v>29</v>
      </c>
      <c r="N189" s="2" t="s">
        <v>30</v>
      </c>
      <c r="O189" s="2" t="s">
        <v>31</v>
      </c>
      <c r="P189" s="2" t="s">
        <v>32</v>
      </c>
      <c r="Q189" s="2" t="s">
        <v>33</v>
      </c>
      <c r="R189" s="2" t="s">
        <v>34</v>
      </c>
      <c r="S189" s="2" t="s">
        <v>35</v>
      </c>
      <c r="T189" s="2" t="s">
        <v>36</v>
      </c>
      <c r="U189" s="2" t="s">
        <v>37</v>
      </c>
    </row>
    <row r="190" spans="1:21" x14ac:dyDescent="0.25">
      <c r="A190" t="s">
        <v>2</v>
      </c>
      <c r="G190">
        <v>8.4219000000000002E-2</v>
      </c>
      <c r="H190">
        <v>-7.7479999999999993E-2</v>
      </c>
      <c r="I190">
        <v>58.744300000000003</v>
      </c>
      <c r="J190">
        <v>3.0347200000000001</v>
      </c>
      <c r="K190">
        <v>34.113999999999997</v>
      </c>
      <c r="L190">
        <v>1.2770900000000001</v>
      </c>
      <c r="M190">
        <v>1.4198</v>
      </c>
      <c r="N190">
        <v>0.59918000000000005</v>
      </c>
      <c r="O190">
        <v>0.58309999999999995</v>
      </c>
      <c r="P190">
        <v>-2.4230000000000002E-2</v>
      </c>
      <c r="Q190">
        <v>-2.3990000000000001E-2</v>
      </c>
      <c r="R190">
        <v>9.0691999999999995E-2</v>
      </c>
      <c r="S190">
        <v>0</v>
      </c>
      <c r="T190">
        <v>99.821399999999997</v>
      </c>
      <c r="U190">
        <v>46.709299999999999</v>
      </c>
    </row>
    <row r="191" spans="1:21" x14ac:dyDescent="0.25">
      <c r="A191" t="s">
        <v>3</v>
      </c>
      <c r="G191">
        <v>-6.608E-2</v>
      </c>
      <c r="H191">
        <v>-7.7499999999999999E-2</v>
      </c>
      <c r="I191">
        <v>57.698</v>
      </c>
      <c r="J191">
        <v>3.23102</v>
      </c>
      <c r="K191">
        <v>34.589599999999997</v>
      </c>
      <c r="L191">
        <v>0.99345499999999998</v>
      </c>
      <c r="M191">
        <v>1.52894</v>
      </c>
      <c r="N191">
        <v>0.86296799999999996</v>
      </c>
      <c r="O191">
        <v>0.89610999999999996</v>
      </c>
      <c r="P191">
        <v>6.9583000000000006E-2</v>
      </c>
      <c r="Q191">
        <v>0.152113</v>
      </c>
      <c r="R191">
        <v>-0.15869</v>
      </c>
      <c r="S191">
        <v>0</v>
      </c>
      <c r="T191">
        <v>99.719399999999993</v>
      </c>
      <c r="U191">
        <v>46.5152</v>
      </c>
    </row>
    <row r="192" spans="1:21" x14ac:dyDescent="0.25">
      <c r="A192" t="s">
        <v>4</v>
      </c>
      <c r="G192">
        <v>8.9379999999999998E-3</v>
      </c>
      <c r="H192">
        <v>-7.7429999999999999E-2</v>
      </c>
      <c r="I192">
        <v>57.604700000000001</v>
      </c>
      <c r="J192">
        <v>2.7114799999999999</v>
      </c>
      <c r="K192">
        <v>35.506100000000004</v>
      </c>
      <c r="L192">
        <v>1.3328</v>
      </c>
      <c r="M192">
        <v>1.4387000000000001</v>
      </c>
      <c r="N192">
        <v>0.69136699999999995</v>
      </c>
      <c r="O192">
        <v>0.58379000000000003</v>
      </c>
      <c r="P192">
        <v>0.16384199999999999</v>
      </c>
      <c r="Q192">
        <v>0.108865</v>
      </c>
      <c r="R192">
        <v>2.8955000000000002E-2</v>
      </c>
      <c r="S192">
        <v>0</v>
      </c>
      <c r="T192">
        <v>100.102</v>
      </c>
      <c r="U192">
        <v>46.702199999999998</v>
      </c>
    </row>
    <row r="193" spans="1:21" x14ac:dyDescent="0.25">
      <c r="A193" t="s">
        <v>21</v>
      </c>
      <c r="G193">
        <v>0.158472</v>
      </c>
      <c r="H193">
        <v>-7.7460000000000001E-2</v>
      </c>
      <c r="I193">
        <v>57.8996</v>
      </c>
      <c r="J193">
        <v>3.1663700000000001</v>
      </c>
      <c r="K193">
        <v>36.527900000000002</v>
      </c>
      <c r="L193">
        <v>1.02962</v>
      </c>
      <c r="M193">
        <v>1.65754</v>
      </c>
      <c r="N193">
        <v>0.73801000000000005</v>
      </c>
      <c r="O193">
        <v>0.97475699999999998</v>
      </c>
      <c r="P193">
        <v>-2.4240000000000001E-2</v>
      </c>
      <c r="Q193">
        <v>4.2181000000000003E-2</v>
      </c>
      <c r="R193">
        <v>-0.1583</v>
      </c>
      <c r="S193">
        <v>0</v>
      </c>
      <c r="T193">
        <v>101.934</v>
      </c>
      <c r="U193">
        <v>47.382800000000003</v>
      </c>
    </row>
    <row r="194" spans="1:21" x14ac:dyDescent="0.25">
      <c r="A194" t="s">
        <v>5</v>
      </c>
      <c r="G194">
        <v>-6.5449999999999994E-2</v>
      </c>
      <c r="H194">
        <v>-7.7340000000000006E-2</v>
      </c>
      <c r="I194">
        <v>59.642099999999999</v>
      </c>
      <c r="J194">
        <v>2.3866299999999998</v>
      </c>
      <c r="K194">
        <v>35.113399999999999</v>
      </c>
      <c r="L194">
        <v>0.94682599999999995</v>
      </c>
      <c r="M194">
        <v>1.3489</v>
      </c>
      <c r="N194">
        <v>1.0361800000000001</v>
      </c>
      <c r="O194">
        <v>0.428201</v>
      </c>
      <c r="P194">
        <v>-2.3810000000000001E-2</v>
      </c>
      <c r="Q194">
        <v>0.242837</v>
      </c>
      <c r="R194">
        <v>0.279505</v>
      </c>
      <c r="S194">
        <v>0</v>
      </c>
      <c r="T194">
        <v>101.258</v>
      </c>
      <c r="U194">
        <v>47.594900000000003</v>
      </c>
    </row>
    <row r="195" spans="1:21" x14ac:dyDescent="0.25">
      <c r="G195">
        <v>-6.5850000000000006E-2</v>
      </c>
      <c r="H195">
        <v>-7.7429999999999999E-2</v>
      </c>
      <c r="I195">
        <v>58.577399999999997</v>
      </c>
      <c r="J195">
        <v>2.9068499999999999</v>
      </c>
      <c r="K195">
        <v>35.248399999999997</v>
      </c>
      <c r="L195">
        <v>1.0129999999999999</v>
      </c>
      <c r="M195">
        <v>1.27234</v>
      </c>
      <c r="N195">
        <v>1.03864</v>
      </c>
      <c r="O195">
        <v>1.2099500000000001</v>
      </c>
      <c r="P195">
        <v>-2.4150000000000001E-2</v>
      </c>
      <c r="Q195">
        <v>8.6473999999999995E-2</v>
      </c>
      <c r="R195">
        <v>-0.15801000000000001</v>
      </c>
      <c r="S195">
        <v>0</v>
      </c>
      <c r="T195">
        <v>101.02800000000001</v>
      </c>
      <c r="U195">
        <v>47.217399999999998</v>
      </c>
    </row>
    <row r="196" spans="1:21" x14ac:dyDescent="0.25">
      <c r="A196" t="s">
        <v>106</v>
      </c>
      <c r="G196">
        <v>8.3862000000000006E-2</v>
      </c>
      <c r="H196">
        <v>-7.7369999999999994E-2</v>
      </c>
      <c r="I196">
        <v>60.771599999999999</v>
      </c>
      <c r="J196">
        <v>2.1929599999999998</v>
      </c>
      <c r="K196">
        <v>34.030500000000004</v>
      </c>
      <c r="L196">
        <v>1.1772400000000001</v>
      </c>
      <c r="M196">
        <v>1.6425099999999999</v>
      </c>
      <c r="N196">
        <v>1.1147400000000001</v>
      </c>
      <c r="O196">
        <v>0.97656900000000002</v>
      </c>
      <c r="P196">
        <v>-4.2779999999999999E-2</v>
      </c>
      <c r="Q196">
        <v>2.1295999999999999E-2</v>
      </c>
      <c r="R196">
        <v>2.9753999999999999E-2</v>
      </c>
      <c r="S196">
        <v>0</v>
      </c>
      <c r="T196">
        <v>101.92100000000001</v>
      </c>
      <c r="U196">
        <v>47.933799999999998</v>
      </c>
    </row>
    <row r="197" spans="1:21" x14ac:dyDescent="0.25">
      <c r="A197" t="s">
        <v>107</v>
      </c>
      <c r="G197">
        <v>8.4411E-2</v>
      </c>
      <c r="H197">
        <v>-7.7600000000000002E-2</v>
      </c>
      <c r="I197">
        <v>57.949300000000001</v>
      </c>
      <c r="J197">
        <v>3.22214</v>
      </c>
      <c r="K197">
        <v>35.850299999999997</v>
      </c>
      <c r="L197">
        <v>1.3963399999999999</v>
      </c>
      <c r="M197">
        <v>1.6369</v>
      </c>
      <c r="N197">
        <v>0.64846599999999999</v>
      </c>
      <c r="O197">
        <v>0.73745499999999997</v>
      </c>
      <c r="P197">
        <v>3.1662000000000003E-2</v>
      </c>
      <c r="Q197">
        <v>0.106785</v>
      </c>
      <c r="R197">
        <v>0.33764300000000003</v>
      </c>
      <c r="S197">
        <v>0</v>
      </c>
      <c r="T197">
        <v>101.92400000000001</v>
      </c>
      <c r="U197">
        <v>47.289299999999997</v>
      </c>
    </row>
    <row r="198" spans="1:21" x14ac:dyDescent="0.25">
      <c r="A198" t="s">
        <v>108</v>
      </c>
      <c r="G198">
        <v>-6.4930000000000002E-2</v>
      </c>
      <c r="H198">
        <v>-7.7189999999999995E-2</v>
      </c>
      <c r="I198">
        <v>58.701500000000003</v>
      </c>
      <c r="J198">
        <v>2.5225900000000001</v>
      </c>
      <c r="K198">
        <v>37.417400000000001</v>
      </c>
      <c r="L198">
        <v>0.64871100000000004</v>
      </c>
      <c r="M198">
        <v>1.53637</v>
      </c>
      <c r="N198">
        <v>1.00369</v>
      </c>
      <c r="O198">
        <v>3.7812999999999999E-2</v>
      </c>
      <c r="P198">
        <v>1.4293999999999999E-2</v>
      </c>
      <c r="Q198">
        <v>-2.094E-2</v>
      </c>
      <c r="R198">
        <v>3.2202000000000001E-2</v>
      </c>
      <c r="S198">
        <v>0</v>
      </c>
      <c r="T198">
        <v>101.752</v>
      </c>
      <c r="U198">
        <v>47.743000000000002</v>
      </c>
    </row>
    <row r="199" spans="1:21" x14ac:dyDescent="0.25">
      <c r="A199" t="s">
        <v>109</v>
      </c>
      <c r="G199">
        <v>-6.5310000000000007E-2</v>
      </c>
      <c r="H199">
        <v>-7.7299999999999994E-2</v>
      </c>
      <c r="I199">
        <v>58.4</v>
      </c>
      <c r="J199">
        <v>2.5202599999999999</v>
      </c>
      <c r="K199">
        <v>36.226300000000002</v>
      </c>
      <c r="L199">
        <v>0.96504800000000002</v>
      </c>
      <c r="M199">
        <v>1.44126</v>
      </c>
      <c r="N199">
        <v>0.78018399999999999</v>
      </c>
      <c r="O199">
        <v>0.50719599999999998</v>
      </c>
      <c r="P199">
        <v>-4.9100000000000003E-3</v>
      </c>
      <c r="Q199">
        <v>6.6270999999999997E-2</v>
      </c>
      <c r="R199">
        <v>-3.1600000000000003E-2</v>
      </c>
      <c r="S199">
        <v>0</v>
      </c>
      <c r="T199">
        <v>100.727</v>
      </c>
      <c r="U199">
        <v>47.200400000000002</v>
      </c>
    </row>
    <row r="200" spans="1:21" x14ac:dyDescent="0.25">
      <c r="A200" t="s">
        <v>110</v>
      </c>
      <c r="G200">
        <v>0.15743299999999999</v>
      </c>
      <c r="H200">
        <v>-7.7259999999999995E-2</v>
      </c>
      <c r="I200">
        <v>59.409599999999998</v>
      </c>
      <c r="J200">
        <v>2.71597</v>
      </c>
      <c r="K200">
        <v>36.191899999999997</v>
      </c>
      <c r="L200">
        <v>0.85884000000000005</v>
      </c>
      <c r="M200">
        <v>1.16578</v>
      </c>
      <c r="N200">
        <v>0.99801799999999996</v>
      </c>
      <c r="O200">
        <v>0.35067399999999999</v>
      </c>
      <c r="P200">
        <v>1.4055E-2</v>
      </c>
      <c r="Q200">
        <v>8.8720999999999994E-2</v>
      </c>
      <c r="R200">
        <v>-3.117E-2</v>
      </c>
      <c r="S200">
        <v>0</v>
      </c>
      <c r="T200">
        <v>101.843</v>
      </c>
      <c r="U200">
        <v>47.792900000000003</v>
      </c>
    </row>
    <row r="201" spans="1:21" x14ac:dyDescent="0.25">
      <c r="A201" t="s">
        <v>111</v>
      </c>
      <c r="G201">
        <v>8.9870000000000002E-3</v>
      </c>
      <c r="H201">
        <v>-7.7399999999999997E-2</v>
      </c>
      <c r="I201">
        <v>56.848999999999997</v>
      </c>
      <c r="J201">
        <v>2.8383099999999999</v>
      </c>
      <c r="K201">
        <v>36.035899999999998</v>
      </c>
      <c r="L201">
        <v>0.73123899999999997</v>
      </c>
      <c r="M201">
        <v>1.292</v>
      </c>
      <c r="N201">
        <v>0.87154799999999999</v>
      </c>
      <c r="O201">
        <v>0.58375999999999995</v>
      </c>
      <c r="P201">
        <v>-5.2199999999999998E-3</v>
      </c>
      <c r="Q201">
        <v>0.17546100000000001</v>
      </c>
      <c r="R201">
        <v>0.27840399999999998</v>
      </c>
      <c r="S201">
        <v>0</v>
      </c>
      <c r="T201">
        <v>99.581999999999994</v>
      </c>
      <c r="U201">
        <v>46.442599999999999</v>
      </c>
    </row>
    <row r="202" spans="1:21" x14ac:dyDescent="0.25">
      <c r="A202" t="s">
        <v>112</v>
      </c>
      <c r="G202">
        <v>9.0220000000000005E-3</v>
      </c>
      <c r="H202">
        <v>-7.7359999999999998E-2</v>
      </c>
      <c r="I202">
        <v>58.9161</v>
      </c>
      <c r="J202">
        <v>3.1046999999999998</v>
      </c>
      <c r="K202">
        <v>35.716200000000001</v>
      </c>
      <c r="L202">
        <v>0.78531099999999998</v>
      </c>
      <c r="M202">
        <v>1.3849400000000001</v>
      </c>
      <c r="N202">
        <v>0.73414999999999997</v>
      </c>
      <c r="O202">
        <v>0.42819400000000002</v>
      </c>
      <c r="P202">
        <v>-5.0800000000000003E-3</v>
      </c>
      <c r="Q202">
        <v>0.176094</v>
      </c>
      <c r="R202">
        <v>-9.4649999999999998E-2</v>
      </c>
      <c r="S202">
        <v>0</v>
      </c>
      <c r="T202">
        <v>101.078</v>
      </c>
      <c r="U202">
        <v>47.340200000000003</v>
      </c>
    </row>
    <row r="203" spans="1:21" x14ac:dyDescent="0.25">
      <c r="A203" t="s">
        <v>113</v>
      </c>
      <c r="G203">
        <v>-6.5439999999999998E-2</v>
      </c>
      <c r="H203">
        <v>0.150059</v>
      </c>
      <c r="I203">
        <v>60.111800000000002</v>
      </c>
      <c r="J203">
        <v>2.7796599999999998</v>
      </c>
      <c r="K203">
        <v>34.619999999999997</v>
      </c>
      <c r="L203">
        <v>0.89310900000000004</v>
      </c>
      <c r="M203">
        <v>1.6993799999999999</v>
      </c>
      <c r="N203">
        <v>1.11859</v>
      </c>
      <c r="O203">
        <v>0.271706</v>
      </c>
      <c r="P203">
        <v>-5.0000000000000001E-3</v>
      </c>
      <c r="Q203">
        <v>4.3868999999999998E-2</v>
      </c>
      <c r="R203">
        <v>3.0242999999999999E-2</v>
      </c>
      <c r="S203">
        <v>0</v>
      </c>
      <c r="T203">
        <v>101.648</v>
      </c>
      <c r="U203">
        <v>47.821599999999997</v>
      </c>
    </row>
    <row r="204" spans="1:21" x14ac:dyDescent="0.25">
      <c r="A204" t="s">
        <v>114</v>
      </c>
      <c r="G204">
        <v>8.9269999999999992E-3</v>
      </c>
      <c r="H204">
        <v>-7.7359999999999998E-2</v>
      </c>
      <c r="I204">
        <v>57.166800000000002</v>
      </c>
      <c r="J204">
        <v>2.7749000000000001</v>
      </c>
      <c r="K204">
        <v>36.9116</v>
      </c>
      <c r="L204">
        <v>0.85589499999999996</v>
      </c>
      <c r="M204">
        <v>1.1637500000000001</v>
      </c>
      <c r="N204">
        <v>1.1821200000000001</v>
      </c>
      <c r="O204">
        <v>0.505888</v>
      </c>
      <c r="P204">
        <v>0.10777100000000001</v>
      </c>
      <c r="Q204">
        <v>0.21998999999999999</v>
      </c>
      <c r="R204">
        <v>0.21657399999999999</v>
      </c>
      <c r="S204">
        <v>0</v>
      </c>
      <c r="T204">
        <v>101.03700000000001</v>
      </c>
      <c r="U204">
        <v>47.1006</v>
      </c>
    </row>
    <row r="205" spans="1:21" x14ac:dyDescent="0.25">
      <c r="A205" t="s">
        <v>115</v>
      </c>
      <c r="G205">
        <v>-6.5799999999999997E-2</v>
      </c>
      <c r="H205">
        <v>-7.7439999999999995E-2</v>
      </c>
      <c r="I205">
        <v>60.245800000000003</v>
      </c>
      <c r="J205">
        <v>2.90523</v>
      </c>
      <c r="K205">
        <v>34.5259</v>
      </c>
      <c r="L205">
        <v>0.94272900000000004</v>
      </c>
      <c r="M205">
        <v>1.2184299999999999</v>
      </c>
      <c r="N205">
        <v>0.72846999999999995</v>
      </c>
      <c r="O205">
        <v>0.89670099999999997</v>
      </c>
      <c r="P205">
        <v>-2.4109999999999999E-2</v>
      </c>
      <c r="Q205">
        <v>4.2609000000000001E-2</v>
      </c>
      <c r="R205">
        <v>9.1225000000000001E-2</v>
      </c>
      <c r="S205">
        <v>0</v>
      </c>
      <c r="T205">
        <v>101.43</v>
      </c>
      <c r="U205">
        <v>47.6004</v>
      </c>
    </row>
    <row r="206" spans="1:21" x14ac:dyDescent="0.25">
      <c r="A206" t="s">
        <v>116</v>
      </c>
      <c r="G206">
        <v>8.3254999999999996E-2</v>
      </c>
      <c r="H206">
        <v>-7.7359999999999998E-2</v>
      </c>
      <c r="I206">
        <v>57.136200000000002</v>
      </c>
      <c r="J206">
        <v>2.77623</v>
      </c>
      <c r="K206">
        <v>37.2258</v>
      </c>
      <c r="L206">
        <v>0.767988</v>
      </c>
      <c r="M206">
        <v>1.49516</v>
      </c>
      <c r="N206">
        <v>0.74216700000000002</v>
      </c>
      <c r="O206">
        <v>0.50616000000000005</v>
      </c>
      <c r="P206">
        <v>3.2516000000000003E-2</v>
      </c>
      <c r="Q206">
        <v>0.109793</v>
      </c>
      <c r="R206">
        <v>0.15448300000000001</v>
      </c>
      <c r="S206">
        <v>0</v>
      </c>
      <c r="T206">
        <v>100.952</v>
      </c>
      <c r="U206">
        <v>47.018099999999997</v>
      </c>
    </row>
    <row r="207" spans="1:21" x14ac:dyDescent="0.25">
      <c r="A207" t="s">
        <v>117</v>
      </c>
      <c r="G207">
        <v>-6.5250000000000002E-2</v>
      </c>
      <c r="H207">
        <v>-7.7289999999999998E-2</v>
      </c>
      <c r="I207">
        <v>59.387300000000003</v>
      </c>
      <c r="J207">
        <v>2.2602899999999999</v>
      </c>
      <c r="K207">
        <v>35.943199999999997</v>
      </c>
      <c r="L207">
        <v>0.84218300000000001</v>
      </c>
      <c r="M207">
        <v>1.5523</v>
      </c>
      <c r="N207">
        <v>0.90817400000000004</v>
      </c>
      <c r="O207">
        <v>0.742676</v>
      </c>
      <c r="P207">
        <v>1.397E-2</v>
      </c>
      <c r="Q207">
        <v>6.6487000000000004E-2</v>
      </c>
      <c r="R207">
        <v>-3.1419999999999997E-2</v>
      </c>
      <c r="S207">
        <v>0</v>
      </c>
      <c r="T207">
        <v>101.54300000000001</v>
      </c>
      <c r="U207">
        <v>47.665500000000002</v>
      </c>
    </row>
    <row r="208" spans="1:21" x14ac:dyDescent="0.25">
      <c r="A208" t="s">
        <v>18</v>
      </c>
      <c r="G208">
        <v>8.8940000000000009E-3</v>
      </c>
      <c r="H208">
        <v>0.149947</v>
      </c>
      <c r="I208">
        <v>57.177100000000003</v>
      </c>
      <c r="J208">
        <v>2.4534199999999999</v>
      </c>
      <c r="K208">
        <v>37.941400000000002</v>
      </c>
      <c r="L208">
        <v>1.107</v>
      </c>
      <c r="M208">
        <v>1.10985</v>
      </c>
      <c r="N208">
        <v>1.09771</v>
      </c>
      <c r="O208">
        <v>0.27206900000000001</v>
      </c>
      <c r="P208">
        <v>5.1665999999999997E-2</v>
      </c>
      <c r="Q208">
        <v>0.17696999999999999</v>
      </c>
      <c r="R208">
        <v>0.15564700000000001</v>
      </c>
      <c r="S208">
        <v>0</v>
      </c>
      <c r="T208">
        <v>101.702</v>
      </c>
      <c r="U208">
        <v>47.503</v>
      </c>
    </row>
    <row r="209" spans="1:21" x14ac:dyDescent="0.25">
      <c r="A209" t="s">
        <v>118</v>
      </c>
      <c r="G209">
        <v>8.822E-3</v>
      </c>
      <c r="H209">
        <v>-7.7289999999999998E-2</v>
      </c>
      <c r="I209">
        <v>56.538499999999999</v>
      </c>
      <c r="J209">
        <v>2.5185399999999998</v>
      </c>
      <c r="K209">
        <v>38.085000000000001</v>
      </c>
      <c r="L209">
        <v>0.94699100000000003</v>
      </c>
      <c r="M209">
        <v>1.38537</v>
      </c>
      <c r="N209">
        <v>0.65705000000000002</v>
      </c>
      <c r="O209">
        <v>0.42862899999999998</v>
      </c>
      <c r="P209">
        <v>-2.3740000000000001E-2</v>
      </c>
      <c r="Q209">
        <v>0.13256599999999999</v>
      </c>
      <c r="R209">
        <v>9.3050999999999995E-2</v>
      </c>
      <c r="S209">
        <v>0</v>
      </c>
      <c r="T209">
        <v>100.693</v>
      </c>
      <c r="U209">
        <v>46.918300000000002</v>
      </c>
    </row>
    <row r="210" spans="1:21" x14ac:dyDescent="0.25">
      <c r="A210" t="s">
        <v>119</v>
      </c>
      <c r="G210">
        <v>-6.5019999999999994E-2</v>
      </c>
      <c r="H210">
        <v>0.150334</v>
      </c>
      <c r="I210">
        <v>58.650100000000002</v>
      </c>
      <c r="J210">
        <v>2.3924300000000001</v>
      </c>
      <c r="K210">
        <v>36.922400000000003</v>
      </c>
      <c r="L210">
        <v>0.86091499999999999</v>
      </c>
      <c r="M210">
        <v>1.2401500000000001</v>
      </c>
      <c r="N210">
        <v>1.0011699999999999</v>
      </c>
      <c r="O210">
        <v>0.42972300000000002</v>
      </c>
      <c r="P210">
        <v>1.4204E-2</v>
      </c>
      <c r="Q210">
        <v>8.9316999999999994E-2</v>
      </c>
      <c r="R210">
        <v>-9.2880000000000004E-2</v>
      </c>
      <c r="S210">
        <v>0</v>
      </c>
      <c r="T210">
        <v>101.593</v>
      </c>
      <c r="U210">
        <v>47.705500000000001</v>
      </c>
    </row>
    <row r="211" spans="1:21" x14ac:dyDescent="0.25">
      <c r="G211">
        <v>8.3302000000000001E-2</v>
      </c>
      <c r="H211">
        <v>-7.7240000000000003E-2</v>
      </c>
      <c r="I211">
        <v>59.4345</v>
      </c>
      <c r="J211">
        <v>2.3249200000000001</v>
      </c>
      <c r="K211">
        <v>35.445599999999999</v>
      </c>
      <c r="L211">
        <v>0.93108900000000006</v>
      </c>
      <c r="M211">
        <v>1.1109100000000001</v>
      </c>
      <c r="N211">
        <v>1.25664</v>
      </c>
      <c r="O211">
        <v>0.42924299999999999</v>
      </c>
      <c r="P211">
        <v>-2.3560000000000001E-2</v>
      </c>
      <c r="Q211">
        <v>8.8960999999999998E-2</v>
      </c>
      <c r="R211">
        <v>9.3770999999999993E-2</v>
      </c>
      <c r="S211">
        <v>0</v>
      </c>
      <c r="T211">
        <v>101.098</v>
      </c>
      <c r="U211">
        <v>47.570799999999998</v>
      </c>
    </row>
    <row r="212" spans="1:21" x14ac:dyDescent="0.25">
      <c r="G212">
        <v>-6.5680000000000002E-2</v>
      </c>
      <c r="H212">
        <v>-7.7399999999999997E-2</v>
      </c>
      <c r="I212">
        <v>56.408900000000003</v>
      </c>
      <c r="J212">
        <v>2.8401000000000001</v>
      </c>
      <c r="K212">
        <v>35.998199999999997</v>
      </c>
      <c r="L212">
        <v>0.87235200000000002</v>
      </c>
      <c r="M212">
        <v>1.1262399999999999</v>
      </c>
      <c r="N212">
        <v>0.82801599999999997</v>
      </c>
      <c r="O212">
        <v>0.81864199999999998</v>
      </c>
      <c r="P212">
        <v>-5.2300000000000003E-3</v>
      </c>
      <c r="Q212">
        <v>8.6992E-2</v>
      </c>
      <c r="R212">
        <v>9.1581999999999997E-2</v>
      </c>
      <c r="S212">
        <v>0</v>
      </c>
      <c r="T212">
        <v>98.922700000000006</v>
      </c>
      <c r="U212">
        <v>46.128700000000002</v>
      </c>
    </row>
    <row r="213" spans="1:21" x14ac:dyDescent="0.25">
      <c r="G213">
        <v>9.0760000000000007E-3</v>
      </c>
      <c r="H213">
        <v>-7.7280000000000001E-2</v>
      </c>
      <c r="I213">
        <v>59.407699999999998</v>
      </c>
      <c r="J213">
        <v>2.6509299999999998</v>
      </c>
      <c r="K213">
        <v>35.908099999999997</v>
      </c>
      <c r="L213">
        <v>0.96465000000000001</v>
      </c>
      <c r="M213">
        <v>0.90741000000000005</v>
      </c>
      <c r="N213">
        <v>0.77803100000000003</v>
      </c>
      <c r="O213">
        <v>0.58560800000000002</v>
      </c>
      <c r="P213">
        <v>-2.3689999999999999E-2</v>
      </c>
      <c r="Q213">
        <v>0.220967</v>
      </c>
      <c r="R213">
        <v>-9.3719999999999998E-2</v>
      </c>
      <c r="S213">
        <v>0</v>
      </c>
      <c r="T213">
        <v>101.238</v>
      </c>
      <c r="U213">
        <v>47.5687</v>
      </c>
    </row>
    <row r="214" spans="1:21" x14ac:dyDescent="0.25">
      <c r="G214">
        <v>8.2987000000000005E-2</v>
      </c>
      <c r="H214">
        <v>-7.7219999999999997E-2</v>
      </c>
      <c r="I214">
        <v>56.823599999999999</v>
      </c>
      <c r="J214">
        <v>2.25929</v>
      </c>
      <c r="K214">
        <v>36.201500000000003</v>
      </c>
      <c r="L214">
        <v>0.842557</v>
      </c>
      <c r="M214">
        <v>1.07412</v>
      </c>
      <c r="N214">
        <v>1.00478</v>
      </c>
      <c r="O214">
        <v>0.42927599999999999</v>
      </c>
      <c r="P214">
        <v>-6.123E-2</v>
      </c>
      <c r="Q214">
        <v>6.3900000000000003E-4</v>
      </c>
      <c r="R214">
        <v>0.15634000000000001</v>
      </c>
      <c r="S214">
        <v>0</v>
      </c>
      <c r="T214">
        <v>98.736500000000007</v>
      </c>
      <c r="U214">
        <v>46.280299999999997</v>
      </c>
    </row>
    <row r="215" spans="1:21" x14ac:dyDescent="0.25">
      <c r="G215">
        <v>8.8929999999999999E-3</v>
      </c>
      <c r="H215">
        <v>-7.7189999999999995E-2</v>
      </c>
      <c r="I215">
        <v>58.477800000000002</v>
      </c>
      <c r="J215">
        <v>1.7413400000000001</v>
      </c>
      <c r="K215">
        <v>36.590299999999999</v>
      </c>
      <c r="L215">
        <v>0.89878400000000003</v>
      </c>
      <c r="M215">
        <v>1.6269800000000001</v>
      </c>
      <c r="N215">
        <v>1.2188099999999999</v>
      </c>
      <c r="O215">
        <v>0.66545399999999999</v>
      </c>
      <c r="P215">
        <v>-4.62E-3</v>
      </c>
      <c r="Q215">
        <v>0.200346</v>
      </c>
      <c r="R215">
        <v>-3.0360000000000002E-2</v>
      </c>
      <c r="S215">
        <v>0</v>
      </c>
      <c r="T215">
        <v>101.31699999999999</v>
      </c>
      <c r="U215">
        <v>47.560299999999998</v>
      </c>
    </row>
    <row r="216" spans="1:21" x14ac:dyDescent="0.25">
      <c r="G216">
        <v>-6.5019999999999994E-2</v>
      </c>
      <c r="H216">
        <v>0.150258</v>
      </c>
      <c r="I216">
        <v>57.179400000000001</v>
      </c>
      <c r="J216">
        <v>2.1292599999999999</v>
      </c>
      <c r="K216">
        <v>38.382800000000003</v>
      </c>
      <c r="L216">
        <v>1.0204599999999999</v>
      </c>
      <c r="M216">
        <v>0.98162400000000005</v>
      </c>
      <c r="N216">
        <v>0.92275499999999999</v>
      </c>
      <c r="O216">
        <v>0.50774200000000003</v>
      </c>
      <c r="P216">
        <v>-6.1199999999999997E-2</v>
      </c>
      <c r="Q216">
        <v>0.133354</v>
      </c>
      <c r="R216">
        <v>0.15642200000000001</v>
      </c>
      <c r="S216">
        <v>0</v>
      </c>
      <c r="T216">
        <v>101.438</v>
      </c>
      <c r="U216">
        <v>47.458799999999997</v>
      </c>
    </row>
    <row r="217" spans="1:21" x14ac:dyDescent="0.25">
      <c r="G217">
        <v>9.0830000000000008E-3</v>
      </c>
      <c r="H217">
        <v>0.37761600000000001</v>
      </c>
      <c r="I217">
        <v>59.058199999999999</v>
      </c>
      <c r="J217">
        <v>2.45472</v>
      </c>
      <c r="K217">
        <v>36.123399999999997</v>
      </c>
      <c r="L217">
        <v>1.17831</v>
      </c>
      <c r="M217">
        <v>1.14724</v>
      </c>
      <c r="N217">
        <v>0.73489300000000002</v>
      </c>
      <c r="O217">
        <v>0.27221400000000001</v>
      </c>
      <c r="P217">
        <v>-2.3650000000000001E-2</v>
      </c>
      <c r="Q217">
        <v>6.6508999999999999E-2</v>
      </c>
      <c r="R217">
        <v>9.3398999999999996E-2</v>
      </c>
      <c r="S217">
        <v>0</v>
      </c>
      <c r="T217">
        <v>101.492</v>
      </c>
      <c r="U217">
        <v>47.703899999999997</v>
      </c>
    </row>
    <row r="218" spans="1:21" x14ac:dyDescent="0.25">
      <c r="G218">
        <v>9.0659999999999994E-3</v>
      </c>
      <c r="H218">
        <v>0.14993100000000001</v>
      </c>
      <c r="I218">
        <v>58.880299999999998</v>
      </c>
      <c r="J218">
        <v>2.7780300000000002</v>
      </c>
      <c r="K218">
        <v>35.418700000000001</v>
      </c>
      <c r="L218">
        <v>0.96260599999999996</v>
      </c>
      <c r="M218">
        <v>1.21963</v>
      </c>
      <c r="N218">
        <v>0.60204800000000003</v>
      </c>
      <c r="O218">
        <v>0.58461099999999999</v>
      </c>
      <c r="P218">
        <v>5.1403999999999998E-2</v>
      </c>
      <c r="Q218">
        <v>6.5536999999999998E-2</v>
      </c>
      <c r="R218">
        <v>2.9919000000000001E-2</v>
      </c>
      <c r="S218">
        <v>0</v>
      </c>
      <c r="T218">
        <v>100.752</v>
      </c>
      <c r="U218">
        <v>47.232300000000002</v>
      </c>
    </row>
    <row r="219" spans="1:21" x14ac:dyDescent="0.25">
      <c r="G219">
        <v>8.9870000000000002E-3</v>
      </c>
      <c r="H219">
        <v>-7.7249999999999999E-2</v>
      </c>
      <c r="I219">
        <v>58.6629</v>
      </c>
      <c r="J219">
        <v>2.0636800000000002</v>
      </c>
      <c r="K219">
        <v>36.601799999999997</v>
      </c>
      <c r="L219">
        <v>1.03816</v>
      </c>
      <c r="M219">
        <v>1.2949299999999999</v>
      </c>
      <c r="N219">
        <v>1.08849</v>
      </c>
      <c r="O219">
        <v>0.42912600000000001</v>
      </c>
      <c r="P219">
        <v>3.2925999999999997E-2</v>
      </c>
      <c r="Q219">
        <v>8.8924000000000003E-2</v>
      </c>
      <c r="R219">
        <v>0.21831100000000001</v>
      </c>
      <c r="S219">
        <v>0</v>
      </c>
      <c r="T219">
        <v>101.45099999999999</v>
      </c>
      <c r="U219">
        <v>47.584899999999998</v>
      </c>
    </row>
    <row r="220" spans="1:21" x14ac:dyDescent="0.25">
      <c r="G220">
        <v>-6.5299999999999997E-2</v>
      </c>
      <c r="H220">
        <v>0.37707000000000002</v>
      </c>
      <c r="I220">
        <v>58.6235</v>
      </c>
      <c r="J220">
        <v>2.9775</v>
      </c>
      <c r="K220">
        <v>36.588200000000001</v>
      </c>
      <c r="L220">
        <v>1.0168200000000001</v>
      </c>
      <c r="M220">
        <v>1.2017199999999999</v>
      </c>
      <c r="N220">
        <v>0.95553399999999999</v>
      </c>
      <c r="O220">
        <v>0.35045500000000002</v>
      </c>
      <c r="P220">
        <v>3.2758000000000002E-2</v>
      </c>
      <c r="Q220">
        <v>0.11037</v>
      </c>
      <c r="R220">
        <v>-0.21854999999999999</v>
      </c>
      <c r="S220">
        <v>0</v>
      </c>
      <c r="T220">
        <v>101.95</v>
      </c>
      <c r="U220">
        <v>47.8001</v>
      </c>
    </row>
    <row r="221" spans="1:21" x14ac:dyDescent="0.25">
      <c r="G221">
        <v>-6.5049999999999997E-2</v>
      </c>
      <c r="H221">
        <v>-7.7229999999999993E-2</v>
      </c>
      <c r="I221">
        <v>60.537599999999998</v>
      </c>
      <c r="J221">
        <v>2.1957</v>
      </c>
      <c r="K221">
        <v>36.139299999999999</v>
      </c>
      <c r="L221">
        <v>0.91402499999999998</v>
      </c>
      <c r="M221">
        <v>0.98253800000000002</v>
      </c>
      <c r="N221">
        <v>0.51470000000000005</v>
      </c>
      <c r="O221">
        <v>0.74314400000000003</v>
      </c>
      <c r="P221">
        <v>-4.6600000000000001E-3</v>
      </c>
      <c r="Q221">
        <v>-8.7900000000000006E-2</v>
      </c>
      <c r="R221">
        <v>3.1655000000000003E-2</v>
      </c>
      <c r="S221">
        <v>0</v>
      </c>
      <c r="T221">
        <v>101.824</v>
      </c>
      <c r="U221">
        <v>47.965200000000003</v>
      </c>
    </row>
    <row r="222" spans="1:21" x14ac:dyDescent="0.25">
      <c r="G222">
        <v>-6.5290000000000001E-2</v>
      </c>
      <c r="H222">
        <v>-7.7299999999999994E-2</v>
      </c>
      <c r="I222">
        <v>59.796700000000001</v>
      </c>
      <c r="J222">
        <v>2.2581199999999999</v>
      </c>
      <c r="K222">
        <v>35.6753</v>
      </c>
      <c r="L222">
        <v>0.73532200000000003</v>
      </c>
      <c r="M222">
        <v>1.27596</v>
      </c>
      <c r="N222">
        <v>0.86345700000000003</v>
      </c>
      <c r="O222">
        <v>0.742232</v>
      </c>
      <c r="P222">
        <v>1.3960999999999999E-2</v>
      </c>
      <c r="Q222">
        <v>0.176929</v>
      </c>
      <c r="R222">
        <v>0.15539600000000001</v>
      </c>
      <c r="S222">
        <v>0</v>
      </c>
      <c r="T222">
        <v>101.551</v>
      </c>
      <c r="U222">
        <v>47.727200000000003</v>
      </c>
    </row>
    <row r="223" spans="1:21" x14ac:dyDescent="0.25">
      <c r="G223">
        <v>-6.5049999999999997E-2</v>
      </c>
      <c r="H223">
        <v>0.15018599999999999</v>
      </c>
      <c r="I223">
        <v>57.363599999999998</v>
      </c>
      <c r="J223">
        <v>2.32565</v>
      </c>
      <c r="K223">
        <v>37.019500000000001</v>
      </c>
      <c r="L223">
        <v>0.91371899999999995</v>
      </c>
      <c r="M223">
        <v>1.2397800000000001</v>
      </c>
      <c r="N223">
        <v>1.13673</v>
      </c>
      <c r="O223">
        <v>0.35104099999999999</v>
      </c>
      <c r="P223">
        <v>5.1820999999999999E-2</v>
      </c>
      <c r="Q223">
        <v>0.111249</v>
      </c>
      <c r="R223">
        <v>3.1578000000000002E-2</v>
      </c>
      <c r="S223">
        <v>0</v>
      </c>
      <c r="T223">
        <v>100.63</v>
      </c>
      <c r="U223">
        <v>47.148299999999999</v>
      </c>
    </row>
    <row r="224" spans="1:21" x14ac:dyDescent="0.25">
      <c r="G224">
        <v>-6.5570000000000003E-2</v>
      </c>
      <c r="H224">
        <v>-7.7380000000000004E-2</v>
      </c>
      <c r="I224">
        <v>58.362099999999998</v>
      </c>
      <c r="J224">
        <v>3.1669499999999999</v>
      </c>
      <c r="K224">
        <v>35.9039</v>
      </c>
      <c r="L224">
        <v>0.90804399999999996</v>
      </c>
      <c r="M224">
        <v>1.2010000000000001</v>
      </c>
      <c r="N224">
        <v>0.73620799999999997</v>
      </c>
      <c r="O224">
        <v>0.27116899999999999</v>
      </c>
      <c r="P224">
        <v>1.3703999999999999E-2</v>
      </c>
      <c r="Q224">
        <v>4.3283000000000002E-2</v>
      </c>
      <c r="R224">
        <v>9.2034000000000005E-2</v>
      </c>
      <c r="S224">
        <v>0</v>
      </c>
      <c r="T224">
        <v>100.55500000000001</v>
      </c>
      <c r="U224">
        <v>47.055999999999997</v>
      </c>
    </row>
    <row r="226" spans="1:21" x14ac:dyDescent="0.25">
      <c r="F226" t="s">
        <v>39</v>
      </c>
      <c r="G226">
        <f>AVERAGE(G190:G224)</f>
        <v>-3.6986857142857132E-3</v>
      </c>
      <c r="H226">
        <f t="shared" ref="H226:U226" si="23">AVERAGE(H190:H224)</f>
        <v>-1.2369971428571446E-2</v>
      </c>
      <c r="I226">
        <f t="shared" si="23"/>
        <v>58.474102857142853</v>
      </c>
      <c r="J226">
        <f t="shared" si="23"/>
        <v>2.6165968571428571</v>
      </c>
      <c r="K226">
        <f t="shared" si="23"/>
        <v>36.078279999999999</v>
      </c>
      <c r="L226">
        <f t="shared" si="23"/>
        <v>0.95912079999999966</v>
      </c>
      <c r="M226">
        <f t="shared" si="23"/>
        <v>1.3148700571428573</v>
      </c>
      <c r="N226">
        <f t="shared" si="23"/>
        <v>0.89124811428571438</v>
      </c>
      <c r="O226">
        <f t="shared" si="23"/>
        <v>0.55803080000000005</v>
      </c>
      <c r="P226">
        <f t="shared" si="23"/>
        <v>8.4293428571428543E-3</v>
      </c>
      <c r="Q226">
        <f t="shared" si="23"/>
        <v>9.7426542857142862E-2</v>
      </c>
      <c r="R226">
        <f t="shared" si="23"/>
        <v>5.3412428571428576E-2</v>
      </c>
      <c r="S226">
        <f t="shared" si="23"/>
        <v>0</v>
      </c>
      <c r="T226">
        <f t="shared" si="23"/>
        <v>101.03551428571427</v>
      </c>
      <c r="U226">
        <f t="shared" si="23"/>
        <v>47.313785714285714</v>
      </c>
    </row>
    <row r="227" spans="1:21" x14ac:dyDescent="0.25">
      <c r="F227" t="s">
        <v>40</v>
      </c>
      <c r="G227">
        <f>STDEV(G190:G224)/SQRT((COUNT(G190:G224)))</f>
        <v>1.1621098388241781E-2</v>
      </c>
      <c r="H227">
        <f t="shared" ref="H227:U227" si="24">STDEV(H190:H224)/SQRT((COUNT(H190:H224)))</f>
        <v>2.2003842182882965E-2</v>
      </c>
      <c r="I227">
        <f t="shared" si="24"/>
        <v>0.19735441575989113</v>
      </c>
      <c r="J227">
        <f t="shared" si="24"/>
        <v>6.274558847631416E-2</v>
      </c>
      <c r="K227">
        <f t="shared" si="24"/>
        <v>0.17700631460036503</v>
      </c>
      <c r="L227">
        <f t="shared" si="24"/>
        <v>2.7777191208162372E-2</v>
      </c>
      <c r="M227">
        <f t="shared" si="24"/>
        <v>3.5601947247989561E-2</v>
      </c>
      <c r="N227">
        <f t="shared" si="24"/>
        <v>3.3140262240858781E-2</v>
      </c>
      <c r="O227">
        <f t="shared" si="24"/>
        <v>4.1754671185083643E-2</v>
      </c>
      <c r="P227">
        <f t="shared" si="24"/>
        <v>7.6064924792494694E-3</v>
      </c>
      <c r="Q227">
        <f t="shared" si="24"/>
        <v>1.2560001489010163E-2</v>
      </c>
      <c r="R227">
        <f t="shared" si="24"/>
        <v>2.2545305860608312E-2</v>
      </c>
      <c r="S227">
        <f t="shared" si="24"/>
        <v>0</v>
      </c>
      <c r="T227">
        <f t="shared" si="24"/>
        <v>0.14250664912353309</v>
      </c>
      <c r="U227">
        <f t="shared" si="24"/>
        <v>8.1101169741831763E-2</v>
      </c>
    </row>
    <row r="230" spans="1:21" x14ac:dyDescent="0.25">
      <c r="A230" s="2" t="s">
        <v>135</v>
      </c>
      <c r="G230" s="2" t="s">
        <v>23</v>
      </c>
      <c r="H230" s="2" t="s">
        <v>24</v>
      </c>
      <c r="I230" s="2" t="s">
        <v>25</v>
      </c>
      <c r="J230" s="2" t="s">
        <v>26</v>
      </c>
      <c r="K230" s="2" t="s">
        <v>27</v>
      </c>
      <c r="L230" s="2" t="s">
        <v>28</v>
      </c>
      <c r="M230" s="2" t="s">
        <v>29</v>
      </c>
      <c r="N230" s="2" t="s">
        <v>30</v>
      </c>
      <c r="O230" s="2" t="s">
        <v>31</v>
      </c>
      <c r="P230" s="2" t="s">
        <v>32</v>
      </c>
      <c r="Q230" s="2" t="s">
        <v>33</v>
      </c>
      <c r="R230" s="2" t="s">
        <v>34</v>
      </c>
      <c r="S230" s="2" t="s">
        <v>35</v>
      </c>
      <c r="T230" s="2" t="s">
        <v>36</v>
      </c>
      <c r="U230" s="2" t="s">
        <v>37</v>
      </c>
    </row>
    <row r="231" spans="1:21" x14ac:dyDescent="0.25">
      <c r="A231" t="s">
        <v>2</v>
      </c>
      <c r="G231">
        <v>-6.7369999999999999E-2</v>
      </c>
      <c r="H231">
        <v>-7.7829999999999996E-2</v>
      </c>
      <c r="I231">
        <v>56.862099999999998</v>
      </c>
      <c r="J231">
        <v>2.7636500000000002</v>
      </c>
      <c r="K231">
        <v>33.479500000000002</v>
      </c>
      <c r="L231">
        <v>1.6917899999999999</v>
      </c>
      <c r="M231">
        <v>2.0680100000000001</v>
      </c>
      <c r="N231">
        <v>1.4239599999999999</v>
      </c>
      <c r="O231">
        <v>2.6901600000000001</v>
      </c>
      <c r="P231">
        <v>4.9340000000000002E-2</v>
      </c>
      <c r="Q231">
        <v>0.14743200000000001</v>
      </c>
      <c r="R231">
        <v>-0.1008</v>
      </c>
      <c r="S231">
        <v>0</v>
      </c>
      <c r="T231">
        <v>100.93</v>
      </c>
      <c r="U231">
        <v>46.5749</v>
      </c>
    </row>
    <row r="232" spans="1:21" x14ac:dyDescent="0.25">
      <c r="A232" t="s">
        <v>3</v>
      </c>
      <c r="G232">
        <v>8.9599999999999992E-3</v>
      </c>
      <c r="H232">
        <v>-7.7789999999999998E-2</v>
      </c>
      <c r="I232">
        <v>58.17</v>
      </c>
      <c r="J232">
        <v>2.9584999999999999</v>
      </c>
      <c r="K232">
        <v>33.036700000000003</v>
      </c>
      <c r="L232">
        <v>1.5342100000000001</v>
      </c>
      <c r="M232">
        <v>2.16256</v>
      </c>
      <c r="N232">
        <v>1.24525</v>
      </c>
      <c r="O232">
        <v>1.98752</v>
      </c>
      <c r="P232">
        <v>6.8255999999999997E-2</v>
      </c>
      <c r="Q232">
        <v>0.17027200000000001</v>
      </c>
      <c r="R232">
        <v>8.6091000000000001E-2</v>
      </c>
      <c r="S232">
        <v>0</v>
      </c>
      <c r="T232">
        <v>101.351</v>
      </c>
      <c r="U232">
        <v>46.945900000000002</v>
      </c>
    </row>
    <row r="233" spans="1:21" x14ac:dyDescent="0.25">
      <c r="A233" t="s">
        <v>4</v>
      </c>
      <c r="G233">
        <v>8.8030000000000001E-3</v>
      </c>
      <c r="H233">
        <v>-7.7689999999999995E-2</v>
      </c>
      <c r="I233">
        <v>55.627200000000002</v>
      </c>
      <c r="J233">
        <v>2.7038600000000002</v>
      </c>
      <c r="K233">
        <v>33.384700000000002</v>
      </c>
      <c r="L233">
        <v>1.3969800000000001</v>
      </c>
      <c r="M233">
        <v>2.3841100000000002</v>
      </c>
      <c r="N233">
        <v>1.2966299999999999</v>
      </c>
      <c r="O233">
        <v>1.7559400000000001</v>
      </c>
      <c r="P233">
        <v>1.2463999999999999E-2</v>
      </c>
      <c r="Q233">
        <v>0.21554699999999999</v>
      </c>
      <c r="R233">
        <v>-9.9019999999999997E-2</v>
      </c>
      <c r="S233">
        <v>0</v>
      </c>
      <c r="T233">
        <v>98.609499999999997</v>
      </c>
      <c r="U233">
        <v>45.633899999999997</v>
      </c>
    </row>
    <row r="234" spans="1:21" x14ac:dyDescent="0.25">
      <c r="A234" t="s">
        <v>21</v>
      </c>
      <c r="G234">
        <v>-6.6659999999999997E-2</v>
      </c>
      <c r="H234">
        <v>0.14865100000000001</v>
      </c>
      <c r="I234">
        <v>58.390999999999998</v>
      </c>
      <c r="J234">
        <v>2.8993099999999998</v>
      </c>
      <c r="K234">
        <v>34.378399999999999</v>
      </c>
      <c r="L234">
        <v>1.25671</v>
      </c>
      <c r="M234">
        <v>2.3144100000000001</v>
      </c>
      <c r="N234">
        <v>0.72865000000000002</v>
      </c>
      <c r="O234">
        <v>1.4435800000000001</v>
      </c>
      <c r="P234">
        <v>1.2692999999999999E-2</v>
      </c>
      <c r="Q234">
        <v>8.4349999999999994E-2</v>
      </c>
      <c r="R234">
        <v>2.6002000000000001E-2</v>
      </c>
      <c r="S234">
        <v>0</v>
      </c>
      <c r="T234">
        <v>101.617</v>
      </c>
      <c r="U234">
        <v>47.224200000000003</v>
      </c>
    </row>
    <row r="235" spans="1:21" x14ac:dyDescent="0.25">
      <c r="A235" t="s">
        <v>74</v>
      </c>
      <c r="G235">
        <v>8.5101999999999997E-2</v>
      </c>
      <c r="H235">
        <v>0.374116</v>
      </c>
      <c r="I235">
        <v>59.259099999999997</v>
      </c>
      <c r="J235">
        <v>2.3776999999999999</v>
      </c>
      <c r="K235">
        <v>32.349800000000002</v>
      </c>
      <c r="L235">
        <v>1.82145</v>
      </c>
      <c r="M235">
        <v>2.4571800000000001</v>
      </c>
      <c r="N235">
        <v>0.84969399999999995</v>
      </c>
      <c r="O235">
        <v>2.2242600000000001</v>
      </c>
      <c r="P235">
        <v>-6.2399999999999997E-2</v>
      </c>
      <c r="Q235">
        <v>-7.0690000000000003E-2</v>
      </c>
      <c r="R235">
        <v>2.4563999999999999E-2</v>
      </c>
      <c r="S235">
        <v>0</v>
      </c>
      <c r="T235">
        <v>101.69</v>
      </c>
      <c r="U235">
        <v>47.308199999999999</v>
      </c>
    </row>
    <row r="236" spans="1:21" x14ac:dyDescent="0.25">
      <c r="G236">
        <v>-6.6640000000000005E-2</v>
      </c>
      <c r="H236">
        <v>-7.7640000000000001E-2</v>
      </c>
      <c r="I236">
        <v>58.098399999999998</v>
      </c>
      <c r="J236">
        <v>2.5083799999999998</v>
      </c>
      <c r="K236">
        <v>34.2438</v>
      </c>
      <c r="L236">
        <v>1.43459</v>
      </c>
      <c r="M236">
        <v>2.1855699999999998</v>
      </c>
      <c r="N236">
        <v>0.94709200000000004</v>
      </c>
      <c r="O236">
        <v>1.52135</v>
      </c>
      <c r="P236">
        <v>-2.4729999999999999E-2</v>
      </c>
      <c r="Q236">
        <v>0.106346</v>
      </c>
      <c r="R236">
        <v>0.212538</v>
      </c>
      <c r="S236">
        <v>0</v>
      </c>
      <c r="T236">
        <v>101.089</v>
      </c>
      <c r="U236">
        <v>46.982500000000002</v>
      </c>
    </row>
    <row r="237" spans="1:21" x14ac:dyDescent="0.25">
      <c r="A237" t="s">
        <v>121</v>
      </c>
      <c r="G237">
        <v>8.8870000000000008E-3</v>
      </c>
      <c r="H237">
        <v>-7.775E-2</v>
      </c>
      <c r="I237">
        <v>56.915100000000002</v>
      </c>
      <c r="J237">
        <v>3.5431499999999998</v>
      </c>
      <c r="K237">
        <v>34.159700000000001</v>
      </c>
      <c r="L237">
        <v>1.28626</v>
      </c>
      <c r="M237">
        <v>2.2924600000000002</v>
      </c>
      <c r="N237">
        <v>1.1242000000000001</v>
      </c>
      <c r="O237">
        <v>1.28444</v>
      </c>
      <c r="P237">
        <v>3.1011E-2</v>
      </c>
      <c r="Q237">
        <v>0.104999</v>
      </c>
      <c r="R237">
        <v>8.6661000000000002E-2</v>
      </c>
      <c r="S237">
        <v>0</v>
      </c>
      <c r="T237">
        <v>100.759</v>
      </c>
      <c r="U237">
        <v>46.564300000000003</v>
      </c>
    </row>
    <row r="238" spans="1:21" x14ac:dyDescent="0.25">
      <c r="A238" t="s">
        <v>122</v>
      </c>
      <c r="G238">
        <v>8.8859999999999998E-3</v>
      </c>
      <c r="H238">
        <v>0.14811199999999999</v>
      </c>
      <c r="I238">
        <v>57.205500000000001</v>
      </c>
      <c r="J238">
        <v>2.9603199999999998</v>
      </c>
      <c r="K238">
        <v>34.730699999999999</v>
      </c>
      <c r="L238">
        <v>1.8179799999999999</v>
      </c>
      <c r="M238">
        <v>2.1263899999999998</v>
      </c>
      <c r="N238">
        <v>0.77562399999999998</v>
      </c>
      <c r="O238">
        <v>1.59738</v>
      </c>
      <c r="P238">
        <v>-2.503E-2</v>
      </c>
      <c r="Q238">
        <v>0.14884500000000001</v>
      </c>
      <c r="R238">
        <v>8.6784E-2</v>
      </c>
      <c r="S238">
        <v>0</v>
      </c>
      <c r="T238">
        <v>101.58199999999999</v>
      </c>
      <c r="U238">
        <v>46.978299999999997</v>
      </c>
    </row>
    <row r="239" spans="1:21" x14ac:dyDescent="0.25">
      <c r="A239" t="s">
        <v>123</v>
      </c>
      <c r="G239">
        <v>-6.7309999999999995E-2</v>
      </c>
      <c r="H239">
        <v>-7.7829999999999996E-2</v>
      </c>
      <c r="I239">
        <v>57.1633</v>
      </c>
      <c r="J239">
        <v>2.8948200000000002</v>
      </c>
      <c r="K239">
        <v>31.814299999999999</v>
      </c>
      <c r="L239">
        <v>1.48167</v>
      </c>
      <c r="M239">
        <v>2.6759200000000001</v>
      </c>
      <c r="N239">
        <v>0.72243400000000002</v>
      </c>
      <c r="O239">
        <v>1.9100299999999999</v>
      </c>
      <c r="P239">
        <v>-6.5599999999999999E-3</v>
      </c>
      <c r="Q239">
        <v>-5.4599999999999996E-3</v>
      </c>
      <c r="R239">
        <v>2.3737999999999999E-2</v>
      </c>
      <c r="S239">
        <v>0</v>
      </c>
      <c r="T239">
        <v>98.528999999999996</v>
      </c>
      <c r="U239">
        <v>45.660400000000003</v>
      </c>
    </row>
    <row r="240" spans="1:21" x14ac:dyDescent="0.25">
      <c r="A240" t="s">
        <v>124</v>
      </c>
      <c r="G240">
        <v>-6.6400000000000001E-2</v>
      </c>
      <c r="H240">
        <v>0.148899</v>
      </c>
      <c r="I240">
        <v>57.520299999999999</v>
      </c>
      <c r="J240">
        <v>2.2517999999999998</v>
      </c>
      <c r="K240">
        <v>34.417200000000001</v>
      </c>
      <c r="L240">
        <v>1.4196899999999999</v>
      </c>
      <c r="M240">
        <v>1.9851099999999999</v>
      </c>
      <c r="N240">
        <v>0.99155499999999996</v>
      </c>
      <c r="O240">
        <v>1.6798599999999999</v>
      </c>
      <c r="P240">
        <v>5.0389999999999997E-2</v>
      </c>
      <c r="Q240">
        <v>0.107045</v>
      </c>
      <c r="R240">
        <v>2.6904000000000001E-2</v>
      </c>
      <c r="S240">
        <v>0</v>
      </c>
      <c r="T240">
        <v>100.532</v>
      </c>
      <c r="U240">
        <v>46.7821</v>
      </c>
    </row>
    <row r="241" spans="1:21" x14ac:dyDescent="0.25">
      <c r="A241" t="s">
        <v>125</v>
      </c>
      <c r="G241">
        <v>8.5281999999999997E-2</v>
      </c>
      <c r="H241">
        <v>-7.7829999999999996E-2</v>
      </c>
      <c r="I241">
        <v>58.271799999999999</v>
      </c>
      <c r="J241">
        <v>2.9564300000000001</v>
      </c>
      <c r="K241">
        <v>32.741599999999998</v>
      </c>
      <c r="L241">
        <v>1.2862100000000001</v>
      </c>
      <c r="M241">
        <v>2.23509</v>
      </c>
      <c r="N241">
        <v>1.0277099999999999</v>
      </c>
      <c r="O241">
        <v>2.29935</v>
      </c>
      <c r="P241">
        <v>1.2095E-2</v>
      </c>
      <c r="Q241">
        <v>0.12600500000000001</v>
      </c>
      <c r="R241">
        <v>0.14773700000000001</v>
      </c>
      <c r="S241">
        <v>0</v>
      </c>
      <c r="T241">
        <v>101.111</v>
      </c>
      <c r="U241">
        <v>46.798299999999998</v>
      </c>
    </row>
    <row r="242" spans="1:21" x14ac:dyDescent="0.25">
      <c r="A242" t="s">
        <v>126</v>
      </c>
      <c r="G242">
        <v>-6.7320000000000005E-2</v>
      </c>
      <c r="H242">
        <v>-7.7840000000000006E-2</v>
      </c>
      <c r="I242">
        <v>57.879300000000001</v>
      </c>
      <c r="J242">
        <v>3.0892300000000001</v>
      </c>
      <c r="K242">
        <v>32.774700000000003</v>
      </c>
      <c r="L242">
        <v>1.4096200000000001</v>
      </c>
      <c r="M242">
        <v>2.4357799999999998</v>
      </c>
      <c r="N242">
        <v>0.72421199999999997</v>
      </c>
      <c r="O242">
        <v>2.2222200000000001</v>
      </c>
      <c r="P242">
        <v>-6.62E-3</v>
      </c>
      <c r="Q242">
        <v>0.19181100000000001</v>
      </c>
      <c r="R242">
        <v>-0.10068000000000001</v>
      </c>
      <c r="S242">
        <v>0</v>
      </c>
      <c r="T242">
        <v>100.474</v>
      </c>
      <c r="U242">
        <v>46.4985</v>
      </c>
    </row>
    <row r="243" spans="1:21" x14ac:dyDescent="0.25">
      <c r="A243" t="s">
        <v>127</v>
      </c>
      <c r="G243">
        <v>8.8859999999999998E-3</v>
      </c>
      <c r="H243">
        <v>-7.7649999999999997E-2</v>
      </c>
      <c r="I243">
        <v>58.156199999999998</v>
      </c>
      <c r="J243">
        <v>2.77033</v>
      </c>
      <c r="K243">
        <v>33.748199999999997</v>
      </c>
      <c r="L243">
        <v>1.52342</v>
      </c>
      <c r="M243">
        <v>2.7928099999999998</v>
      </c>
      <c r="N243">
        <v>1.20451</v>
      </c>
      <c r="O243">
        <v>0.97415499999999999</v>
      </c>
      <c r="P243">
        <v>3.1399000000000003E-2</v>
      </c>
      <c r="Q243">
        <v>-3.5200000000000001E-3</v>
      </c>
      <c r="R243">
        <v>8.8301000000000004E-2</v>
      </c>
      <c r="S243">
        <v>0</v>
      </c>
      <c r="T243">
        <v>101.217</v>
      </c>
      <c r="U243">
        <v>47.032299999999999</v>
      </c>
    </row>
    <row r="244" spans="1:21" x14ac:dyDescent="0.25">
      <c r="A244" t="s">
        <v>128</v>
      </c>
      <c r="G244">
        <v>8.9580000000000007E-3</v>
      </c>
      <c r="H244">
        <v>0.14716399999999999</v>
      </c>
      <c r="I244">
        <v>56.626199999999997</v>
      </c>
      <c r="J244">
        <v>3.5344000000000002</v>
      </c>
      <c r="K244">
        <v>31.570599999999999</v>
      </c>
      <c r="L244">
        <v>1.4383699999999999</v>
      </c>
      <c r="M244">
        <v>2.5780500000000002</v>
      </c>
      <c r="N244">
        <v>1.155</v>
      </c>
      <c r="O244">
        <v>2.1389300000000002</v>
      </c>
      <c r="P244">
        <v>8.6069999999999994E-2</v>
      </c>
      <c r="Q244">
        <v>0.21179600000000001</v>
      </c>
      <c r="R244">
        <v>0.14544399999999999</v>
      </c>
      <c r="S244">
        <v>0</v>
      </c>
      <c r="T244">
        <v>99.641000000000005</v>
      </c>
      <c r="U244">
        <v>45.908999999999999</v>
      </c>
    </row>
    <row r="245" spans="1:21" x14ac:dyDescent="0.25">
      <c r="A245" t="s">
        <v>129</v>
      </c>
      <c r="G245">
        <v>-6.7629999999999996E-2</v>
      </c>
      <c r="H245">
        <v>-7.7909999999999993E-2</v>
      </c>
      <c r="I245">
        <v>57.598799999999997</v>
      </c>
      <c r="J245">
        <v>3.0209000000000001</v>
      </c>
      <c r="K245">
        <v>32.542000000000002</v>
      </c>
      <c r="L245">
        <v>1.4953099999999999</v>
      </c>
      <c r="M245">
        <v>2.39608</v>
      </c>
      <c r="N245">
        <v>0.76738300000000004</v>
      </c>
      <c r="O245">
        <v>2.68852</v>
      </c>
      <c r="P245">
        <v>-6.2920000000000004E-2</v>
      </c>
      <c r="Q245">
        <v>0.168735</v>
      </c>
      <c r="R245">
        <v>-3.9579999999999997E-2</v>
      </c>
      <c r="S245">
        <v>0</v>
      </c>
      <c r="T245">
        <v>100.43</v>
      </c>
      <c r="U245">
        <v>46.377000000000002</v>
      </c>
    </row>
    <row r="246" spans="1:21" x14ac:dyDescent="0.25">
      <c r="A246" t="s">
        <v>130</v>
      </c>
      <c r="G246">
        <v>8.9759999999999996E-3</v>
      </c>
      <c r="H246">
        <v>-7.7960000000000002E-2</v>
      </c>
      <c r="I246">
        <v>56.369300000000003</v>
      </c>
      <c r="J246">
        <v>3.8598699999999999</v>
      </c>
      <c r="K246">
        <v>32.406500000000001</v>
      </c>
      <c r="L246">
        <v>1.6124000000000001</v>
      </c>
      <c r="M246">
        <v>2.0843500000000001</v>
      </c>
      <c r="N246">
        <v>1.1181000000000001</v>
      </c>
      <c r="O246">
        <v>2.0608900000000001</v>
      </c>
      <c r="P246">
        <v>-4.4359999999999997E-2</v>
      </c>
      <c r="Q246">
        <v>3.6677000000000001E-2</v>
      </c>
      <c r="R246">
        <v>2.1876E-2</v>
      </c>
      <c r="S246">
        <v>0</v>
      </c>
      <c r="T246">
        <v>99.456500000000005</v>
      </c>
      <c r="U246">
        <v>45.809899999999999</v>
      </c>
    </row>
    <row r="247" spans="1:21" x14ac:dyDescent="0.25">
      <c r="A247" t="s">
        <v>131</v>
      </c>
      <c r="G247">
        <v>8.4356E-2</v>
      </c>
      <c r="H247">
        <v>-7.7539999999999998E-2</v>
      </c>
      <c r="I247">
        <v>58.822099999999999</v>
      </c>
      <c r="J247">
        <v>2.5145499999999998</v>
      </c>
      <c r="K247">
        <v>31.955200000000001</v>
      </c>
      <c r="L247">
        <v>1.26136</v>
      </c>
      <c r="M247">
        <v>2.3910100000000001</v>
      </c>
      <c r="N247">
        <v>1.06501</v>
      </c>
      <c r="O247">
        <v>1.13286</v>
      </c>
      <c r="P247">
        <v>-4.3229999999999998E-2</v>
      </c>
      <c r="Q247">
        <v>0.173849</v>
      </c>
      <c r="R247">
        <v>-9.7089999999999996E-2</v>
      </c>
      <c r="S247">
        <v>0</v>
      </c>
      <c r="T247">
        <v>99.182400000000001</v>
      </c>
      <c r="U247">
        <v>46.429200000000002</v>
      </c>
    </row>
    <row r="248" spans="1:21" x14ac:dyDescent="0.25">
      <c r="A248" t="s">
        <v>132</v>
      </c>
      <c r="G248">
        <v>-6.7330000000000001E-2</v>
      </c>
      <c r="H248">
        <v>-7.782E-2</v>
      </c>
      <c r="I248">
        <v>56.627800000000001</v>
      </c>
      <c r="J248">
        <v>3.08792</v>
      </c>
      <c r="K248">
        <v>33.841700000000003</v>
      </c>
      <c r="L248">
        <v>1.51474</v>
      </c>
      <c r="M248">
        <v>2.3249</v>
      </c>
      <c r="N248">
        <v>0.94807600000000003</v>
      </c>
      <c r="O248">
        <v>2.22146</v>
      </c>
      <c r="P248">
        <v>-6.2719999999999998E-2</v>
      </c>
      <c r="Q248">
        <v>0.14776900000000001</v>
      </c>
      <c r="R248">
        <v>-3.8580000000000003E-2</v>
      </c>
      <c r="S248">
        <v>0</v>
      </c>
      <c r="T248">
        <v>100.468</v>
      </c>
      <c r="U248">
        <v>46.348199999999999</v>
      </c>
    </row>
    <row r="249" spans="1:21" x14ac:dyDescent="0.25">
      <c r="A249" t="s">
        <v>18</v>
      </c>
      <c r="G249">
        <v>8.8590000000000006E-3</v>
      </c>
      <c r="H249">
        <v>0.147476</v>
      </c>
      <c r="I249">
        <v>56.381300000000003</v>
      </c>
      <c r="J249">
        <v>2.8276400000000002</v>
      </c>
      <c r="K249">
        <v>32.953600000000002</v>
      </c>
      <c r="L249">
        <v>1.8144199999999999</v>
      </c>
      <c r="M249">
        <v>2.3236599999999998</v>
      </c>
      <c r="N249">
        <v>1.29183</v>
      </c>
      <c r="O249">
        <v>2.4546800000000002</v>
      </c>
      <c r="P249">
        <v>3.0557000000000001E-2</v>
      </c>
      <c r="Q249">
        <v>0.103368</v>
      </c>
      <c r="R249">
        <v>-3.9109999999999999E-2</v>
      </c>
      <c r="S249">
        <v>0</v>
      </c>
      <c r="T249">
        <v>100.298</v>
      </c>
      <c r="U249">
        <v>46.259700000000002</v>
      </c>
    </row>
    <row r="250" spans="1:21" x14ac:dyDescent="0.25">
      <c r="A250" t="s">
        <v>133</v>
      </c>
      <c r="G250">
        <v>8.4960999999999995E-2</v>
      </c>
      <c r="H250">
        <v>-7.782E-2</v>
      </c>
      <c r="I250">
        <v>56.5122</v>
      </c>
      <c r="J250">
        <v>3.67191</v>
      </c>
      <c r="K250">
        <v>34.0184</v>
      </c>
      <c r="L250">
        <v>1.44228</v>
      </c>
      <c r="M250">
        <v>2.3450000000000002</v>
      </c>
      <c r="N250">
        <v>0.81882699999999997</v>
      </c>
      <c r="O250">
        <v>1.5961399999999999</v>
      </c>
      <c r="P250">
        <v>1.2095E-2</v>
      </c>
      <c r="Q250">
        <v>-5.5999999999999999E-3</v>
      </c>
      <c r="R250">
        <v>-3.841E-2</v>
      </c>
      <c r="S250">
        <v>0</v>
      </c>
      <c r="T250">
        <v>100.38</v>
      </c>
      <c r="U250">
        <v>46.258400000000002</v>
      </c>
    </row>
    <row r="251" spans="1:21" x14ac:dyDescent="0.25">
      <c r="A251" t="s">
        <v>134</v>
      </c>
      <c r="G251">
        <v>-6.7210000000000006E-2</v>
      </c>
      <c r="H251">
        <v>-7.7789999999999998E-2</v>
      </c>
      <c r="I251">
        <v>57.460599999999999</v>
      </c>
      <c r="J251">
        <v>3.3479199999999998</v>
      </c>
      <c r="K251">
        <v>34.274900000000002</v>
      </c>
      <c r="L251">
        <v>1.47905</v>
      </c>
      <c r="M251">
        <v>1.9783999999999999</v>
      </c>
      <c r="N251">
        <v>0.99214899999999995</v>
      </c>
      <c r="O251">
        <v>1.9871099999999999</v>
      </c>
      <c r="P251">
        <v>-6.5100000000000002E-3</v>
      </c>
      <c r="Q251">
        <v>0.19195999999999999</v>
      </c>
      <c r="R251">
        <v>-3.8159999999999999E-2</v>
      </c>
      <c r="S251">
        <v>0</v>
      </c>
      <c r="T251">
        <v>101.52200000000001</v>
      </c>
      <c r="U251">
        <v>46.906799999999997</v>
      </c>
    </row>
    <row r="252" spans="1:21" x14ac:dyDescent="0.25">
      <c r="G252">
        <v>8.7690000000000008E-3</v>
      </c>
      <c r="H252">
        <v>-7.7740000000000004E-2</v>
      </c>
      <c r="I252">
        <v>55.651400000000002</v>
      </c>
      <c r="J252">
        <v>3.4815700000000001</v>
      </c>
      <c r="K252">
        <v>34.656500000000001</v>
      </c>
      <c r="L252">
        <v>1.4453499999999999</v>
      </c>
      <c r="M252">
        <v>2.4374400000000001</v>
      </c>
      <c r="N252">
        <v>1.0850500000000001</v>
      </c>
      <c r="O252">
        <v>1.4415</v>
      </c>
      <c r="P252">
        <v>-6.2440000000000002E-2</v>
      </c>
      <c r="Q252">
        <v>0.12696099999999999</v>
      </c>
      <c r="R252">
        <v>-0.16172</v>
      </c>
      <c r="S252">
        <v>0</v>
      </c>
      <c r="T252">
        <v>100.033</v>
      </c>
      <c r="U252">
        <v>46.123199999999997</v>
      </c>
    </row>
    <row r="253" spans="1:21" x14ac:dyDescent="0.25">
      <c r="G253">
        <v>8.9820000000000004E-3</v>
      </c>
      <c r="H253">
        <v>-7.7780000000000002E-2</v>
      </c>
      <c r="I253">
        <v>57.342399999999998</v>
      </c>
      <c r="J253">
        <v>3.2858100000000001</v>
      </c>
      <c r="K253">
        <v>32.035899999999998</v>
      </c>
      <c r="L253">
        <v>1.5863400000000001</v>
      </c>
      <c r="M253">
        <v>2.2914599999999998</v>
      </c>
      <c r="N253">
        <v>1.06948</v>
      </c>
      <c r="O253">
        <v>1.59754</v>
      </c>
      <c r="P253">
        <v>-6.45E-3</v>
      </c>
      <c r="Q253">
        <v>3.8739999999999997E-2</v>
      </c>
      <c r="R253">
        <v>-0.10002999999999999</v>
      </c>
      <c r="S253">
        <v>0</v>
      </c>
      <c r="T253">
        <v>99.072500000000005</v>
      </c>
      <c r="U253">
        <v>45.957999999999998</v>
      </c>
    </row>
    <row r="254" spans="1:21" x14ac:dyDescent="0.25">
      <c r="G254">
        <v>-6.8140000000000006E-2</v>
      </c>
      <c r="H254">
        <v>-7.8060000000000004E-2</v>
      </c>
      <c r="I254">
        <v>56.905700000000003</v>
      </c>
      <c r="J254">
        <v>3.7268599999999998</v>
      </c>
      <c r="K254">
        <v>32.281999999999996</v>
      </c>
      <c r="L254">
        <v>1.73434</v>
      </c>
      <c r="M254">
        <v>2.5199199999999999</v>
      </c>
      <c r="N254">
        <v>1.3313299999999999</v>
      </c>
      <c r="O254">
        <v>2.3713000000000002</v>
      </c>
      <c r="P254">
        <v>1.1329000000000001E-2</v>
      </c>
      <c r="Q254">
        <v>0.18885399999999999</v>
      </c>
      <c r="R254">
        <v>8.2617999999999997E-2</v>
      </c>
      <c r="S254">
        <v>0</v>
      </c>
      <c r="T254">
        <v>101.008</v>
      </c>
      <c r="U254">
        <v>46.413200000000003</v>
      </c>
    </row>
    <row r="255" spans="1:21" x14ac:dyDescent="0.25">
      <c r="G255">
        <v>-6.7290000000000003E-2</v>
      </c>
      <c r="H255">
        <v>0.147895</v>
      </c>
      <c r="I255">
        <v>58.445</v>
      </c>
      <c r="J255">
        <v>2.6343200000000002</v>
      </c>
      <c r="K255">
        <v>33.386299999999999</v>
      </c>
      <c r="L255">
        <v>1.4116299999999999</v>
      </c>
      <c r="M255">
        <v>2.41797</v>
      </c>
      <c r="N255">
        <v>0.81151499999999999</v>
      </c>
      <c r="O255">
        <v>2.61347</v>
      </c>
      <c r="P255">
        <v>1.2104E-2</v>
      </c>
      <c r="Q255">
        <v>0.12611700000000001</v>
      </c>
      <c r="R255">
        <v>2.3681000000000001E-2</v>
      </c>
      <c r="S255">
        <v>0</v>
      </c>
      <c r="T255">
        <v>101.96299999999999</v>
      </c>
      <c r="U255">
        <v>47.197000000000003</v>
      </c>
    </row>
    <row r="256" spans="1:21" x14ac:dyDescent="0.25">
      <c r="G256">
        <v>8.4783999999999998E-2</v>
      </c>
      <c r="H256">
        <v>-7.7649999999999997E-2</v>
      </c>
      <c r="I256">
        <v>59.726900000000001</v>
      </c>
      <c r="J256">
        <v>2.7683200000000001</v>
      </c>
      <c r="K256">
        <v>33.161099999999998</v>
      </c>
      <c r="L256">
        <v>1.2918700000000001</v>
      </c>
      <c r="M256">
        <v>2.0571199999999998</v>
      </c>
      <c r="N256">
        <v>1.02641</v>
      </c>
      <c r="O256">
        <v>1.6779200000000001</v>
      </c>
      <c r="P256">
        <v>-2.4740000000000002E-2</v>
      </c>
      <c r="Q256">
        <v>0.106157</v>
      </c>
      <c r="R256">
        <v>8.8040999999999994E-2</v>
      </c>
      <c r="S256">
        <v>0</v>
      </c>
      <c r="T256">
        <v>101.886</v>
      </c>
      <c r="U256">
        <v>47.481200000000001</v>
      </c>
    </row>
    <row r="257" spans="6:21" x14ac:dyDescent="0.25">
      <c r="G257">
        <v>8.7200000000000003E-3</v>
      </c>
      <c r="H257">
        <v>-7.7729999999999994E-2</v>
      </c>
      <c r="I257">
        <v>54.535699999999999</v>
      </c>
      <c r="J257">
        <v>3.4795699999999998</v>
      </c>
      <c r="K257">
        <v>35.418100000000003</v>
      </c>
      <c r="L257">
        <v>1.40899</v>
      </c>
      <c r="M257">
        <v>2.0706500000000001</v>
      </c>
      <c r="N257">
        <v>1.0038199999999999</v>
      </c>
      <c r="O257">
        <v>1.59711</v>
      </c>
      <c r="P257">
        <v>-6.3800000000000003E-3</v>
      </c>
      <c r="Q257">
        <v>0.104783</v>
      </c>
      <c r="R257">
        <v>-9.9650000000000002E-2</v>
      </c>
      <c r="S257">
        <v>0</v>
      </c>
      <c r="T257">
        <v>99.443600000000004</v>
      </c>
      <c r="U257">
        <v>45.725499999999997</v>
      </c>
    </row>
    <row r="258" spans="6:21" x14ac:dyDescent="0.25">
      <c r="G258">
        <v>-6.744E-2</v>
      </c>
      <c r="H258">
        <v>0.147703</v>
      </c>
      <c r="I258">
        <v>58.3078</v>
      </c>
      <c r="J258">
        <v>3.2164799999999998</v>
      </c>
      <c r="K258">
        <v>32.731400000000001</v>
      </c>
      <c r="L258">
        <v>1.3555600000000001</v>
      </c>
      <c r="M258">
        <v>2.5632700000000002</v>
      </c>
      <c r="N258">
        <v>0.93943200000000004</v>
      </c>
      <c r="O258">
        <v>2.14289</v>
      </c>
      <c r="P258">
        <v>-6.7200000000000003E-3</v>
      </c>
      <c r="Q258">
        <v>0.257355</v>
      </c>
      <c r="R258">
        <v>2.3060000000000001E-2</v>
      </c>
      <c r="S258">
        <v>0</v>
      </c>
      <c r="T258">
        <v>101.611</v>
      </c>
      <c r="U258">
        <v>47.020499999999998</v>
      </c>
    </row>
    <row r="259" spans="6:21" x14ac:dyDescent="0.25">
      <c r="G259">
        <v>-6.7510000000000001E-2</v>
      </c>
      <c r="H259">
        <v>-7.7890000000000001E-2</v>
      </c>
      <c r="I259">
        <v>57.343800000000002</v>
      </c>
      <c r="J259">
        <v>3.34436</v>
      </c>
      <c r="K259">
        <v>33.781599999999997</v>
      </c>
      <c r="L259">
        <v>1.6531</v>
      </c>
      <c r="M259">
        <v>2.41581</v>
      </c>
      <c r="N259">
        <v>0.90298400000000001</v>
      </c>
      <c r="O259">
        <v>2.0633300000000001</v>
      </c>
      <c r="P259">
        <v>-2.5440000000000001E-2</v>
      </c>
      <c r="Q259">
        <v>3.7543E-2</v>
      </c>
      <c r="R259">
        <v>8.4857000000000002E-2</v>
      </c>
      <c r="S259">
        <v>0</v>
      </c>
      <c r="T259">
        <v>101.45699999999999</v>
      </c>
      <c r="U259">
        <v>46.764099999999999</v>
      </c>
    </row>
    <row r="261" spans="6:21" x14ac:dyDescent="0.25">
      <c r="F261" t="s">
        <v>39</v>
      </c>
      <c r="G261">
        <f>AVERAGE(G231:G259)</f>
        <v>-1.2140655172413792E-2</v>
      </c>
      <c r="H261">
        <f t="shared" ref="H261:U261" si="25">AVERAGE(H231:H259)</f>
        <v>-7.7077241379310329E-3</v>
      </c>
      <c r="I261">
        <f t="shared" si="25"/>
        <v>57.385389655172403</v>
      </c>
      <c r="J261">
        <f t="shared" si="25"/>
        <v>3.0510303448275859</v>
      </c>
      <c r="K261">
        <f t="shared" si="25"/>
        <v>33.319831034482768</v>
      </c>
      <c r="L261">
        <f t="shared" si="25"/>
        <v>1.4932996551724143</v>
      </c>
      <c r="M261">
        <f t="shared" si="25"/>
        <v>2.3210513793103442</v>
      </c>
      <c r="N261">
        <f t="shared" si="25"/>
        <v>1.013376448275862</v>
      </c>
      <c r="O261">
        <f t="shared" si="25"/>
        <v>1.9095136206896552</v>
      </c>
      <c r="P261">
        <f t="shared" si="25"/>
        <v>-1.9809310344827582E-3</v>
      </c>
      <c r="Q261">
        <f t="shared" si="25"/>
        <v>0.11510503448275863</v>
      </c>
      <c r="R261">
        <f t="shared" si="25"/>
        <v>1.1243689655172414E-2</v>
      </c>
      <c r="S261">
        <f t="shared" si="25"/>
        <v>0</v>
      </c>
      <c r="T261">
        <f t="shared" si="25"/>
        <v>100.59801724137932</v>
      </c>
      <c r="U261">
        <f t="shared" si="25"/>
        <v>46.550506896551724</v>
      </c>
    </row>
    <row r="262" spans="6:21" x14ac:dyDescent="0.25">
      <c r="F262" t="s">
        <v>40</v>
      </c>
      <c r="G262">
        <f>STDEV(G231:G259)/SQRT((COUNT(G231:G259)))</f>
        <v>1.0611067653840215E-2</v>
      </c>
      <c r="H262">
        <f t="shared" ref="H262:U262" si="26">STDEV(H231:H259)/SQRT((COUNT(H231:H259)))</f>
        <v>2.2705278725273472E-2</v>
      </c>
      <c r="I262">
        <f t="shared" si="26"/>
        <v>0.2100965609775696</v>
      </c>
      <c r="J262">
        <f t="shared" si="26"/>
        <v>7.7956293253042971E-2</v>
      </c>
      <c r="K262">
        <f t="shared" si="26"/>
        <v>0.18462729866250821</v>
      </c>
      <c r="L262">
        <f t="shared" si="26"/>
        <v>3.0741821290015563E-2</v>
      </c>
      <c r="M262">
        <f t="shared" si="26"/>
        <v>3.7871985645462056E-2</v>
      </c>
      <c r="N262">
        <f t="shared" si="26"/>
        <v>3.6325417332133514E-2</v>
      </c>
      <c r="O262">
        <f t="shared" si="26"/>
        <v>8.4590426910685759E-2</v>
      </c>
      <c r="P262">
        <f t="shared" si="26"/>
        <v>7.2743424460220219E-3</v>
      </c>
      <c r="Q262">
        <f t="shared" si="26"/>
        <v>1.4345895213236757E-2</v>
      </c>
      <c r="R262">
        <f t="shared" si="26"/>
        <v>1.6968037182969024E-2</v>
      </c>
      <c r="S262">
        <f t="shared" si="26"/>
        <v>0</v>
      </c>
      <c r="T262">
        <f t="shared" si="26"/>
        <v>0.18482058755176436</v>
      </c>
      <c r="U262">
        <f t="shared" si="26"/>
        <v>9.7148083467735319E-2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54"/>
  <sheetViews>
    <sheetView topLeftCell="AC1" zoomScale="80" zoomScaleNormal="80" workbookViewId="0">
      <selection activeCell="Y33" sqref="Y33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3" width="8.7109375" customWidth="1"/>
    <col min="14" max="14" width="11.28515625" bestFit="1" customWidth="1"/>
    <col min="15" max="16" width="8.7109375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140625" bestFit="1" customWidth="1"/>
    <col min="24" max="24" width="17.42578125" bestFit="1" customWidth="1"/>
    <col min="25" max="25" width="13.7109375" bestFit="1" customWidth="1"/>
    <col min="26" max="32" width="13" bestFit="1" customWidth="1"/>
    <col min="33" max="33" width="17.42578125" bestFit="1" customWidth="1"/>
    <col min="35" max="35" width="17.42578125" bestFit="1" customWidth="1"/>
    <col min="41" max="41" width="51.5703125" bestFit="1" customWidth="1"/>
  </cols>
  <sheetData>
    <row r="1" spans="1:54" s="1" customFormat="1" x14ac:dyDescent="0.25">
      <c r="A1" s="1" t="s">
        <v>0</v>
      </c>
      <c r="W1" s="1" t="s">
        <v>38</v>
      </c>
      <c r="AO1" s="1" t="s">
        <v>232</v>
      </c>
    </row>
    <row r="2" spans="1:54" x14ac:dyDescent="0.25">
      <c r="A2" t="s">
        <v>167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P2" s="2" t="s">
        <v>23</v>
      </c>
      <c r="AQ2" s="2" t="s">
        <v>24</v>
      </c>
      <c r="AR2" s="2" t="s">
        <v>25</v>
      </c>
      <c r="AS2" s="2" t="s">
        <v>26</v>
      </c>
      <c r="AT2" s="2" t="s">
        <v>27</v>
      </c>
      <c r="AU2" s="2" t="s">
        <v>28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34</v>
      </c>
      <c r="BB2" s="2" t="s">
        <v>36</v>
      </c>
    </row>
    <row r="3" spans="1:54" x14ac:dyDescent="0.25">
      <c r="W3" s="2" t="s">
        <v>166</v>
      </c>
      <c r="X3">
        <v>5.807247826086958E-2</v>
      </c>
      <c r="Y3">
        <v>-3.6734347826086959E-3</v>
      </c>
      <c r="Z3">
        <v>53.507849999999991</v>
      </c>
      <c r="AA3">
        <v>2.2340045652173917</v>
      </c>
      <c r="AB3">
        <v>21.630063043478259</v>
      </c>
      <c r="AC3">
        <v>1.7479065217391305</v>
      </c>
      <c r="AD3">
        <v>15.411784782608693</v>
      </c>
      <c r="AE3">
        <v>2.801844130434783</v>
      </c>
      <c r="AF3">
        <v>2.6163213043478266</v>
      </c>
      <c r="AG3">
        <v>8.1982391304347823E-3</v>
      </c>
      <c r="AH3">
        <v>0.39210741304347829</v>
      </c>
      <c r="AI3">
        <v>5.1531326086956548E-2</v>
      </c>
      <c r="AJ3">
        <v>0</v>
      </c>
      <c r="AK3">
        <v>100.45601086956519</v>
      </c>
      <c r="AL3">
        <v>44.621295652173906</v>
      </c>
      <c r="AO3" s="2" t="s">
        <v>166</v>
      </c>
      <c r="AP3" t="s">
        <v>148</v>
      </c>
      <c r="AQ3" t="s">
        <v>148</v>
      </c>
      <c r="AR3">
        <v>53.507849999999991</v>
      </c>
      <c r="AS3">
        <v>2.2340045652173917</v>
      </c>
      <c r="AT3">
        <v>21.630063043478259</v>
      </c>
      <c r="AU3">
        <v>1.7479065217391305</v>
      </c>
      <c r="AV3">
        <v>15.411784782608693</v>
      </c>
      <c r="AW3">
        <v>2.801844130434783</v>
      </c>
      <c r="AX3">
        <v>2.6163213043478266</v>
      </c>
      <c r="AY3" t="s">
        <v>148</v>
      </c>
      <c r="AZ3">
        <v>0.39210741304347829</v>
      </c>
      <c r="BA3" t="s">
        <v>148</v>
      </c>
      <c r="BB3">
        <v>100.34188176086954</v>
      </c>
    </row>
    <row r="4" spans="1:54" x14ac:dyDescent="0.25">
      <c r="A4" s="2" t="s">
        <v>166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183</v>
      </c>
      <c r="X4">
        <v>0.15861791891891894</v>
      </c>
      <c r="Y4">
        <v>-1.5076513513513521E-2</v>
      </c>
      <c r="Z4">
        <v>52.442359459459475</v>
      </c>
      <c r="AA4">
        <v>2.1979989189189184</v>
      </c>
      <c r="AB4">
        <v>19.312337837837834</v>
      </c>
      <c r="AC4">
        <v>2.2712518918918922</v>
      </c>
      <c r="AD4">
        <v>15.76021891891892</v>
      </c>
      <c r="AE4">
        <v>4.1692408108108117</v>
      </c>
      <c r="AF4">
        <v>3.498920810810811</v>
      </c>
      <c r="AG4">
        <v>7.0379999999999991E-3</v>
      </c>
      <c r="AH4">
        <v>0.72793221621621629</v>
      </c>
      <c r="AI4">
        <v>1.8779945945945946E-2</v>
      </c>
      <c r="AJ4">
        <v>0</v>
      </c>
      <c r="AK4">
        <v>100.54963243243242</v>
      </c>
      <c r="AL4">
        <v>44.380032432432429</v>
      </c>
      <c r="AO4" s="2" t="s">
        <v>183</v>
      </c>
      <c r="AP4" t="s">
        <v>148</v>
      </c>
      <c r="AQ4" t="s">
        <v>148</v>
      </c>
      <c r="AR4">
        <v>52.442359459459475</v>
      </c>
      <c r="AS4">
        <v>2.1979989189189184</v>
      </c>
      <c r="AT4">
        <v>19.312337837837834</v>
      </c>
      <c r="AU4">
        <v>2.2712518918918922</v>
      </c>
      <c r="AV4">
        <v>15.76021891891892</v>
      </c>
      <c r="AW4">
        <v>4.1692408108108117</v>
      </c>
      <c r="AX4">
        <v>3.498920810810811</v>
      </c>
      <c r="AY4" t="s">
        <v>148</v>
      </c>
      <c r="AZ4">
        <v>0.72793221621621629</v>
      </c>
      <c r="BA4" t="s">
        <v>148</v>
      </c>
      <c r="BB4">
        <v>100.38026086486488</v>
      </c>
    </row>
    <row r="5" spans="1:54" x14ac:dyDescent="0.25">
      <c r="A5" t="s">
        <v>2</v>
      </c>
      <c r="G5">
        <v>8.7914000000000006E-2</v>
      </c>
      <c r="H5">
        <v>-7.9189999999999997E-2</v>
      </c>
      <c r="I5">
        <v>55.227699999999999</v>
      </c>
      <c r="J5">
        <v>2.4872200000000002</v>
      </c>
      <c r="K5">
        <v>20.935199999999998</v>
      </c>
      <c r="L5">
        <v>1.66069</v>
      </c>
      <c r="M5">
        <v>14.6576</v>
      </c>
      <c r="N5">
        <v>3.2972999999999999</v>
      </c>
      <c r="O5">
        <v>2.8274599999999999</v>
      </c>
      <c r="P5">
        <v>2.5545000000000002E-2</v>
      </c>
      <c r="Q5">
        <v>0.40316200000000002</v>
      </c>
      <c r="R5">
        <v>6.9220000000000004E-2</v>
      </c>
      <c r="S5">
        <v>0</v>
      </c>
      <c r="T5">
        <v>101.6</v>
      </c>
      <c r="U5">
        <v>45.332299999999996</v>
      </c>
      <c r="W5" s="2" t="s">
        <v>199</v>
      </c>
      <c r="X5">
        <v>0.16245556097560979</v>
      </c>
      <c r="Y5">
        <v>2.0429804878048775E-2</v>
      </c>
      <c r="Z5">
        <v>52.234658536585371</v>
      </c>
      <c r="AA5">
        <v>2.0792769268292681</v>
      </c>
      <c r="AB5">
        <v>18.983102439024389</v>
      </c>
      <c r="AC5">
        <v>2.3306704878048783</v>
      </c>
      <c r="AD5">
        <v>16.428641463414639</v>
      </c>
      <c r="AE5">
        <v>4.1211014634146341</v>
      </c>
      <c r="AF5">
        <v>3.5014760975609747</v>
      </c>
      <c r="AG5">
        <v>3.112280487804878E-2</v>
      </c>
      <c r="AH5">
        <v>0.70513707317073182</v>
      </c>
      <c r="AI5">
        <v>3.6101731707317064E-2</v>
      </c>
      <c r="AJ5">
        <v>0</v>
      </c>
      <c r="AK5">
        <v>100.63425121951221</v>
      </c>
      <c r="AL5">
        <v>44.31934390243903</v>
      </c>
      <c r="AO5" s="2" t="s">
        <v>199</v>
      </c>
      <c r="AP5" t="s">
        <v>148</v>
      </c>
      <c r="AQ5" t="s">
        <v>148</v>
      </c>
      <c r="AR5">
        <v>52.234658536585371</v>
      </c>
      <c r="AS5">
        <v>2.0792769268292681</v>
      </c>
      <c r="AT5">
        <v>18.983102439024389</v>
      </c>
      <c r="AU5">
        <v>2.3306704878048783</v>
      </c>
      <c r="AV5">
        <v>16.428641463414639</v>
      </c>
      <c r="AW5">
        <v>4.1211014634146341</v>
      </c>
      <c r="AX5">
        <v>3.5014760975609747</v>
      </c>
      <c r="AY5" t="s">
        <v>148</v>
      </c>
      <c r="AZ5">
        <v>0.70513707317073182</v>
      </c>
      <c r="BA5" t="s">
        <v>148</v>
      </c>
      <c r="BB5">
        <v>100.38406448780489</v>
      </c>
    </row>
    <row r="6" spans="1:54" x14ac:dyDescent="0.25">
      <c r="A6" t="s">
        <v>149</v>
      </c>
      <c r="G6">
        <v>-7.2139999999999996E-2</v>
      </c>
      <c r="H6">
        <v>0.35581400000000002</v>
      </c>
      <c r="I6">
        <v>54.7515</v>
      </c>
      <c r="J6">
        <v>2.3605</v>
      </c>
      <c r="K6">
        <v>21.903700000000001</v>
      </c>
      <c r="L6">
        <v>1.7506600000000001</v>
      </c>
      <c r="M6">
        <v>14.7913</v>
      </c>
      <c r="N6">
        <v>1.7896700000000001</v>
      </c>
      <c r="O6">
        <v>2.9070299999999998</v>
      </c>
      <c r="P6">
        <v>4.3548000000000003E-2</v>
      </c>
      <c r="Q6">
        <v>0.27098100000000003</v>
      </c>
      <c r="R6">
        <v>-0.11577</v>
      </c>
      <c r="S6">
        <v>0</v>
      </c>
      <c r="T6">
        <v>100.73699999999999</v>
      </c>
      <c r="U6">
        <v>44.923999999999999</v>
      </c>
      <c r="W6" s="2" t="s">
        <v>214</v>
      </c>
      <c r="X6">
        <v>8.5018869565217411E-2</v>
      </c>
      <c r="Y6">
        <v>8.0320978260869549E-2</v>
      </c>
      <c r="Z6">
        <v>52.044132608695669</v>
      </c>
      <c r="AA6">
        <v>2.8768573913043474</v>
      </c>
      <c r="AB6">
        <v>19.617797826086957</v>
      </c>
      <c r="AC6">
        <v>2.0403299999999995</v>
      </c>
      <c r="AD6">
        <v>15.921769565217391</v>
      </c>
      <c r="AE6">
        <v>4.1747032608695651</v>
      </c>
      <c r="AF6">
        <v>2.6930715217391294</v>
      </c>
      <c r="AG6">
        <v>5.4321304347826095E-3</v>
      </c>
      <c r="AH6">
        <v>0.55274973913043479</v>
      </c>
      <c r="AI6">
        <v>0.13243154347826089</v>
      </c>
      <c r="AJ6">
        <v>0</v>
      </c>
      <c r="AK6">
        <v>100.22469130434783</v>
      </c>
      <c r="AL6">
        <v>44.223043478260877</v>
      </c>
      <c r="AO6" s="2" t="s">
        <v>214</v>
      </c>
      <c r="AP6" t="s">
        <v>148</v>
      </c>
      <c r="AQ6" t="s">
        <v>148</v>
      </c>
      <c r="AR6">
        <v>52.044132608695669</v>
      </c>
      <c r="AS6">
        <v>2.8768573913043474</v>
      </c>
      <c r="AT6">
        <v>19.617797826086957</v>
      </c>
      <c r="AU6">
        <v>2.0403299999999995</v>
      </c>
      <c r="AV6">
        <v>15.921769565217391</v>
      </c>
      <c r="AW6">
        <v>4.1747032608695651</v>
      </c>
      <c r="AX6">
        <v>2.6930715217391294</v>
      </c>
      <c r="AY6" t="s">
        <v>148</v>
      </c>
      <c r="AZ6">
        <v>0.55274973913043479</v>
      </c>
      <c r="BA6" t="s">
        <v>148</v>
      </c>
      <c r="BB6">
        <v>99.921411913043485</v>
      </c>
    </row>
    <row r="7" spans="1:54" x14ac:dyDescent="0.25">
      <c r="A7" t="s">
        <v>150</v>
      </c>
      <c r="G7">
        <v>7.8320000000000004E-3</v>
      </c>
      <c r="H7">
        <v>-7.9089999999999994E-2</v>
      </c>
      <c r="I7">
        <v>54.214700000000001</v>
      </c>
      <c r="J7">
        <v>2.68275</v>
      </c>
      <c r="K7">
        <v>22.757100000000001</v>
      </c>
      <c r="L7">
        <v>1.50288</v>
      </c>
      <c r="M7">
        <v>14.252800000000001</v>
      </c>
      <c r="N7">
        <v>2.4226299999999998</v>
      </c>
      <c r="O7">
        <v>2.3616600000000001</v>
      </c>
      <c r="P7">
        <v>-2.8199999999999999E-2</v>
      </c>
      <c r="Q7">
        <v>0.16135099999999999</v>
      </c>
      <c r="R7">
        <v>0.13222500000000001</v>
      </c>
      <c r="S7">
        <v>0</v>
      </c>
      <c r="T7">
        <v>100.389</v>
      </c>
      <c r="U7">
        <v>44.764299999999999</v>
      </c>
      <c r="W7" s="2" t="s">
        <v>230</v>
      </c>
      <c r="X7">
        <v>6.3620849056603784E-2</v>
      </c>
      <c r="Y7">
        <v>-1.8022698113207548E-2</v>
      </c>
      <c r="Z7">
        <v>52.728849056603778</v>
      </c>
      <c r="AA7">
        <v>2.653026415094339</v>
      </c>
      <c r="AB7">
        <v>20.911843396226413</v>
      </c>
      <c r="AC7">
        <v>1.8795571698113211</v>
      </c>
      <c r="AD7">
        <v>16.1337679245283</v>
      </c>
      <c r="AE7">
        <v>3.1543247169811317</v>
      </c>
      <c r="AF7">
        <v>2.5679209433962265</v>
      </c>
      <c r="AG7">
        <v>4.5385094339622624E-3</v>
      </c>
      <c r="AH7">
        <v>0.44922679245283004</v>
      </c>
      <c r="AI7">
        <v>3.3183094339622646E-2</v>
      </c>
      <c r="AJ7">
        <v>0</v>
      </c>
      <c r="AK7">
        <v>100.56188867924527</v>
      </c>
      <c r="AL7">
        <v>44.428871698113213</v>
      </c>
      <c r="AO7" s="2" t="s">
        <v>230</v>
      </c>
      <c r="AP7" t="s">
        <v>148</v>
      </c>
      <c r="AQ7" t="s">
        <v>148</v>
      </c>
      <c r="AR7">
        <v>52.728849056603778</v>
      </c>
      <c r="AS7">
        <v>2.653026415094339</v>
      </c>
      <c r="AT7">
        <v>20.911843396226413</v>
      </c>
      <c r="AU7">
        <v>1.8795571698113211</v>
      </c>
      <c r="AV7">
        <v>16.1337679245283</v>
      </c>
      <c r="AW7">
        <v>3.1543247169811317</v>
      </c>
      <c r="AX7">
        <v>2.5679209433962265</v>
      </c>
      <c r="AY7" t="s">
        <v>148</v>
      </c>
      <c r="AZ7">
        <v>0.44922679245283004</v>
      </c>
      <c r="BA7" t="s">
        <v>148</v>
      </c>
      <c r="BB7">
        <v>100.47851641509435</v>
      </c>
    </row>
    <row r="8" spans="1:54" x14ac:dyDescent="0.25">
      <c r="A8" t="s">
        <v>4</v>
      </c>
      <c r="G8">
        <v>8.7333999999999995E-2</v>
      </c>
      <c r="H8">
        <v>-7.9070000000000001E-2</v>
      </c>
      <c r="I8">
        <v>53.935200000000002</v>
      </c>
      <c r="J8">
        <v>2.0363000000000002</v>
      </c>
      <c r="K8">
        <v>22.8001</v>
      </c>
      <c r="L8">
        <v>1.5054700000000001</v>
      </c>
      <c r="M8">
        <v>14.6373</v>
      </c>
      <c r="N8">
        <v>2.8774199999999999</v>
      </c>
      <c r="O8">
        <v>2.5955499999999998</v>
      </c>
      <c r="P8">
        <v>-1.0160000000000001E-2</v>
      </c>
      <c r="Q8">
        <v>0.29422999999999999</v>
      </c>
      <c r="R8">
        <v>0.317492</v>
      </c>
      <c r="S8">
        <v>0</v>
      </c>
      <c r="T8">
        <v>100.997</v>
      </c>
      <c r="U8">
        <v>44.982399999999998</v>
      </c>
    </row>
    <row r="9" spans="1:54" x14ac:dyDescent="0.25">
      <c r="A9" t="s">
        <v>21</v>
      </c>
      <c r="G9">
        <v>7.8490000000000001E-3</v>
      </c>
      <c r="H9">
        <v>-7.8920000000000004E-2</v>
      </c>
      <c r="I9">
        <v>54.5916</v>
      </c>
      <c r="J9">
        <v>1.6511899999999999</v>
      </c>
      <c r="K9">
        <v>23.347799999999999</v>
      </c>
      <c r="L9">
        <v>1.4029100000000001</v>
      </c>
      <c r="M9">
        <v>13.841699999999999</v>
      </c>
      <c r="N9">
        <v>3.0040499999999999</v>
      </c>
      <c r="O9">
        <v>2.8323299999999998</v>
      </c>
      <c r="P9">
        <v>8.2789999999999999E-3</v>
      </c>
      <c r="Q9">
        <v>0.40601500000000001</v>
      </c>
      <c r="R9">
        <v>0.25749</v>
      </c>
      <c r="S9">
        <v>0</v>
      </c>
      <c r="T9">
        <v>101.27200000000001</v>
      </c>
      <c r="U9">
        <v>45.331899999999997</v>
      </c>
      <c r="X9" s="2" t="s">
        <v>23</v>
      </c>
      <c r="Y9" s="2" t="s">
        <v>24</v>
      </c>
      <c r="Z9" s="2" t="s">
        <v>25</v>
      </c>
      <c r="AA9" s="2" t="s">
        <v>26</v>
      </c>
      <c r="AB9" s="2" t="s">
        <v>27</v>
      </c>
      <c r="AC9" s="2" t="s">
        <v>28</v>
      </c>
      <c r="AD9" s="2" t="s">
        <v>29</v>
      </c>
      <c r="AE9" s="2" t="s">
        <v>30</v>
      </c>
      <c r="AF9" s="2" t="s">
        <v>31</v>
      </c>
      <c r="AG9" s="2" t="s">
        <v>32</v>
      </c>
      <c r="AH9" s="2" t="s">
        <v>33</v>
      </c>
      <c r="AI9" s="2" t="s">
        <v>34</v>
      </c>
      <c r="AJ9" s="2" t="s">
        <v>36</v>
      </c>
    </row>
    <row r="10" spans="1:54" x14ac:dyDescent="0.25">
      <c r="A10" t="s">
        <v>151</v>
      </c>
      <c r="G10">
        <v>8.813E-2</v>
      </c>
      <c r="H10">
        <v>0.13767199999999999</v>
      </c>
      <c r="I10">
        <v>54.242699999999999</v>
      </c>
      <c r="J10">
        <v>2.6761599999999999</v>
      </c>
      <c r="K10">
        <v>21.711500000000001</v>
      </c>
      <c r="L10">
        <v>1.49899</v>
      </c>
      <c r="M10">
        <v>16.068000000000001</v>
      </c>
      <c r="N10">
        <v>2.1635499999999999</v>
      </c>
      <c r="O10">
        <v>2.3569599999999999</v>
      </c>
      <c r="P10">
        <v>-1.0829999999999999E-2</v>
      </c>
      <c r="Q10">
        <v>0.24787200000000001</v>
      </c>
      <c r="R10">
        <v>0.49929899999999999</v>
      </c>
      <c r="S10">
        <v>0</v>
      </c>
      <c r="T10">
        <v>101.68</v>
      </c>
      <c r="U10">
        <v>45.0154</v>
      </c>
      <c r="W10" s="2" t="s">
        <v>166</v>
      </c>
      <c r="X10">
        <v>5.807247826086958E-2</v>
      </c>
      <c r="Y10">
        <v>-3.6734347826086959E-3</v>
      </c>
      <c r="Z10">
        <v>53.507849999999991</v>
      </c>
      <c r="AA10">
        <v>2.2340045652173917</v>
      </c>
      <c r="AB10">
        <v>21.630063043478259</v>
      </c>
      <c r="AC10">
        <v>1.7479065217391305</v>
      </c>
      <c r="AD10">
        <v>15.411784782608693</v>
      </c>
      <c r="AE10">
        <v>2.801844130434783</v>
      </c>
      <c r="AF10">
        <v>2.6163213043478266</v>
      </c>
      <c r="AG10">
        <v>8.1982391304347823E-3</v>
      </c>
      <c r="AH10">
        <v>0.39210741304347829</v>
      </c>
      <c r="AI10">
        <v>5.1531326086956548E-2</v>
      </c>
      <c r="AJ10">
        <v>100.45601086956519</v>
      </c>
    </row>
    <row r="11" spans="1:54" x14ac:dyDescent="0.25">
      <c r="G11">
        <v>7.6E-3</v>
      </c>
      <c r="H11">
        <v>-7.9240000000000005E-2</v>
      </c>
      <c r="I11">
        <v>53.038800000000002</v>
      </c>
      <c r="J11">
        <v>2.6793200000000001</v>
      </c>
      <c r="K11">
        <v>23.563099999999999</v>
      </c>
      <c r="L11">
        <v>1.60497</v>
      </c>
      <c r="M11">
        <v>14.974600000000001</v>
      </c>
      <c r="N11">
        <v>2.39324</v>
      </c>
      <c r="O11">
        <v>3.13666</v>
      </c>
      <c r="P11">
        <v>-1.0619999999999999E-2</v>
      </c>
      <c r="Q11">
        <v>0.20366699999999999</v>
      </c>
      <c r="R11">
        <v>6.7450000000000001E-3</v>
      </c>
      <c r="S11">
        <v>0</v>
      </c>
      <c r="T11">
        <v>101.51900000000001</v>
      </c>
      <c r="U11">
        <v>44.849299999999999</v>
      </c>
      <c r="W11" s="2" t="s">
        <v>183</v>
      </c>
      <c r="X11">
        <v>0.15861791891891894</v>
      </c>
      <c r="Y11">
        <v>-1.5076513513513521E-2</v>
      </c>
      <c r="Z11">
        <v>52.442359459459475</v>
      </c>
      <c r="AA11">
        <v>2.1979989189189184</v>
      </c>
      <c r="AB11">
        <v>19.312337837837834</v>
      </c>
      <c r="AC11">
        <v>2.2712518918918922</v>
      </c>
      <c r="AD11">
        <v>15.76021891891892</v>
      </c>
      <c r="AE11">
        <v>4.1692408108108117</v>
      </c>
      <c r="AF11">
        <v>3.498920810810811</v>
      </c>
      <c r="AG11">
        <v>7.0379999999999991E-3</v>
      </c>
      <c r="AH11">
        <v>0.72793221621621629</v>
      </c>
      <c r="AI11">
        <v>1.8779945945945946E-2</v>
      </c>
      <c r="AJ11">
        <v>100.54963243243242</v>
      </c>
    </row>
    <row r="12" spans="1:54" x14ac:dyDescent="0.25">
      <c r="A12" t="s">
        <v>152</v>
      </c>
      <c r="G12">
        <v>7.8270000000000006E-3</v>
      </c>
      <c r="H12">
        <v>0.14018</v>
      </c>
      <c r="I12">
        <v>55.262599999999999</v>
      </c>
      <c r="J12">
        <v>2.1102300000000001</v>
      </c>
      <c r="K12">
        <v>24.330100000000002</v>
      </c>
      <c r="L12">
        <v>1.51339</v>
      </c>
      <c r="M12">
        <v>13.9275</v>
      </c>
      <c r="N12">
        <v>1.9324600000000001</v>
      </c>
      <c r="O12">
        <v>1.74529</v>
      </c>
      <c r="P12">
        <v>8.7889999999999999E-3</v>
      </c>
      <c r="Q12">
        <v>0.25354100000000002</v>
      </c>
      <c r="R12">
        <v>-0.11126</v>
      </c>
      <c r="S12">
        <v>0</v>
      </c>
      <c r="T12">
        <v>101.121</v>
      </c>
      <c r="U12">
        <v>45.474699999999999</v>
      </c>
      <c r="W12" s="2" t="s">
        <v>199</v>
      </c>
      <c r="X12">
        <v>0.16245556097560979</v>
      </c>
      <c r="Y12">
        <v>2.0429804878048775E-2</v>
      </c>
      <c r="Z12">
        <v>52.234658536585371</v>
      </c>
      <c r="AA12">
        <v>2.0792769268292681</v>
      </c>
      <c r="AB12">
        <v>18.983102439024389</v>
      </c>
      <c r="AC12">
        <v>2.3306704878048783</v>
      </c>
      <c r="AD12">
        <v>16.428641463414639</v>
      </c>
      <c r="AE12">
        <v>4.1211014634146341</v>
      </c>
      <c r="AF12">
        <v>3.5014760975609747</v>
      </c>
      <c r="AG12">
        <v>3.112280487804878E-2</v>
      </c>
      <c r="AH12">
        <v>0.70513707317073182</v>
      </c>
      <c r="AI12">
        <v>3.6101731707317064E-2</v>
      </c>
      <c r="AJ12">
        <v>100.63425121951221</v>
      </c>
    </row>
    <row r="13" spans="1:54" x14ac:dyDescent="0.25">
      <c r="A13" t="s">
        <v>153</v>
      </c>
      <c r="G13">
        <v>7.607E-3</v>
      </c>
      <c r="H13">
        <v>-7.9159999999999994E-2</v>
      </c>
      <c r="I13">
        <v>53.650399999999998</v>
      </c>
      <c r="J13">
        <v>2.3597000000000001</v>
      </c>
      <c r="K13">
        <v>23.863299999999999</v>
      </c>
      <c r="L13">
        <v>1.66323</v>
      </c>
      <c r="M13">
        <v>15.363</v>
      </c>
      <c r="N13">
        <v>2.1011600000000001</v>
      </c>
      <c r="O13">
        <v>2.4395899999999999</v>
      </c>
      <c r="P13">
        <v>-2.8379999999999999E-2</v>
      </c>
      <c r="Q13">
        <v>0.31585099999999999</v>
      </c>
      <c r="R13">
        <v>0.131496</v>
      </c>
      <c r="S13">
        <v>0</v>
      </c>
      <c r="T13">
        <v>101.788</v>
      </c>
      <c r="U13">
        <v>45.126199999999997</v>
      </c>
      <c r="W13" s="2" t="s">
        <v>214</v>
      </c>
      <c r="X13">
        <v>8.5018869565217411E-2</v>
      </c>
      <c r="Y13">
        <v>8.0320978260869549E-2</v>
      </c>
      <c r="Z13">
        <v>52.044132608695669</v>
      </c>
      <c r="AA13">
        <v>2.8768573913043474</v>
      </c>
      <c r="AB13">
        <v>19.617797826086957</v>
      </c>
      <c r="AC13">
        <v>2.0403299999999995</v>
      </c>
      <c r="AD13">
        <v>15.921769565217391</v>
      </c>
      <c r="AE13">
        <v>4.1747032608695651</v>
      </c>
      <c r="AF13">
        <v>2.6930715217391294</v>
      </c>
      <c r="AG13">
        <v>5.4321304347826095E-3</v>
      </c>
      <c r="AH13">
        <v>0.55274973913043479</v>
      </c>
      <c r="AI13">
        <v>0.13243154347826089</v>
      </c>
      <c r="AJ13">
        <v>100.22469130434783</v>
      </c>
    </row>
    <row r="14" spans="1:54" x14ac:dyDescent="0.25">
      <c r="A14" t="s">
        <v>154</v>
      </c>
      <c r="G14">
        <v>7.7539999999999996E-3</v>
      </c>
      <c r="H14">
        <v>0.13913300000000001</v>
      </c>
      <c r="I14">
        <v>54.171700000000001</v>
      </c>
      <c r="J14">
        <v>1.58924</v>
      </c>
      <c r="K14">
        <v>22.279399999999999</v>
      </c>
      <c r="L14">
        <v>1.7076499999999999</v>
      </c>
      <c r="M14">
        <v>14.9558</v>
      </c>
      <c r="N14">
        <v>1.9988900000000001</v>
      </c>
      <c r="O14">
        <v>1.8990400000000001</v>
      </c>
      <c r="P14">
        <v>8.2140000000000008E-3</v>
      </c>
      <c r="Q14">
        <v>0.385189</v>
      </c>
      <c r="R14">
        <v>0.13395899999999999</v>
      </c>
      <c r="S14">
        <v>0</v>
      </c>
      <c r="T14">
        <v>99.275899999999993</v>
      </c>
      <c r="U14">
        <v>44.488799999999998</v>
      </c>
      <c r="W14" s="2" t="s">
        <v>230</v>
      </c>
      <c r="X14">
        <v>6.3620849056603784E-2</v>
      </c>
      <c r="Y14">
        <v>-1.8022698113207548E-2</v>
      </c>
      <c r="Z14">
        <v>52.728849056603778</v>
      </c>
      <c r="AA14">
        <v>2.653026415094339</v>
      </c>
      <c r="AB14">
        <v>20.911843396226413</v>
      </c>
      <c r="AC14">
        <v>1.8795571698113211</v>
      </c>
      <c r="AD14">
        <v>16.1337679245283</v>
      </c>
      <c r="AE14">
        <v>3.1543247169811317</v>
      </c>
      <c r="AF14">
        <v>2.5679209433962265</v>
      </c>
      <c r="AG14">
        <v>4.5385094339622624E-3</v>
      </c>
      <c r="AH14">
        <v>0.44922679245283004</v>
      </c>
      <c r="AI14">
        <v>3.3183094339622646E-2</v>
      </c>
      <c r="AJ14">
        <v>100.56188867924527</v>
      </c>
    </row>
    <row r="15" spans="1:54" x14ac:dyDescent="0.25">
      <c r="A15" t="s">
        <v>155</v>
      </c>
      <c r="G15">
        <v>0.248364</v>
      </c>
      <c r="H15">
        <v>-7.9259999999999997E-2</v>
      </c>
      <c r="I15">
        <v>54.758099999999999</v>
      </c>
      <c r="J15">
        <v>2.4872899999999998</v>
      </c>
      <c r="K15">
        <v>20.901800000000001</v>
      </c>
      <c r="L15">
        <v>2.0481699999999998</v>
      </c>
      <c r="M15">
        <v>14.9872</v>
      </c>
      <c r="N15">
        <v>2.8086600000000002</v>
      </c>
      <c r="O15">
        <v>2.98203</v>
      </c>
      <c r="P15">
        <v>-2.86E-2</v>
      </c>
      <c r="Q15">
        <v>0.46822399999999997</v>
      </c>
      <c r="R15">
        <v>-0.11674</v>
      </c>
      <c r="S15">
        <v>0</v>
      </c>
      <c r="T15">
        <v>101.465</v>
      </c>
      <c r="U15">
        <v>45.108499999999999</v>
      </c>
    </row>
    <row r="16" spans="1:54" x14ac:dyDescent="0.25">
      <c r="A16" t="s">
        <v>156</v>
      </c>
      <c r="G16">
        <v>8.7399000000000004E-2</v>
      </c>
      <c r="H16">
        <v>-7.9159999999999994E-2</v>
      </c>
      <c r="I16">
        <v>53.348399999999998</v>
      </c>
      <c r="J16">
        <v>2.3611800000000001</v>
      </c>
      <c r="K16">
        <v>21.5319</v>
      </c>
      <c r="L16">
        <v>1.7703500000000001</v>
      </c>
      <c r="M16">
        <v>15.4168</v>
      </c>
      <c r="N16">
        <v>2.7363400000000002</v>
      </c>
      <c r="O16">
        <v>2.0509300000000001</v>
      </c>
      <c r="P16">
        <v>7.5909999999999997E-3</v>
      </c>
      <c r="Q16">
        <v>0.49313299999999999</v>
      </c>
      <c r="R16">
        <v>7.9159999999999994E-3</v>
      </c>
      <c r="S16">
        <v>0</v>
      </c>
      <c r="T16">
        <v>99.732699999999994</v>
      </c>
      <c r="U16">
        <v>44.371899999999997</v>
      </c>
      <c r="W16" s="2" t="s">
        <v>231</v>
      </c>
      <c r="X16" t="s">
        <v>137</v>
      </c>
      <c r="Y16" t="s">
        <v>138</v>
      </c>
      <c r="AF16" t="s">
        <v>142</v>
      </c>
      <c r="AG16" t="s">
        <v>143</v>
      </c>
      <c r="AH16" t="s">
        <v>144</v>
      </c>
      <c r="AI16" t="s">
        <v>145</v>
      </c>
    </row>
    <row r="17" spans="1:36" x14ac:dyDescent="0.25">
      <c r="A17" t="s">
        <v>157</v>
      </c>
      <c r="G17">
        <v>0.16766600000000001</v>
      </c>
      <c r="H17">
        <v>-7.9250000000000001E-2</v>
      </c>
      <c r="I17">
        <v>52.051099999999998</v>
      </c>
      <c r="J17">
        <v>2.0978500000000002</v>
      </c>
      <c r="K17">
        <v>22.536999999999999</v>
      </c>
      <c r="L17">
        <v>2.13747</v>
      </c>
      <c r="M17">
        <v>14.8962</v>
      </c>
      <c r="N17">
        <v>2.8011699999999999</v>
      </c>
      <c r="O17">
        <v>2.8245900000000002</v>
      </c>
      <c r="P17">
        <v>2.5225000000000001E-2</v>
      </c>
      <c r="Q17">
        <v>0.29181099999999999</v>
      </c>
      <c r="R17">
        <v>0.25329299999999999</v>
      </c>
      <c r="S17">
        <v>0</v>
      </c>
      <c r="T17">
        <v>100.004</v>
      </c>
      <c r="U17">
        <v>44.189399999999999</v>
      </c>
      <c r="W17" s="2" t="s">
        <v>166</v>
      </c>
      <c r="X17">
        <v>0.25007200000000002</v>
      </c>
      <c r="Y17">
        <v>0.114791</v>
      </c>
      <c r="AF17">
        <v>0.156802</v>
      </c>
      <c r="AG17">
        <v>0.126059</v>
      </c>
      <c r="AH17">
        <v>7.8119999999999995E-2</v>
      </c>
      <c r="AI17">
        <v>0.19039800000000001</v>
      </c>
    </row>
    <row r="18" spans="1:36" x14ac:dyDescent="0.25">
      <c r="A18" t="s">
        <v>158</v>
      </c>
      <c r="G18">
        <v>-7.2059999999999999E-2</v>
      </c>
      <c r="H18">
        <v>-7.9170000000000004E-2</v>
      </c>
      <c r="I18">
        <v>55.168300000000002</v>
      </c>
      <c r="J18">
        <v>2.2317</v>
      </c>
      <c r="K18">
        <v>20.469000000000001</v>
      </c>
      <c r="L18">
        <v>1.2755099999999999</v>
      </c>
      <c r="M18">
        <v>15.337199999999999</v>
      </c>
      <c r="N18">
        <v>1.81762</v>
      </c>
      <c r="O18">
        <v>2.2854299999999999</v>
      </c>
      <c r="P18">
        <v>-4.6289999999999998E-2</v>
      </c>
      <c r="Q18">
        <v>0.51594600000000002</v>
      </c>
      <c r="R18">
        <v>0.13152800000000001</v>
      </c>
      <c r="S18">
        <v>0</v>
      </c>
      <c r="T18">
        <v>99.034800000000004</v>
      </c>
      <c r="U18">
        <v>44.317100000000003</v>
      </c>
      <c r="W18" s="2" t="s">
        <v>183</v>
      </c>
      <c r="X18">
        <v>0.25098799999999999</v>
      </c>
      <c r="Y18">
        <v>0.11481</v>
      </c>
      <c r="AF18">
        <v>0.15704799999999999</v>
      </c>
      <c r="AG18">
        <v>0.126217</v>
      </c>
      <c r="AH18">
        <v>7.8215000000000007E-2</v>
      </c>
      <c r="AI18">
        <v>0.19078200000000001</v>
      </c>
    </row>
    <row r="19" spans="1:36" x14ac:dyDescent="0.25">
      <c r="A19" t="s">
        <v>159</v>
      </c>
      <c r="G19">
        <v>8.8037000000000004E-2</v>
      </c>
      <c r="H19">
        <v>-7.9280000000000003E-2</v>
      </c>
      <c r="I19">
        <v>53.875700000000002</v>
      </c>
      <c r="J19">
        <v>2.6146699999999998</v>
      </c>
      <c r="K19">
        <v>21.544699999999999</v>
      </c>
      <c r="L19">
        <v>1.7097800000000001</v>
      </c>
      <c r="M19">
        <v>14.4351</v>
      </c>
      <c r="N19">
        <v>1.9581200000000001</v>
      </c>
      <c r="O19">
        <v>3.4473199999999999</v>
      </c>
      <c r="P19">
        <v>7.2259999999999998E-3</v>
      </c>
      <c r="Q19">
        <v>0.26909699999999998</v>
      </c>
      <c r="R19">
        <v>-0.11713</v>
      </c>
      <c r="S19">
        <v>0</v>
      </c>
      <c r="T19">
        <v>99.753399999999999</v>
      </c>
      <c r="U19">
        <v>44.247199999999999</v>
      </c>
      <c r="W19" s="2" t="s">
        <v>199</v>
      </c>
      <c r="X19">
        <v>0.25644</v>
      </c>
      <c r="Y19">
        <v>0.114506</v>
      </c>
      <c r="AF19">
        <v>0.15853300000000001</v>
      </c>
      <c r="AG19">
        <v>0.126361</v>
      </c>
      <c r="AH19">
        <v>7.8632999999999995E-2</v>
      </c>
      <c r="AI19">
        <v>0.192385</v>
      </c>
    </row>
    <row r="20" spans="1:36" x14ac:dyDescent="0.25">
      <c r="A20" t="s">
        <v>160</v>
      </c>
      <c r="G20">
        <v>7.5459999999999998E-3</v>
      </c>
      <c r="H20">
        <v>0.13769300000000001</v>
      </c>
      <c r="I20">
        <v>52.158499999999997</v>
      </c>
      <c r="J20">
        <v>1.9738100000000001</v>
      </c>
      <c r="K20">
        <v>21.143000000000001</v>
      </c>
      <c r="L20">
        <v>1.7188399999999999</v>
      </c>
      <c r="M20">
        <v>15.926500000000001</v>
      </c>
      <c r="N20">
        <v>2.7732000000000001</v>
      </c>
      <c r="O20">
        <v>2.2852899999999998</v>
      </c>
      <c r="P20">
        <v>2.5367000000000001E-2</v>
      </c>
      <c r="Q20">
        <v>0.51542399999999999</v>
      </c>
      <c r="R20">
        <v>-5.4210000000000001E-2</v>
      </c>
      <c r="S20">
        <v>0</v>
      </c>
      <c r="T20">
        <v>98.610900000000001</v>
      </c>
      <c r="U20">
        <v>43.797199999999997</v>
      </c>
      <c r="W20" s="2" t="s">
        <v>214</v>
      </c>
      <c r="X20">
        <v>0.25469599999999998</v>
      </c>
      <c r="Y20">
        <v>0.114659</v>
      </c>
      <c r="AF20">
        <v>0.15808700000000001</v>
      </c>
      <c r="AG20">
        <v>0.12629299999999999</v>
      </c>
      <c r="AH20">
        <v>7.8561000000000006E-2</v>
      </c>
      <c r="AI20">
        <v>0.19187399999999999</v>
      </c>
    </row>
    <row r="21" spans="1:36" x14ac:dyDescent="0.25">
      <c r="A21" t="s">
        <v>161</v>
      </c>
      <c r="G21">
        <v>8.7399000000000004E-2</v>
      </c>
      <c r="H21">
        <v>-7.9200000000000007E-2</v>
      </c>
      <c r="I21">
        <v>52.609699999999997</v>
      </c>
      <c r="J21">
        <v>2.35772</v>
      </c>
      <c r="K21">
        <v>22.479700000000001</v>
      </c>
      <c r="L21">
        <v>1.5907100000000001</v>
      </c>
      <c r="M21">
        <v>15.662699999999999</v>
      </c>
      <c r="N21">
        <v>3.4127399999999999</v>
      </c>
      <c r="O21">
        <v>2.5937999999999999</v>
      </c>
      <c r="P21">
        <v>4.3244999999999999E-2</v>
      </c>
      <c r="Q21">
        <v>0.38141000000000003</v>
      </c>
      <c r="R21">
        <v>0.13048899999999999</v>
      </c>
      <c r="S21">
        <v>0</v>
      </c>
      <c r="T21">
        <v>101.27</v>
      </c>
      <c r="U21">
        <v>44.7958</v>
      </c>
      <c r="W21" s="2" t="s">
        <v>230</v>
      </c>
      <c r="X21">
        <v>0.254527</v>
      </c>
      <c r="Y21">
        <v>0.114563</v>
      </c>
      <c r="AF21">
        <v>0.15815100000000001</v>
      </c>
      <c r="AG21">
        <v>0.126222</v>
      </c>
      <c r="AH21">
        <v>7.8529000000000002E-2</v>
      </c>
      <c r="AI21">
        <v>0.191913</v>
      </c>
    </row>
    <row r="22" spans="1:36" x14ac:dyDescent="0.25">
      <c r="A22" t="s">
        <v>162</v>
      </c>
      <c r="G22">
        <v>0.247475</v>
      </c>
      <c r="H22">
        <v>-7.9159999999999994E-2</v>
      </c>
      <c r="I22">
        <v>54.857100000000003</v>
      </c>
      <c r="J22">
        <v>2.4252799999999999</v>
      </c>
      <c r="K22">
        <v>20.802299999999999</v>
      </c>
      <c r="L22">
        <v>2.0521799999999999</v>
      </c>
      <c r="M22">
        <v>15.467499999999999</v>
      </c>
      <c r="N22">
        <v>3.1720199999999998</v>
      </c>
      <c r="O22">
        <v>2.2838099999999999</v>
      </c>
      <c r="P22">
        <v>-1.042E-2</v>
      </c>
      <c r="Q22">
        <v>0.35961599999999999</v>
      </c>
      <c r="R22">
        <v>-5.4120000000000001E-2</v>
      </c>
      <c r="S22">
        <v>0</v>
      </c>
      <c r="T22">
        <v>101.524</v>
      </c>
      <c r="U22">
        <v>45.232700000000001</v>
      </c>
    </row>
    <row r="23" spans="1:36" x14ac:dyDescent="0.25">
      <c r="A23" t="s">
        <v>163</v>
      </c>
      <c r="G23">
        <v>8.7759000000000004E-2</v>
      </c>
      <c r="H23">
        <v>-7.9240000000000005E-2</v>
      </c>
      <c r="I23">
        <v>53.891599999999997</v>
      </c>
      <c r="J23">
        <v>2.6158299999999999</v>
      </c>
      <c r="K23">
        <v>21.871300000000002</v>
      </c>
      <c r="L23">
        <v>1.50075</v>
      </c>
      <c r="M23">
        <v>14.956099999999999</v>
      </c>
      <c r="N23">
        <v>2.0017800000000001</v>
      </c>
      <c r="O23">
        <v>2.6711100000000001</v>
      </c>
      <c r="P23">
        <v>2.5413000000000002E-2</v>
      </c>
      <c r="Q23">
        <v>9.3924999999999995E-2</v>
      </c>
      <c r="R23">
        <v>0.13056999999999999</v>
      </c>
      <c r="S23">
        <v>0</v>
      </c>
      <c r="T23">
        <v>99.766999999999996</v>
      </c>
      <c r="U23">
        <v>44.299700000000001</v>
      </c>
      <c r="W23" s="2" t="s">
        <v>146</v>
      </c>
      <c r="X23">
        <v>1.34798</v>
      </c>
      <c r="Y23">
        <v>2.2914099999999999</v>
      </c>
      <c r="AF23">
        <v>1.2912399999999999</v>
      </c>
      <c r="AG23">
        <v>1.20459</v>
      </c>
      <c r="AH23">
        <v>1.6680600000000001</v>
      </c>
      <c r="AI23">
        <v>1.2725299999999999</v>
      </c>
    </row>
    <row r="24" spans="1:36" x14ac:dyDescent="0.25">
      <c r="A24" t="s">
        <v>18</v>
      </c>
      <c r="G24">
        <v>-7.2480000000000003E-2</v>
      </c>
      <c r="H24">
        <v>-7.9289999999999999E-2</v>
      </c>
      <c r="I24">
        <v>52.312100000000001</v>
      </c>
      <c r="J24">
        <v>2.0314000000000001</v>
      </c>
      <c r="K24">
        <v>21.9238</v>
      </c>
      <c r="L24">
        <v>1.7652600000000001</v>
      </c>
      <c r="M24">
        <v>14.4587</v>
      </c>
      <c r="N24">
        <v>2.7109700000000001</v>
      </c>
      <c r="O24">
        <v>2.9785900000000001</v>
      </c>
      <c r="P24">
        <v>-1.0670000000000001E-2</v>
      </c>
      <c r="Q24">
        <v>0.35787200000000002</v>
      </c>
      <c r="R24">
        <v>0.49984600000000001</v>
      </c>
      <c r="S24">
        <v>0</v>
      </c>
      <c r="T24">
        <v>98.876099999999994</v>
      </c>
      <c r="U24">
        <v>43.831200000000003</v>
      </c>
    </row>
    <row r="25" spans="1:36" x14ac:dyDescent="0.25">
      <c r="A25" t="s">
        <v>164</v>
      </c>
      <c r="G25">
        <v>-7.2080000000000005E-2</v>
      </c>
      <c r="H25">
        <v>-7.9170000000000004E-2</v>
      </c>
      <c r="I25">
        <v>54.368200000000002</v>
      </c>
      <c r="J25">
        <v>2.0392999999999999</v>
      </c>
      <c r="K25">
        <v>21.625699999999998</v>
      </c>
      <c r="L25">
        <v>1.9317800000000001</v>
      </c>
      <c r="M25">
        <v>16.083100000000002</v>
      </c>
      <c r="N25">
        <v>2.8927999999999998</v>
      </c>
      <c r="O25">
        <v>2.4416500000000001</v>
      </c>
      <c r="P25">
        <v>-2.8340000000000001E-2</v>
      </c>
      <c r="Q25">
        <v>0.22767299999999999</v>
      </c>
      <c r="R25">
        <v>-0.11556</v>
      </c>
      <c r="S25">
        <v>0</v>
      </c>
      <c r="T25">
        <v>101.315</v>
      </c>
      <c r="U25">
        <v>45.103400000000001</v>
      </c>
      <c r="X25" s="2" t="s">
        <v>23</v>
      </c>
      <c r="Y25" s="2" t="s">
        <v>24</v>
      </c>
      <c r="AF25" s="2" t="s">
        <v>31</v>
      </c>
      <c r="AG25" s="2" t="s">
        <v>32</v>
      </c>
      <c r="AH25" s="2" t="s">
        <v>33</v>
      </c>
      <c r="AI25" s="2" t="s">
        <v>34</v>
      </c>
    </row>
    <row r="26" spans="1:36" x14ac:dyDescent="0.25">
      <c r="A26" t="s">
        <v>165</v>
      </c>
      <c r="G26">
        <v>-7.2429999999999994E-2</v>
      </c>
      <c r="H26">
        <v>-7.9280000000000003E-2</v>
      </c>
      <c r="I26">
        <v>52.714599999999997</v>
      </c>
      <c r="J26">
        <v>1.8418099999999999</v>
      </c>
      <c r="K26">
        <v>21.454799999999999</v>
      </c>
      <c r="L26">
        <v>1.9649000000000001</v>
      </c>
      <c r="M26">
        <v>16.260200000000001</v>
      </c>
      <c r="N26">
        <v>3.3511500000000001</v>
      </c>
      <c r="O26">
        <v>2.51614</v>
      </c>
      <c r="P26">
        <v>-6.4490000000000006E-2</v>
      </c>
      <c r="Q26">
        <v>0.53618100000000002</v>
      </c>
      <c r="R26">
        <v>0.19167799999999999</v>
      </c>
      <c r="S26">
        <v>0</v>
      </c>
      <c r="T26">
        <v>100.61499999999999</v>
      </c>
      <c r="U26">
        <v>44.587600000000002</v>
      </c>
      <c r="W26" s="2" t="s">
        <v>166</v>
      </c>
      <c r="X26">
        <f>X17*$X$23</f>
        <v>0.33709205456000002</v>
      </c>
      <c r="Y26">
        <f>Y17*$Y$23</f>
        <v>0.26303324531</v>
      </c>
      <c r="AF26">
        <f>AF17*$AF$23</f>
        <v>0.20246901447999999</v>
      </c>
      <c r="AG26">
        <f>AG17*$AG$23</f>
        <v>0.15184941081</v>
      </c>
      <c r="AH26">
        <f>AH17*$AH$23</f>
        <v>0.13030884719999999</v>
      </c>
      <c r="AI26">
        <f>AI17*$AI$23</f>
        <v>0.24228716693999999</v>
      </c>
    </row>
    <row r="27" spans="1:36" x14ac:dyDescent="0.25">
      <c r="G27">
        <v>8.7393999999999999E-2</v>
      </c>
      <c r="H27">
        <v>0.137464</v>
      </c>
      <c r="I27">
        <v>53.318600000000004</v>
      </c>
      <c r="J27">
        <v>2.1026699999999998</v>
      </c>
      <c r="K27">
        <v>21.180299999999999</v>
      </c>
      <c r="L27">
        <v>1.85951</v>
      </c>
      <c r="M27">
        <v>16.490200000000002</v>
      </c>
      <c r="N27">
        <v>2.8911699999999998</v>
      </c>
      <c r="O27">
        <v>2.36266</v>
      </c>
      <c r="P27">
        <v>7.3239999999999998E-3</v>
      </c>
      <c r="Q27">
        <v>0.53701699999999997</v>
      </c>
      <c r="R27">
        <v>-0.1164</v>
      </c>
      <c r="S27">
        <v>0</v>
      </c>
      <c r="T27">
        <v>100.858</v>
      </c>
      <c r="U27">
        <v>44.749499999999998</v>
      </c>
      <c r="W27" s="2" t="s">
        <v>183</v>
      </c>
      <c r="X27">
        <f t="shared" ref="X27:X28" si="0">X18*$X$23</f>
        <v>0.33832680424</v>
      </c>
      <c r="Y27">
        <f t="shared" ref="Y27:Y30" si="1">Y18*$Y$23</f>
        <v>0.26307678209999996</v>
      </c>
      <c r="AF27">
        <f t="shared" ref="AF27:AF30" si="2">AF18*$AF$23</f>
        <v>0.20278665952</v>
      </c>
      <c r="AG27">
        <f t="shared" ref="AG27:AG30" si="3">AG18*$AG$23</f>
        <v>0.15203973603000001</v>
      </c>
      <c r="AH27">
        <f t="shared" ref="AH27:AH30" si="4">AH18*$AH$23</f>
        <v>0.13046731290000002</v>
      </c>
      <c r="AI27">
        <f t="shared" ref="AI27:AI30" si="5">AI18*$AI$23</f>
        <v>0.24277581845999999</v>
      </c>
    </row>
    <row r="28" spans="1:36" x14ac:dyDescent="0.25">
      <c r="G28">
        <v>8.7440000000000004E-2</v>
      </c>
      <c r="H28">
        <v>-7.9210000000000003E-2</v>
      </c>
      <c r="I28">
        <v>53.869799999999998</v>
      </c>
      <c r="J28">
        <v>2.6837399999999998</v>
      </c>
      <c r="K28">
        <v>22.570799999999998</v>
      </c>
      <c r="L28">
        <v>1.6796</v>
      </c>
      <c r="M28">
        <v>15.4322</v>
      </c>
      <c r="N28">
        <v>1.7990900000000001</v>
      </c>
      <c r="O28">
        <v>2.2058800000000001</v>
      </c>
      <c r="P28">
        <v>-1.0449999999999999E-2</v>
      </c>
      <c r="Q28">
        <v>0.42618400000000001</v>
      </c>
      <c r="R28">
        <v>-5.416E-2</v>
      </c>
      <c r="S28">
        <v>0</v>
      </c>
      <c r="T28">
        <v>100.611</v>
      </c>
      <c r="U28">
        <v>44.6601</v>
      </c>
      <c r="W28" s="2" t="s">
        <v>199</v>
      </c>
      <c r="X28">
        <f t="shared" si="0"/>
        <v>0.34567599119999998</v>
      </c>
      <c r="Y28">
        <f t="shared" si="1"/>
        <v>0.26238019345999997</v>
      </c>
      <c r="AF28">
        <f t="shared" si="2"/>
        <v>0.20470415091999999</v>
      </c>
      <c r="AG28">
        <f t="shared" si="3"/>
        <v>0.15221319699000002</v>
      </c>
      <c r="AH28">
        <f t="shared" si="4"/>
        <v>0.13116456198000001</v>
      </c>
      <c r="AI28">
        <f t="shared" si="5"/>
        <v>0.24481568404999998</v>
      </c>
    </row>
    <row r="29" spans="1:36" x14ac:dyDescent="0.25">
      <c r="G29">
        <v>8.7308999999999998E-2</v>
      </c>
      <c r="H29">
        <v>-7.9140000000000002E-2</v>
      </c>
      <c r="I29">
        <v>53.793199999999999</v>
      </c>
      <c r="J29">
        <v>2.74593</v>
      </c>
      <c r="K29">
        <v>24.0242</v>
      </c>
      <c r="L29">
        <v>1.4498200000000001</v>
      </c>
      <c r="M29">
        <v>14.9673</v>
      </c>
      <c r="N29">
        <v>2.10487</v>
      </c>
      <c r="O29">
        <v>1.97149</v>
      </c>
      <c r="P29">
        <v>2.5722999999999999E-2</v>
      </c>
      <c r="Q29">
        <v>0.38253700000000002</v>
      </c>
      <c r="R29">
        <v>0.31706600000000001</v>
      </c>
      <c r="S29">
        <v>0</v>
      </c>
      <c r="T29">
        <v>101.79</v>
      </c>
      <c r="U29">
        <v>45.164200000000001</v>
      </c>
      <c r="W29" s="2" t="s">
        <v>214</v>
      </c>
      <c r="X29">
        <f>X20*$X$23</f>
        <v>0.34332511407999994</v>
      </c>
      <c r="Y29">
        <f t="shared" si="1"/>
        <v>0.26273077918999999</v>
      </c>
      <c r="AF29">
        <f t="shared" si="2"/>
        <v>0.20412825788</v>
      </c>
      <c r="AG29">
        <f t="shared" si="3"/>
        <v>0.15213128486999999</v>
      </c>
      <c r="AH29">
        <f t="shared" si="4"/>
        <v>0.13104446166000003</v>
      </c>
      <c r="AI29">
        <f t="shared" si="5"/>
        <v>0.24416542121999998</v>
      </c>
    </row>
    <row r="30" spans="1:36" x14ac:dyDescent="0.25">
      <c r="G30">
        <v>8.7262999999999993E-2</v>
      </c>
      <c r="H30">
        <v>0.138434</v>
      </c>
      <c r="I30">
        <v>54.680300000000003</v>
      </c>
      <c r="J30">
        <v>1.84467</v>
      </c>
      <c r="K30">
        <v>22.476099999999999</v>
      </c>
      <c r="L30">
        <v>1.7552300000000001</v>
      </c>
      <c r="M30">
        <v>15.574</v>
      </c>
      <c r="N30">
        <v>2.2473800000000002</v>
      </c>
      <c r="O30">
        <v>2.6752600000000002</v>
      </c>
      <c r="P30">
        <v>-4.6210000000000001E-2</v>
      </c>
      <c r="Q30">
        <v>0.22795000000000001</v>
      </c>
      <c r="R30">
        <v>7.0205000000000004E-2</v>
      </c>
      <c r="S30">
        <v>0</v>
      </c>
      <c r="T30">
        <v>101.73099999999999</v>
      </c>
      <c r="U30">
        <v>45.312399999999997</v>
      </c>
      <c r="W30" s="2" t="s">
        <v>230</v>
      </c>
      <c r="X30">
        <f>X21*$X$23</f>
        <v>0.34309730546</v>
      </c>
      <c r="Y30">
        <f t="shared" si="1"/>
        <v>0.26251080382999997</v>
      </c>
      <c r="AF30">
        <f t="shared" si="2"/>
        <v>0.20421089724000002</v>
      </c>
      <c r="AG30">
        <f t="shared" si="3"/>
        <v>0.15204575898</v>
      </c>
      <c r="AH30">
        <f t="shared" si="4"/>
        <v>0.13099108374000001</v>
      </c>
      <c r="AI30">
        <f t="shared" si="5"/>
        <v>0.24421504988999998</v>
      </c>
    </row>
    <row r="31" spans="1:36" x14ac:dyDescent="0.25">
      <c r="G31">
        <v>7.6759999999999997E-3</v>
      </c>
      <c r="H31">
        <v>0.137849</v>
      </c>
      <c r="I31">
        <v>53.864600000000003</v>
      </c>
      <c r="J31">
        <v>2.5527899999999999</v>
      </c>
      <c r="K31">
        <v>21.066099999999999</v>
      </c>
      <c r="L31">
        <v>1.74953</v>
      </c>
      <c r="M31">
        <v>15.777799999999999</v>
      </c>
      <c r="N31">
        <v>2.80959</v>
      </c>
      <c r="O31">
        <v>2.3605800000000001</v>
      </c>
      <c r="P31">
        <v>4.3192000000000001E-2</v>
      </c>
      <c r="Q31">
        <v>0.31502200000000002</v>
      </c>
      <c r="R31">
        <v>6.8320000000000004E-3</v>
      </c>
      <c r="S31">
        <v>0</v>
      </c>
      <c r="T31">
        <v>100.69199999999999</v>
      </c>
      <c r="U31">
        <v>44.741599999999998</v>
      </c>
    </row>
    <row r="32" spans="1:36" x14ac:dyDescent="0.25">
      <c r="G32">
        <v>0.167742</v>
      </c>
      <c r="H32">
        <v>-7.9269999999999993E-2</v>
      </c>
      <c r="I32">
        <v>52.540100000000002</v>
      </c>
      <c r="J32">
        <v>1.9695499999999999</v>
      </c>
      <c r="K32">
        <v>21.562899999999999</v>
      </c>
      <c r="L32">
        <v>2.0149699999999999</v>
      </c>
      <c r="M32">
        <v>15.663600000000001</v>
      </c>
      <c r="N32">
        <v>3.5232700000000001</v>
      </c>
      <c r="O32">
        <v>2.9812799999999999</v>
      </c>
      <c r="P32">
        <v>-1.073E-2</v>
      </c>
      <c r="Q32">
        <v>0.40234500000000001</v>
      </c>
      <c r="R32">
        <v>0.129658</v>
      </c>
      <c r="S32">
        <v>0</v>
      </c>
      <c r="T32">
        <v>100.86499999999999</v>
      </c>
      <c r="U32">
        <v>44.601799999999997</v>
      </c>
      <c r="X32" s="2" t="s">
        <v>23</v>
      </c>
      <c r="Y32" s="2" t="s">
        <v>24</v>
      </c>
      <c r="Z32" s="2" t="s">
        <v>25</v>
      </c>
      <c r="AA32" s="2" t="s">
        <v>26</v>
      </c>
      <c r="AB32" s="2" t="s">
        <v>27</v>
      </c>
      <c r="AC32" s="2" t="s">
        <v>28</v>
      </c>
      <c r="AD32" s="2" t="s">
        <v>29</v>
      </c>
      <c r="AE32" s="2" t="s">
        <v>30</v>
      </c>
      <c r="AF32" s="2" t="s">
        <v>31</v>
      </c>
      <c r="AG32" s="2" t="s">
        <v>32</v>
      </c>
      <c r="AH32" s="2" t="s">
        <v>33</v>
      </c>
      <c r="AI32" s="2" t="s">
        <v>34</v>
      </c>
      <c r="AJ32" s="2" t="s">
        <v>36</v>
      </c>
    </row>
    <row r="33" spans="7:36" x14ac:dyDescent="0.25">
      <c r="G33">
        <v>7.7010000000000004E-3</v>
      </c>
      <c r="H33">
        <v>-7.9430000000000001E-2</v>
      </c>
      <c r="I33">
        <v>53.403599999999997</v>
      </c>
      <c r="J33">
        <v>2.4206099999999999</v>
      </c>
      <c r="K33">
        <v>18.750800000000002</v>
      </c>
      <c r="L33">
        <v>1.9941199999999999</v>
      </c>
      <c r="M33">
        <v>15.9992</v>
      </c>
      <c r="N33">
        <v>3.1065200000000002</v>
      </c>
      <c r="O33">
        <v>2.5912700000000002</v>
      </c>
      <c r="P33">
        <v>6.8139999999999997E-3</v>
      </c>
      <c r="Q33">
        <v>0.732796</v>
      </c>
      <c r="R33">
        <v>4.8209999999999998E-3</v>
      </c>
      <c r="S33">
        <v>0</v>
      </c>
      <c r="T33">
        <v>98.938800000000001</v>
      </c>
      <c r="U33">
        <v>43.917999999999999</v>
      </c>
      <c r="W33" s="2" t="s">
        <v>166</v>
      </c>
      <c r="X33" t="str">
        <f>IF(X10&lt;X26,"Below Detection",X10)</f>
        <v>Below Detection</v>
      </c>
      <c r="Y33" t="str">
        <f>IF(Y10&lt;Y26,"Below Detection",Y10)</f>
        <v>Below Detection</v>
      </c>
      <c r="Z33">
        <v>53.507849999999991</v>
      </c>
      <c r="AA33">
        <v>2.2340045652173917</v>
      </c>
      <c r="AB33">
        <v>21.630063043478259</v>
      </c>
      <c r="AC33">
        <v>1.7479065217391305</v>
      </c>
      <c r="AD33">
        <v>15.411784782608693</v>
      </c>
      <c r="AE33">
        <v>2.801844130434783</v>
      </c>
      <c r="AF33">
        <f>IF(AF10&lt;AF26,"Below Detection",AF10)</f>
        <v>2.6163213043478266</v>
      </c>
      <c r="AG33" t="str">
        <f>IF(AG10&lt;AG26,"Below Detection",AG10)</f>
        <v>Below Detection</v>
      </c>
      <c r="AH33">
        <f>IF(AH10&lt;AH26,"Below Detection",AH10)</f>
        <v>0.39210741304347829</v>
      </c>
      <c r="AI33" t="str">
        <f>IF(AI10&lt;AI26,"Below Detection",AI10)</f>
        <v>Below Detection</v>
      </c>
      <c r="AJ33">
        <f>SUM(X33:AI33)</f>
        <v>100.34188176086954</v>
      </c>
    </row>
    <row r="34" spans="7:36" x14ac:dyDescent="0.25">
      <c r="G34">
        <v>7.6779999999999999E-3</v>
      </c>
      <c r="H34">
        <v>0.13798199999999999</v>
      </c>
      <c r="I34">
        <v>53.5075</v>
      </c>
      <c r="J34">
        <v>2.5524300000000002</v>
      </c>
      <c r="K34">
        <v>22.071200000000001</v>
      </c>
      <c r="L34">
        <v>1.7847900000000001</v>
      </c>
      <c r="M34">
        <v>15.4078</v>
      </c>
      <c r="N34">
        <v>2.61965</v>
      </c>
      <c r="O34">
        <v>2.3602300000000001</v>
      </c>
      <c r="P34">
        <v>7.4139999999999996E-3</v>
      </c>
      <c r="Q34">
        <v>0.40343099999999998</v>
      </c>
      <c r="R34">
        <v>6.8845000000000003E-2</v>
      </c>
      <c r="S34">
        <v>0</v>
      </c>
      <c r="T34">
        <v>100.929</v>
      </c>
      <c r="U34">
        <v>44.808999999999997</v>
      </c>
      <c r="W34" s="2" t="s">
        <v>183</v>
      </c>
      <c r="X34" t="str">
        <f t="shared" ref="X34:Y37" si="6">IF(X11&lt;X27,"Below Detection",X11)</f>
        <v>Below Detection</v>
      </c>
      <c r="Y34" t="str">
        <f t="shared" si="6"/>
        <v>Below Detection</v>
      </c>
      <c r="Z34">
        <v>52.442359459459475</v>
      </c>
      <c r="AA34">
        <v>2.1979989189189184</v>
      </c>
      <c r="AB34">
        <v>19.312337837837834</v>
      </c>
      <c r="AC34">
        <v>2.2712518918918922</v>
      </c>
      <c r="AD34">
        <v>15.76021891891892</v>
      </c>
      <c r="AE34">
        <v>4.1692408108108117</v>
      </c>
      <c r="AF34">
        <f t="shared" ref="AF34:AI37" si="7">IF(AF11&lt;AF27,"Below Detection",AF11)</f>
        <v>3.498920810810811</v>
      </c>
      <c r="AG34" t="str">
        <f t="shared" si="7"/>
        <v>Below Detection</v>
      </c>
      <c r="AH34">
        <f t="shared" si="7"/>
        <v>0.72793221621621629</v>
      </c>
      <c r="AI34" t="str">
        <f t="shared" si="7"/>
        <v>Below Detection</v>
      </c>
      <c r="AJ34">
        <f t="shared" ref="AJ34:AJ37" si="8">SUM(X34:AI34)</f>
        <v>100.38026086486488</v>
      </c>
    </row>
    <row r="35" spans="7:36" x14ac:dyDescent="0.25">
      <c r="G35">
        <v>0.24753</v>
      </c>
      <c r="H35">
        <v>0.137626</v>
      </c>
      <c r="I35">
        <v>52.8506</v>
      </c>
      <c r="J35">
        <v>2.5505599999999999</v>
      </c>
      <c r="K35">
        <v>22.637599999999999</v>
      </c>
      <c r="L35">
        <v>1.69441</v>
      </c>
      <c r="M35">
        <v>15.523300000000001</v>
      </c>
      <c r="N35">
        <v>2.8788999999999998</v>
      </c>
      <c r="O35">
        <v>2.9037299999999999</v>
      </c>
      <c r="P35">
        <v>4.3110000000000002E-2</v>
      </c>
      <c r="Q35">
        <v>0.35832700000000001</v>
      </c>
      <c r="R35">
        <v>6.5420000000000001E-3</v>
      </c>
      <c r="S35">
        <v>0</v>
      </c>
      <c r="T35">
        <v>101.83199999999999</v>
      </c>
      <c r="U35">
        <v>44.969000000000001</v>
      </c>
      <c r="W35" s="2" t="s">
        <v>199</v>
      </c>
      <c r="X35" t="str">
        <f t="shared" si="6"/>
        <v>Below Detection</v>
      </c>
      <c r="Y35" t="str">
        <f t="shared" si="6"/>
        <v>Below Detection</v>
      </c>
      <c r="Z35">
        <v>52.234658536585371</v>
      </c>
      <c r="AA35">
        <v>2.0792769268292681</v>
      </c>
      <c r="AB35">
        <v>18.983102439024389</v>
      </c>
      <c r="AC35">
        <v>2.3306704878048783</v>
      </c>
      <c r="AD35">
        <v>16.428641463414639</v>
      </c>
      <c r="AE35">
        <v>4.1211014634146341</v>
      </c>
      <c r="AF35">
        <f t="shared" si="7"/>
        <v>3.5014760975609747</v>
      </c>
      <c r="AG35" t="str">
        <f t="shared" si="7"/>
        <v>Below Detection</v>
      </c>
      <c r="AH35">
        <f t="shared" si="7"/>
        <v>0.70513707317073182</v>
      </c>
      <c r="AI35" t="str">
        <f t="shared" si="7"/>
        <v>Below Detection</v>
      </c>
      <c r="AJ35">
        <f t="shared" si="8"/>
        <v>100.38406448780489</v>
      </c>
    </row>
    <row r="36" spans="7:36" x14ac:dyDescent="0.25">
      <c r="G36">
        <v>8.8453000000000004E-2</v>
      </c>
      <c r="H36">
        <v>-7.9519999999999993E-2</v>
      </c>
      <c r="I36">
        <v>53.1691</v>
      </c>
      <c r="J36">
        <v>2.54454</v>
      </c>
      <c r="K36">
        <v>20.523900000000001</v>
      </c>
      <c r="L36">
        <v>1.9357</v>
      </c>
      <c r="M36">
        <v>16.186</v>
      </c>
      <c r="N36">
        <v>3.4245199999999998</v>
      </c>
      <c r="O36">
        <v>3.5196700000000001</v>
      </c>
      <c r="P36">
        <v>4.2264999999999997E-2</v>
      </c>
      <c r="Q36">
        <v>0.33338699999999999</v>
      </c>
      <c r="R36">
        <v>0.12684699999999999</v>
      </c>
      <c r="S36">
        <v>0</v>
      </c>
      <c r="T36">
        <v>101.815</v>
      </c>
      <c r="U36">
        <v>44.811500000000002</v>
      </c>
      <c r="W36" s="2" t="s">
        <v>214</v>
      </c>
      <c r="X36" t="str">
        <f t="shared" si="6"/>
        <v>Below Detection</v>
      </c>
      <c r="Y36" t="str">
        <f t="shared" si="6"/>
        <v>Below Detection</v>
      </c>
      <c r="Z36">
        <v>52.044132608695669</v>
      </c>
      <c r="AA36">
        <v>2.8768573913043474</v>
      </c>
      <c r="AB36">
        <v>19.617797826086957</v>
      </c>
      <c r="AC36">
        <v>2.0403299999999995</v>
      </c>
      <c r="AD36">
        <v>15.921769565217391</v>
      </c>
      <c r="AE36">
        <v>4.1747032608695651</v>
      </c>
      <c r="AF36">
        <f t="shared" si="7"/>
        <v>2.6930715217391294</v>
      </c>
      <c r="AG36" t="str">
        <f t="shared" si="7"/>
        <v>Below Detection</v>
      </c>
      <c r="AH36">
        <f t="shared" si="7"/>
        <v>0.55274973913043479</v>
      </c>
      <c r="AI36" t="str">
        <f t="shared" si="7"/>
        <v>Below Detection</v>
      </c>
      <c r="AJ36">
        <f t="shared" si="8"/>
        <v>99.921411913043485</v>
      </c>
    </row>
    <row r="37" spans="7:36" x14ac:dyDescent="0.25">
      <c r="G37">
        <v>7.5729999999999999E-3</v>
      </c>
      <c r="H37">
        <v>-7.9409999999999994E-2</v>
      </c>
      <c r="I37">
        <v>52.8307</v>
      </c>
      <c r="J37">
        <v>2.4180600000000001</v>
      </c>
      <c r="K37">
        <v>21.748899999999999</v>
      </c>
      <c r="L37">
        <v>1.56816</v>
      </c>
      <c r="M37">
        <v>15.687099999999999</v>
      </c>
      <c r="N37">
        <v>2.57944</v>
      </c>
      <c r="O37">
        <v>3.3673600000000001</v>
      </c>
      <c r="P37">
        <v>2.4761999999999999E-2</v>
      </c>
      <c r="Q37">
        <v>0.53338099999999999</v>
      </c>
      <c r="R37">
        <v>0.12825</v>
      </c>
      <c r="S37">
        <v>0</v>
      </c>
      <c r="T37">
        <v>100.81399999999999</v>
      </c>
      <c r="U37">
        <v>44.455399999999997</v>
      </c>
      <c r="W37" s="2" t="s">
        <v>230</v>
      </c>
      <c r="X37" t="str">
        <f t="shared" si="6"/>
        <v>Below Detection</v>
      </c>
      <c r="Y37" t="str">
        <f t="shared" si="6"/>
        <v>Below Detection</v>
      </c>
      <c r="Z37">
        <v>52.728849056603778</v>
      </c>
      <c r="AA37">
        <v>2.653026415094339</v>
      </c>
      <c r="AB37">
        <v>20.911843396226413</v>
      </c>
      <c r="AC37">
        <v>1.8795571698113211</v>
      </c>
      <c r="AD37">
        <v>16.1337679245283</v>
      </c>
      <c r="AE37">
        <v>3.1543247169811317</v>
      </c>
      <c r="AF37">
        <f t="shared" si="7"/>
        <v>2.5679209433962265</v>
      </c>
      <c r="AG37" t="str">
        <f t="shared" si="7"/>
        <v>Below Detection</v>
      </c>
      <c r="AH37">
        <f t="shared" si="7"/>
        <v>0.44922679245283004</v>
      </c>
      <c r="AI37" t="str">
        <f t="shared" si="7"/>
        <v>Below Detection</v>
      </c>
      <c r="AJ37">
        <f t="shared" si="8"/>
        <v>100.47851641509435</v>
      </c>
    </row>
    <row r="38" spans="7:36" x14ac:dyDescent="0.25">
      <c r="G38">
        <v>8.7646000000000002E-2</v>
      </c>
      <c r="H38">
        <v>-7.9210000000000003E-2</v>
      </c>
      <c r="I38">
        <v>53.054699999999997</v>
      </c>
      <c r="J38">
        <v>2.1653699999999998</v>
      </c>
      <c r="K38">
        <v>21.0609</v>
      </c>
      <c r="L38">
        <v>1.9985299999999999</v>
      </c>
      <c r="M38">
        <v>15.3247</v>
      </c>
      <c r="N38">
        <v>3.4291700000000001</v>
      </c>
      <c r="O38">
        <v>2.5940400000000001</v>
      </c>
      <c r="P38">
        <v>-2.845E-2</v>
      </c>
      <c r="Q38">
        <v>0.49155399999999999</v>
      </c>
      <c r="R38">
        <v>7.0899999999999999E-3</v>
      </c>
      <c r="S38">
        <v>0</v>
      </c>
      <c r="T38">
        <v>100.10599999999999</v>
      </c>
      <c r="U38">
        <v>44.472499999999997</v>
      </c>
    </row>
    <row r="39" spans="7:36" x14ac:dyDescent="0.25">
      <c r="G39">
        <v>7.7510000000000001E-3</v>
      </c>
      <c r="H39">
        <v>-7.8960000000000002E-2</v>
      </c>
      <c r="I39">
        <v>54.208500000000001</v>
      </c>
      <c r="J39">
        <v>1.6544300000000001</v>
      </c>
      <c r="K39">
        <v>21.3142</v>
      </c>
      <c r="L39">
        <v>1.65371</v>
      </c>
      <c r="M39">
        <v>14.9087</v>
      </c>
      <c r="N39">
        <v>2.8894299999999999</v>
      </c>
      <c r="O39">
        <v>2.21156</v>
      </c>
      <c r="P39">
        <v>-9.8200000000000006E-3</v>
      </c>
      <c r="Q39">
        <v>0.51776299999999997</v>
      </c>
      <c r="R39">
        <v>-0.11346000000000001</v>
      </c>
      <c r="S39">
        <v>0</v>
      </c>
      <c r="T39">
        <v>99.163799999999995</v>
      </c>
      <c r="U39">
        <v>44.473199999999999</v>
      </c>
    </row>
    <row r="40" spans="7:36" x14ac:dyDescent="0.25">
      <c r="G40">
        <v>0.16880300000000001</v>
      </c>
      <c r="H40">
        <v>-7.9439999999999997E-2</v>
      </c>
      <c r="I40">
        <v>52.788400000000003</v>
      </c>
      <c r="J40">
        <v>2.3556900000000001</v>
      </c>
      <c r="K40">
        <v>18.902699999999999</v>
      </c>
      <c r="L40">
        <v>1.9053800000000001</v>
      </c>
      <c r="M40">
        <v>16.3658</v>
      </c>
      <c r="N40">
        <v>3.8018700000000001</v>
      </c>
      <c r="O40">
        <v>2.9022999999999999</v>
      </c>
      <c r="P40">
        <v>4.2481999999999999E-2</v>
      </c>
      <c r="Q40">
        <v>0.48968699999999998</v>
      </c>
      <c r="R40">
        <v>-5.6939999999999998E-2</v>
      </c>
      <c r="S40">
        <v>0</v>
      </c>
      <c r="T40">
        <v>99.586799999999997</v>
      </c>
      <c r="U40">
        <v>44.0473</v>
      </c>
    </row>
    <row r="41" spans="7:36" x14ac:dyDescent="0.25">
      <c r="G41">
        <v>7.5180000000000004E-3</v>
      </c>
      <c r="H41">
        <v>0.35264000000000001</v>
      </c>
      <c r="I41">
        <v>52.243600000000001</v>
      </c>
      <c r="J41">
        <v>2.1615799999999998</v>
      </c>
      <c r="K41">
        <v>20.900500000000001</v>
      </c>
      <c r="L41">
        <v>1.99553</v>
      </c>
      <c r="M41">
        <v>16.8277</v>
      </c>
      <c r="N41">
        <v>3.3860299999999999</v>
      </c>
      <c r="O41">
        <v>2.6687599999999998</v>
      </c>
      <c r="P41">
        <v>-2.8910000000000002E-2</v>
      </c>
      <c r="Q41">
        <v>0.55653699999999995</v>
      </c>
      <c r="R41">
        <v>0.18985099999999999</v>
      </c>
      <c r="S41">
        <v>0</v>
      </c>
      <c r="T41">
        <v>101.261</v>
      </c>
      <c r="U41">
        <v>44.688200000000002</v>
      </c>
    </row>
    <row r="42" spans="7:36" x14ac:dyDescent="0.25">
      <c r="G42">
        <v>-7.2309999999999999E-2</v>
      </c>
      <c r="H42">
        <v>-7.9250000000000001E-2</v>
      </c>
      <c r="I42">
        <v>53.809199999999997</v>
      </c>
      <c r="J42">
        <v>2.2302</v>
      </c>
      <c r="K42">
        <v>20.671800000000001</v>
      </c>
      <c r="L42">
        <v>1.6803900000000001</v>
      </c>
      <c r="M42">
        <v>15.561199999999999</v>
      </c>
      <c r="N42">
        <v>2.7231700000000001</v>
      </c>
      <c r="O42">
        <v>2.5169299999999999</v>
      </c>
      <c r="P42">
        <v>7.4060000000000003E-3</v>
      </c>
      <c r="Q42">
        <v>0.271094</v>
      </c>
      <c r="R42">
        <v>6.8823999999999996E-2</v>
      </c>
      <c r="S42">
        <v>0</v>
      </c>
      <c r="T42">
        <v>99.388599999999997</v>
      </c>
      <c r="U42">
        <v>44.241199999999999</v>
      </c>
    </row>
    <row r="43" spans="7:36" x14ac:dyDescent="0.25">
      <c r="G43">
        <v>8.7035000000000001E-2</v>
      </c>
      <c r="H43">
        <v>-7.9030000000000003E-2</v>
      </c>
      <c r="I43">
        <v>52.645699999999998</v>
      </c>
      <c r="J43">
        <v>2.2335799999999999</v>
      </c>
      <c r="K43">
        <v>22.0151</v>
      </c>
      <c r="L43">
        <v>1.4894099999999999</v>
      </c>
      <c r="M43">
        <v>14.8429</v>
      </c>
      <c r="N43">
        <v>3.1987000000000001</v>
      </c>
      <c r="O43">
        <v>2.0525199999999999</v>
      </c>
      <c r="P43">
        <v>-1.0030000000000001E-2</v>
      </c>
      <c r="Q43">
        <v>0.42801600000000001</v>
      </c>
      <c r="R43">
        <v>9.273E-3</v>
      </c>
      <c r="S43">
        <v>0</v>
      </c>
      <c r="T43">
        <v>98.9131</v>
      </c>
      <c r="U43">
        <v>44.097799999999999</v>
      </c>
    </row>
    <row r="44" spans="7:36" x14ac:dyDescent="0.25">
      <c r="G44">
        <v>0.16501399999999999</v>
      </c>
      <c r="H44">
        <v>-7.8950000000000006E-2</v>
      </c>
      <c r="I44">
        <v>51.708100000000002</v>
      </c>
      <c r="J44">
        <v>1.46089</v>
      </c>
      <c r="K44">
        <v>23.2151</v>
      </c>
      <c r="L44">
        <v>1.6729700000000001</v>
      </c>
      <c r="M44">
        <v>15.640599999999999</v>
      </c>
      <c r="N44">
        <v>2.88293</v>
      </c>
      <c r="O44">
        <v>2.1340599999999998</v>
      </c>
      <c r="P44">
        <v>2.6044000000000001E-2</v>
      </c>
      <c r="Q44">
        <v>0.47396300000000002</v>
      </c>
      <c r="R44">
        <v>-0.17519999999999999</v>
      </c>
      <c r="S44">
        <v>0</v>
      </c>
      <c r="T44">
        <v>99.125600000000006</v>
      </c>
      <c r="U44">
        <v>44.063299999999998</v>
      </c>
    </row>
    <row r="45" spans="7:36" x14ac:dyDescent="0.25">
      <c r="G45">
        <v>8.7651999999999994E-2</v>
      </c>
      <c r="H45">
        <v>-7.9369999999999996E-2</v>
      </c>
      <c r="I45">
        <v>52.370100000000001</v>
      </c>
      <c r="J45">
        <v>1.7769200000000001</v>
      </c>
      <c r="K45">
        <v>20.404699999999998</v>
      </c>
      <c r="L45">
        <v>1.5560799999999999</v>
      </c>
      <c r="M45">
        <v>16.627600000000001</v>
      </c>
      <c r="N45">
        <v>2.9678499999999999</v>
      </c>
      <c r="O45">
        <v>3.29522</v>
      </c>
      <c r="P45">
        <v>-1.094E-2</v>
      </c>
      <c r="Q45">
        <v>0.71223400000000003</v>
      </c>
      <c r="R45">
        <v>-0.1178</v>
      </c>
      <c r="S45">
        <v>0</v>
      </c>
      <c r="T45">
        <v>99.590199999999996</v>
      </c>
      <c r="U45">
        <v>43.998399999999997</v>
      </c>
    </row>
    <row r="46" spans="7:36" x14ac:dyDescent="0.25">
      <c r="G46">
        <v>-7.2550000000000003E-2</v>
      </c>
      <c r="H46">
        <v>-7.9280000000000003E-2</v>
      </c>
      <c r="I46">
        <v>52.587000000000003</v>
      </c>
      <c r="J46">
        <v>2.3591000000000002</v>
      </c>
      <c r="K46">
        <v>21.134899999999998</v>
      </c>
      <c r="L46">
        <v>2.1036299999999999</v>
      </c>
      <c r="M46">
        <v>16.182200000000002</v>
      </c>
      <c r="N46">
        <v>3.8776899999999999</v>
      </c>
      <c r="O46">
        <v>2.4380799999999998</v>
      </c>
      <c r="P46">
        <v>6.0829000000000001E-2</v>
      </c>
      <c r="Q46">
        <v>0.46915200000000001</v>
      </c>
      <c r="R46">
        <v>-0.11706</v>
      </c>
      <c r="S46">
        <v>0</v>
      </c>
      <c r="T46">
        <v>100.944</v>
      </c>
      <c r="U46">
        <v>44.687899999999999</v>
      </c>
    </row>
    <row r="47" spans="7:36" x14ac:dyDescent="0.25">
      <c r="G47">
        <v>0.16708400000000001</v>
      </c>
      <c r="H47">
        <v>0.35538700000000001</v>
      </c>
      <c r="I47">
        <v>54.134900000000002</v>
      </c>
      <c r="J47">
        <v>1.5226200000000001</v>
      </c>
      <c r="K47">
        <v>20.092600000000001</v>
      </c>
      <c r="L47">
        <v>2.1474799999999998</v>
      </c>
      <c r="M47">
        <v>15.552199999999999</v>
      </c>
      <c r="N47">
        <v>3.2799800000000001</v>
      </c>
      <c r="O47">
        <v>2.5198999999999998</v>
      </c>
      <c r="P47">
        <v>6.1552999999999997E-2</v>
      </c>
      <c r="Q47">
        <v>0.33857700000000002</v>
      </c>
      <c r="R47">
        <v>-5.3409999999999999E-2</v>
      </c>
      <c r="S47">
        <v>0</v>
      </c>
      <c r="T47">
        <v>100.119</v>
      </c>
      <c r="U47">
        <v>44.7517</v>
      </c>
    </row>
    <row r="48" spans="7:36" x14ac:dyDescent="0.25">
      <c r="G48">
        <v>8.8029999999999997E-2</v>
      </c>
      <c r="H48">
        <v>-7.9350000000000004E-2</v>
      </c>
      <c r="I48">
        <v>54.791499999999999</v>
      </c>
      <c r="J48">
        <v>2.4217399999999998</v>
      </c>
      <c r="K48">
        <v>20.622299999999999</v>
      </c>
      <c r="L48">
        <v>1.7475799999999999</v>
      </c>
      <c r="M48">
        <v>15.9628</v>
      </c>
      <c r="N48">
        <v>2.43398</v>
      </c>
      <c r="O48">
        <v>3.0596899999999998</v>
      </c>
      <c r="P48">
        <v>4.2877999999999999E-2</v>
      </c>
      <c r="Q48">
        <v>0.38002900000000001</v>
      </c>
      <c r="R48">
        <v>-5.5930000000000001E-2</v>
      </c>
      <c r="S48">
        <v>0</v>
      </c>
      <c r="T48">
        <v>101.41500000000001</v>
      </c>
      <c r="U48">
        <v>44.973799999999997</v>
      </c>
    </row>
    <row r="49" spans="1:21" x14ac:dyDescent="0.25">
      <c r="G49">
        <v>0.16827</v>
      </c>
      <c r="H49">
        <v>0.13742799999999999</v>
      </c>
      <c r="I49">
        <v>51.884500000000003</v>
      </c>
      <c r="J49">
        <v>2.48488</v>
      </c>
      <c r="K49">
        <v>20.2104</v>
      </c>
      <c r="L49">
        <v>1.6755</v>
      </c>
      <c r="M49">
        <v>15.331899999999999</v>
      </c>
      <c r="N49">
        <v>3.5468600000000001</v>
      </c>
      <c r="O49">
        <v>2.9024800000000002</v>
      </c>
      <c r="P49">
        <v>7.8709000000000001E-2</v>
      </c>
      <c r="Q49">
        <v>0.37978499999999998</v>
      </c>
      <c r="R49">
        <v>5.751E-3</v>
      </c>
      <c r="S49">
        <v>0</v>
      </c>
      <c r="T49">
        <v>98.806399999999996</v>
      </c>
      <c r="U49">
        <v>43.723799999999997</v>
      </c>
    </row>
    <row r="50" spans="1:21" x14ac:dyDescent="0.25">
      <c r="G50">
        <v>-7.2669999999999998E-2</v>
      </c>
      <c r="H50">
        <v>-7.9329999999999998E-2</v>
      </c>
      <c r="I50">
        <v>52.106499999999997</v>
      </c>
      <c r="J50">
        <v>1.84121</v>
      </c>
      <c r="K50">
        <v>20.0486</v>
      </c>
      <c r="L50">
        <v>2.0151300000000001</v>
      </c>
      <c r="M50">
        <v>15.7484</v>
      </c>
      <c r="N50">
        <v>4.0658300000000001</v>
      </c>
      <c r="O50">
        <v>3.2935699999999999</v>
      </c>
      <c r="P50">
        <v>6.0712000000000002E-2</v>
      </c>
      <c r="Q50">
        <v>0.42400199999999999</v>
      </c>
      <c r="R50">
        <v>-0.11751</v>
      </c>
      <c r="S50">
        <v>0</v>
      </c>
      <c r="T50">
        <v>99.334400000000002</v>
      </c>
      <c r="U50">
        <v>43.997</v>
      </c>
    </row>
    <row r="52" spans="1:21" x14ac:dyDescent="0.25">
      <c r="F52" t="s">
        <v>39</v>
      </c>
      <c r="G52">
        <f>AVERAGE(G5:G50)</f>
        <v>5.807247826086958E-2</v>
      </c>
      <c r="H52">
        <f t="shared" ref="H52:U52" si="9">AVERAGE(H5:H50)</f>
        <v>-3.6734347826086959E-3</v>
      </c>
      <c r="I52">
        <f t="shared" si="9"/>
        <v>53.507849999999991</v>
      </c>
      <c r="J52">
        <f t="shared" si="9"/>
        <v>2.2340045652173917</v>
      </c>
      <c r="K52">
        <f t="shared" si="9"/>
        <v>21.630063043478259</v>
      </c>
      <c r="L52">
        <f t="shared" si="9"/>
        <v>1.7479065217391305</v>
      </c>
      <c r="M52">
        <f t="shared" si="9"/>
        <v>15.411784782608693</v>
      </c>
      <c r="N52">
        <f t="shared" si="9"/>
        <v>2.801844130434783</v>
      </c>
      <c r="O52">
        <f t="shared" si="9"/>
        <v>2.6163213043478266</v>
      </c>
      <c r="P52">
        <f t="shared" si="9"/>
        <v>8.1982391304347823E-3</v>
      </c>
      <c r="Q52">
        <f t="shared" si="9"/>
        <v>0.39210741304347829</v>
      </c>
      <c r="R52">
        <f t="shared" si="9"/>
        <v>5.1531326086956548E-2</v>
      </c>
      <c r="S52">
        <f t="shared" si="9"/>
        <v>0</v>
      </c>
      <c r="T52">
        <f t="shared" si="9"/>
        <v>100.45601086956519</v>
      </c>
      <c r="U52">
        <f t="shared" si="9"/>
        <v>44.621295652173906</v>
      </c>
    </row>
    <row r="53" spans="1:21" x14ac:dyDescent="0.25">
      <c r="F53" t="s">
        <v>40</v>
      </c>
      <c r="G53">
        <f>STDEV(G5:G50)/SQRT((COUNT(G5:G50)))</f>
        <v>1.3238673812937297E-2</v>
      </c>
      <c r="H53">
        <f t="shared" ref="H53:U53" si="10">STDEV(H5:H50)/SQRT((COUNT(H5:H50)))</f>
        <v>1.9344245674255283E-2</v>
      </c>
      <c r="I53">
        <f t="shared" si="10"/>
        <v>0.14584366713697702</v>
      </c>
      <c r="J53">
        <f t="shared" si="10"/>
        <v>5.0865894312622124E-2</v>
      </c>
      <c r="K53">
        <f t="shared" si="10"/>
        <v>0.1803624971558036</v>
      </c>
      <c r="L53">
        <f t="shared" si="10"/>
        <v>3.1571558860941311E-2</v>
      </c>
      <c r="M53">
        <f t="shared" si="10"/>
        <v>0.10102462229013127</v>
      </c>
      <c r="N53">
        <f t="shared" si="10"/>
        <v>8.6787538328040467E-2</v>
      </c>
      <c r="O53">
        <f t="shared" si="10"/>
        <v>6.2181111788445577E-2</v>
      </c>
      <c r="P53">
        <f t="shared" si="10"/>
        <v>4.7479222811265716E-3</v>
      </c>
      <c r="Q53">
        <f t="shared" si="10"/>
        <v>1.9204435157570494E-2</v>
      </c>
      <c r="R53">
        <f t="shared" si="10"/>
        <v>2.3442931796297358E-2</v>
      </c>
      <c r="S53">
        <f t="shared" si="10"/>
        <v>0</v>
      </c>
      <c r="T53">
        <f t="shared" si="10"/>
        <v>0.14985049413190943</v>
      </c>
      <c r="U53">
        <f t="shared" si="10"/>
        <v>6.8032140880738376E-2</v>
      </c>
    </row>
    <row r="56" spans="1:21" x14ac:dyDescent="0.25">
      <c r="A56" s="2" t="s">
        <v>183</v>
      </c>
      <c r="G56" s="2" t="s">
        <v>23</v>
      </c>
      <c r="H56" s="2" t="s">
        <v>24</v>
      </c>
      <c r="I56" s="2" t="s">
        <v>25</v>
      </c>
      <c r="J56" s="2" t="s">
        <v>26</v>
      </c>
      <c r="K56" s="2" t="s">
        <v>27</v>
      </c>
      <c r="L56" s="2" t="s">
        <v>28</v>
      </c>
      <c r="M56" s="2" t="s">
        <v>29</v>
      </c>
      <c r="N56" s="2" t="s">
        <v>30</v>
      </c>
      <c r="O56" s="2" t="s">
        <v>31</v>
      </c>
      <c r="P56" s="2" t="s">
        <v>32</v>
      </c>
      <c r="Q56" s="2" t="s">
        <v>33</v>
      </c>
      <c r="R56" s="2" t="s">
        <v>34</v>
      </c>
      <c r="S56" s="2" t="s">
        <v>35</v>
      </c>
      <c r="T56" s="2" t="s">
        <v>36</v>
      </c>
      <c r="U56" s="2" t="s">
        <v>37</v>
      </c>
    </row>
    <row r="57" spans="1:21" x14ac:dyDescent="0.25">
      <c r="A57" t="s">
        <v>2</v>
      </c>
      <c r="G57">
        <v>0.25247900000000001</v>
      </c>
      <c r="H57">
        <v>-7.9699999999999993E-2</v>
      </c>
      <c r="I57">
        <v>53.709600000000002</v>
      </c>
      <c r="J57">
        <v>1.89764</v>
      </c>
      <c r="K57">
        <v>17.428899999999999</v>
      </c>
      <c r="L57">
        <v>2.58806</v>
      </c>
      <c r="M57">
        <v>16.378900000000002</v>
      </c>
      <c r="N57">
        <v>3.8961800000000002</v>
      </c>
      <c r="O57">
        <v>4.3738999999999999</v>
      </c>
      <c r="P57">
        <v>2.3678999999999999E-2</v>
      </c>
      <c r="Q57">
        <v>1.3194999999999999</v>
      </c>
      <c r="R57">
        <v>-6.0299999999999999E-2</v>
      </c>
      <c r="S57">
        <v>0</v>
      </c>
      <c r="T57">
        <v>101.729</v>
      </c>
      <c r="U57">
        <v>44.796300000000002</v>
      </c>
    </row>
    <row r="58" spans="1:21" x14ac:dyDescent="0.25">
      <c r="A58" t="s">
        <v>149</v>
      </c>
      <c r="G58">
        <v>0.33307799999999999</v>
      </c>
      <c r="H58">
        <v>-7.9530000000000003E-2</v>
      </c>
      <c r="I58">
        <v>53.992400000000004</v>
      </c>
      <c r="J58">
        <v>2.9304899999999998</v>
      </c>
      <c r="K58">
        <v>18.1037</v>
      </c>
      <c r="L58">
        <v>2.9366699999999999</v>
      </c>
      <c r="M58">
        <v>14.9772</v>
      </c>
      <c r="N58">
        <v>4.2774900000000002</v>
      </c>
      <c r="O58">
        <v>3.3639600000000001</v>
      </c>
      <c r="P58">
        <v>6.3689999999999997E-3</v>
      </c>
      <c r="Q58">
        <v>0.85809199999999997</v>
      </c>
      <c r="R58">
        <v>-0.18171999999999999</v>
      </c>
      <c r="S58">
        <v>0</v>
      </c>
      <c r="T58">
        <v>101.518</v>
      </c>
      <c r="U58">
        <v>44.913899999999998</v>
      </c>
    </row>
    <row r="59" spans="1:21" x14ac:dyDescent="0.25">
      <c r="A59" t="s">
        <v>150</v>
      </c>
      <c r="G59">
        <v>7.9410000000000001E-3</v>
      </c>
      <c r="H59">
        <v>-7.9619999999999996E-2</v>
      </c>
      <c r="I59">
        <v>52.658000000000001</v>
      </c>
      <c r="J59">
        <v>2.6653699999999998</v>
      </c>
      <c r="K59">
        <v>18.2483</v>
      </c>
      <c r="L59">
        <v>2.3483900000000002</v>
      </c>
      <c r="M59">
        <v>13.5021</v>
      </c>
      <c r="N59">
        <v>4.7011000000000003</v>
      </c>
      <c r="O59">
        <v>4.7546400000000002</v>
      </c>
      <c r="P59">
        <v>6.2160000000000002E-3</v>
      </c>
      <c r="Q59">
        <v>0.67934899999999998</v>
      </c>
      <c r="R59">
        <v>0.124959</v>
      </c>
      <c r="S59">
        <v>0</v>
      </c>
      <c r="T59">
        <v>99.616699999999994</v>
      </c>
      <c r="U59">
        <v>44.018099999999997</v>
      </c>
    </row>
    <row r="60" spans="1:21" x14ac:dyDescent="0.25">
      <c r="A60" t="s">
        <v>4</v>
      </c>
      <c r="G60">
        <v>0.49527199999999999</v>
      </c>
      <c r="H60">
        <v>-7.9469999999999999E-2</v>
      </c>
      <c r="I60">
        <v>54.102899999999998</v>
      </c>
      <c r="J60">
        <v>2.7328100000000002</v>
      </c>
      <c r="K60">
        <v>18.633400000000002</v>
      </c>
      <c r="L60">
        <v>1.8412900000000001</v>
      </c>
      <c r="M60">
        <v>13.4428</v>
      </c>
      <c r="N60">
        <v>4.8650900000000004</v>
      </c>
      <c r="O60">
        <v>4.9157999999999999</v>
      </c>
      <c r="P60">
        <v>2.4534E-2</v>
      </c>
      <c r="Q60">
        <v>0.87854900000000002</v>
      </c>
      <c r="R60">
        <v>-5.8049999999999997E-2</v>
      </c>
      <c r="S60">
        <v>0</v>
      </c>
      <c r="T60">
        <v>101.795</v>
      </c>
      <c r="U60">
        <v>45.061599999999999</v>
      </c>
    </row>
    <row r="61" spans="1:21" x14ac:dyDescent="0.25">
      <c r="A61" t="s">
        <v>21</v>
      </c>
      <c r="G61">
        <v>0.17238800000000001</v>
      </c>
      <c r="H61">
        <v>0.13647899999999999</v>
      </c>
      <c r="I61">
        <v>52.213999999999999</v>
      </c>
      <c r="J61">
        <v>2.7255400000000001</v>
      </c>
      <c r="K61">
        <v>17.792999999999999</v>
      </c>
      <c r="L61">
        <v>2.7629700000000001</v>
      </c>
      <c r="M61">
        <v>13.1021</v>
      </c>
      <c r="N61">
        <v>4.3752800000000001</v>
      </c>
      <c r="O61">
        <v>5.6769800000000004</v>
      </c>
      <c r="P61">
        <v>4.1494000000000003E-2</v>
      </c>
      <c r="Q61">
        <v>0.849437</v>
      </c>
      <c r="R61">
        <v>-6.1449999999999998E-2</v>
      </c>
      <c r="S61">
        <v>0</v>
      </c>
      <c r="T61">
        <v>99.788300000000007</v>
      </c>
      <c r="U61">
        <v>43.884300000000003</v>
      </c>
    </row>
    <row r="62" spans="1:21" x14ac:dyDescent="0.25">
      <c r="A62" t="s">
        <v>168</v>
      </c>
      <c r="G62">
        <v>0.17169499999999999</v>
      </c>
      <c r="H62">
        <v>-7.9850000000000004E-2</v>
      </c>
      <c r="I62">
        <v>52.6586</v>
      </c>
      <c r="J62">
        <v>2.08717</v>
      </c>
      <c r="K62">
        <v>17.155200000000001</v>
      </c>
      <c r="L62">
        <v>2.5110800000000002</v>
      </c>
      <c r="M62">
        <v>16.398700000000002</v>
      </c>
      <c r="N62">
        <v>3.4566699999999999</v>
      </c>
      <c r="O62">
        <v>4.8340899999999998</v>
      </c>
      <c r="P62">
        <v>2.3248000000000001E-2</v>
      </c>
      <c r="Q62">
        <v>0.96508499999999997</v>
      </c>
      <c r="R62">
        <v>-4.6999999999999999E-4</v>
      </c>
      <c r="S62">
        <v>0</v>
      </c>
      <c r="T62">
        <v>100.181</v>
      </c>
      <c r="U62">
        <v>43.898299999999999</v>
      </c>
    </row>
    <row r="63" spans="1:21" x14ac:dyDescent="0.25">
      <c r="G63">
        <v>8.9597999999999997E-2</v>
      </c>
      <c r="H63">
        <v>-7.9939999999999997E-2</v>
      </c>
      <c r="I63">
        <v>49.771700000000003</v>
      </c>
      <c r="J63">
        <v>2.46929</v>
      </c>
      <c r="K63">
        <v>18.107700000000001</v>
      </c>
      <c r="L63">
        <v>2.4348299999999998</v>
      </c>
      <c r="M63">
        <v>16.590199999999999</v>
      </c>
      <c r="N63">
        <v>4.4236399999999998</v>
      </c>
      <c r="O63">
        <v>4.7507799999999998</v>
      </c>
      <c r="P63">
        <v>5.156E-3</v>
      </c>
      <c r="Q63">
        <v>1.13862</v>
      </c>
      <c r="R63">
        <v>5.9735000000000003E-2</v>
      </c>
      <c r="S63">
        <v>0</v>
      </c>
      <c r="T63">
        <v>99.761300000000006</v>
      </c>
      <c r="U63">
        <v>43.348999999999997</v>
      </c>
    </row>
    <row r="64" spans="1:21" x14ac:dyDescent="0.25">
      <c r="A64" t="s">
        <v>169</v>
      </c>
      <c r="G64">
        <v>8.9562000000000003E-2</v>
      </c>
      <c r="H64">
        <v>-7.9659999999999995E-2</v>
      </c>
      <c r="I64">
        <v>53.1875</v>
      </c>
      <c r="J64">
        <v>2.92428</v>
      </c>
      <c r="K64">
        <v>18.792100000000001</v>
      </c>
      <c r="L64">
        <v>2.66452</v>
      </c>
      <c r="M64">
        <v>14.494400000000001</v>
      </c>
      <c r="N64">
        <v>3.8530600000000002</v>
      </c>
      <c r="O64">
        <v>4.6004399999999999</v>
      </c>
      <c r="P64">
        <v>-6.5390000000000004E-2</v>
      </c>
      <c r="Q64">
        <v>0.74472799999999995</v>
      </c>
      <c r="R64">
        <v>-0.1217</v>
      </c>
      <c r="S64">
        <v>0</v>
      </c>
      <c r="T64">
        <v>101.084</v>
      </c>
      <c r="U64">
        <v>44.504800000000003</v>
      </c>
    </row>
    <row r="65" spans="1:21" x14ac:dyDescent="0.25">
      <c r="A65" t="s">
        <v>170</v>
      </c>
      <c r="G65">
        <v>7.698E-3</v>
      </c>
      <c r="H65">
        <v>0.13644200000000001</v>
      </c>
      <c r="I65">
        <v>51.271299999999997</v>
      </c>
      <c r="J65">
        <v>2.7924000000000002</v>
      </c>
      <c r="K65">
        <v>20.169699999999999</v>
      </c>
      <c r="L65">
        <v>2.4697300000000002</v>
      </c>
      <c r="M65">
        <v>14.473599999999999</v>
      </c>
      <c r="N65">
        <v>4.8311599999999997</v>
      </c>
      <c r="O65">
        <v>4.8299500000000002</v>
      </c>
      <c r="P65">
        <v>-4.7550000000000002E-2</v>
      </c>
      <c r="Q65">
        <v>0.63497099999999995</v>
      </c>
      <c r="R65">
        <v>0.12413</v>
      </c>
      <c r="S65">
        <v>0</v>
      </c>
      <c r="T65">
        <v>101.694</v>
      </c>
      <c r="U65">
        <v>44.558999999999997</v>
      </c>
    </row>
    <row r="66" spans="1:21" x14ac:dyDescent="0.25">
      <c r="A66" t="s">
        <v>171</v>
      </c>
      <c r="G66">
        <v>0.16997599999999999</v>
      </c>
      <c r="H66">
        <v>-7.954E-2</v>
      </c>
      <c r="I66">
        <v>52.650199999999998</v>
      </c>
      <c r="J66">
        <v>1.8354900000000001</v>
      </c>
      <c r="K66">
        <v>17.9573</v>
      </c>
      <c r="L66">
        <v>2.6098699999999999</v>
      </c>
      <c r="M66">
        <v>15.840999999999999</v>
      </c>
      <c r="N66">
        <v>4.3546199999999997</v>
      </c>
      <c r="O66">
        <v>3.67727</v>
      </c>
      <c r="P66">
        <v>2.4160999999999998E-2</v>
      </c>
      <c r="Q66">
        <v>0.97037799999999996</v>
      </c>
      <c r="R66">
        <v>6.4440999999999998E-2</v>
      </c>
      <c r="S66">
        <v>0</v>
      </c>
      <c r="T66">
        <v>100.075</v>
      </c>
      <c r="U66">
        <v>44.206000000000003</v>
      </c>
    </row>
    <row r="67" spans="1:21" x14ac:dyDescent="0.25">
      <c r="A67" t="s">
        <v>172</v>
      </c>
      <c r="G67">
        <v>8.8699E-2</v>
      </c>
      <c r="H67">
        <v>0.353765</v>
      </c>
      <c r="I67">
        <v>50.670699999999997</v>
      </c>
      <c r="J67">
        <v>1.9628399999999999</v>
      </c>
      <c r="K67">
        <v>20.107500000000002</v>
      </c>
      <c r="L67">
        <v>2.4812099999999999</v>
      </c>
      <c r="M67">
        <v>13.509499999999999</v>
      </c>
      <c r="N67">
        <v>4.4584700000000002</v>
      </c>
      <c r="O67">
        <v>4.5291199999999998</v>
      </c>
      <c r="P67">
        <v>-2.921E-2</v>
      </c>
      <c r="Q67">
        <v>0.96686799999999995</v>
      </c>
      <c r="R67">
        <v>3.8240000000000001E-3</v>
      </c>
      <c r="S67">
        <v>0</v>
      </c>
      <c r="T67">
        <v>99.103200000000001</v>
      </c>
      <c r="U67">
        <v>43.768599999999999</v>
      </c>
    </row>
    <row r="68" spans="1:21" x14ac:dyDescent="0.25">
      <c r="A68" t="s">
        <v>173</v>
      </c>
      <c r="G68">
        <v>8.8098999999999997E-2</v>
      </c>
      <c r="H68">
        <v>0.137348</v>
      </c>
      <c r="I68">
        <v>53.706899999999997</v>
      </c>
      <c r="J68">
        <v>1.71068</v>
      </c>
      <c r="K68">
        <v>18.807700000000001</v>
      </c>
      <c r="L68">
        <v>2.1947800000000002</v>
      </c>
      <c r="M68">
        <v>16.707100000000001</v>
      </c>
      <c r="N68">
        <v>4.6793800000000001</v>
      </c>
      <c r="O68">
        <v>2.4388899999999998</v>
      </c>
      <c r="P68">
        <v>2.4846E-2</v>
      </c>
      <c r="Q68">
        <v>0.75639900000000004</v>
      </c>
      <c r="R68">
        <v>0.31378200000000001</v>
      </c>
      <c r="S68">
        <v>0</v>
      </c>
      <c r="T68">
        <v>101.566</v>
      </c>
      <c r="U68">
        <v>45.137</v>
      </c>
    </row>
    <row r="69" spans="1:21" x14ac:dyDescent="0.25">
      <c r="A69" t="s">
        <v>174</v>
      </c>
      <c r="G69">
        <v>0.249496</v>
      </c>
      <c r="H69">
        <v>-7.9399999999999998E-2</v>
      </c>
      <c r="I69">
        <v>51.136800000000001</v>
      </c>
      <c r="J69">
        <v>2.67516</v>
      </c>
      <c r="K69">
        <v>20.418500000000002</v>
      </c>
      <c r="L69">
        <v>2.5002599999999999</v>
      </c>
      <c r="M69">
        <v>14.413500000000001</v>
      </c>
      <c r="N69">
        <v>3.7235800000000001</v>
      </c>
      <c r="O69">
        <v>3.13428</v>
      </c>
      <c r="P69">
        <v>9.6282999999999994E-2</v>
      </c>
      <c r="Q69">
        <v>0.66280600000000001</v>
      </c>
      <c r="R69">
        <v>-0.11865000000000001</v>
      </c>
      <c r="S69">
        <v>0</v>
      </c>
      <c r="T69">
        <v>98.8125</v>
      </c>
      <c r="U69">
        <v>43.573</v>
      </c>
    </row>
    <row r="70" spans="1:21" x14ac:dyDescent="0.25">
      <c r="A70" t="s">
        <v>175</v>
      </c>
      <c r="G70">
        <v>8.9535000000000003E-2</v>
      </c>
      <c r="H70">
        <v>-7.9839999999999994E-2</v>
      </c>
      <c r="I70">
        <v>50.392400000000002</v>
      </c>
      <c r="J70">
        <v>3.36991</v>
      </c>
      <c r="K70">
        <v>19.206299999999999</v>
      </c>
      <c r="L70">
        <v>2.18492</v>
      </c>
      <c r="M70">
        <v>15.379099999999999</v>
      </c>
      <c r="N70">
        <v>3.9598200000000001</v>
      </c>
      <c r="O70">
        <v>4.2088900000000002</v>
      </c>
      <c r="P70">
        <v>-6.5759999999999999E-2</v>
      </c>
      <c r="Q70">
        <v>0.61318799999999996</v>
      </c>
      <c r="R70">
        <v>6.1321000000000001E-2</v>
      </c>
      <c r="S70">
        <v>0</v>
      </c>
      <c r="T70">
        <v>99.319800000000001</v>
      </c>
      <c r="U70">
        <v>43.3292</v>
      </c>
    </row>
    <row r="71" spans="1:21" x14ac:dyDescent="0.25">
      <c r="A71" t="s">
        <v>176</v>
      </c>
      <c r="G71">
        <v>0.41266700000000001</v>
      </c>
      <c r="H71">
        <v>0.13775100000000001</v>
      </c>
      <c r="I71">
        <v>52.9437</v>
      </c>
      <c r="J71">
        <v>2.7968799999999998</v>
      </c>
      <c r="K71">
        <v>20.2272</v>
      </c>
      <c r="L71">
        <v>2.02033</v>
      </c>
      <c r="M71">
        <v>14.1981</v>
      </c>
      <c r="N71">
        <v>4.4567500000000004</v>
      </c>
      <c r="O71">
        <v>3.3627600000000002</v>
      </c>
      <c r="P71">
        <v>4.2629E-2</v>
      </c>
      <c r="Q71">
        <v>0.68415400000000004</v>
      </c>
      <c r="R71">
        <v>0.49673</v>
      </c>
      <c r="S71">
        <v>0</v>
      </c>
      <c r="T71">
        <v>101.78</v>
      </c>
      <c r="U71">
        <v>44.965899999999998</v>
      </c>
    </row>
    <row r="72" spans="1:21" x14ac:dyDescent="0.25">
      <c r="A72" t="s">
        <v>177</v>
      </c>
      <c r="G72">
        <v>0.49635600000000002</v>
      </c>
      <c r="H72">
        <v>-7.9630000000000006E-2</v>
      </c>
      <c r="I72">
        <v>51.225000000000001</v>
      </c>
      <c r="J72">
        <v>2.6684800000000002</v>
      </c>
      <c r="K72">
        <v>18.203499999999998</v>
      </c>
      <c r="L72">
        <v>2.6170100000000001</v>
      </c>
      <c r="M72">
        <v>15.5238</v>
      </c>
      <c r="N72">
        <v>4.82707</v>
      </c>
      <c r="O72">
        <v>3.74885</v>
      </c>
      <c r="P72">
        <v>6.0099999999999997E-3</v>
      </c>
      <c r="Q72">
        <v>0.87907599999999997</v>
      </c>
      <c r="R72">
        <v>1.606E-3</v>
      </c>
      <c r="S72">
        <v>0</v>
      </c>
      <c r="T72">
        <v>100.117</v>
      </c>
      <c r="U72">
        <v>43.9116</v>
      </c>
    </row>
    <row r="73" spans="1:21" x14ac:dyDescent="0.25">
      <c r="A73" t="s">
        <v>178</v>
      </c>
      <c r="G73">
        <v>8.8336999999999999E-2</v>
      </c>
      <c r="H73">
        <v>-7.9450000000000007E-2</v>
      </c>
      <c r="I73">
        <v>52.4694</v>
      </c>
      <c r="J73">
        <v>2.2887200000000001</v>
      </c>
      <c r="K73">
        <v>19.377800000000001</v>
      </c>
      <c r="L73">
        <v>2.1152099999999998</v>
      </c>
      <c r="M73">
        <v>15.9902</v>
      </c>
      <c r="N73">
        <v>4.0976400000000002</v>
      </c>
      <c r="O73">
        <v>3.5255899999999998</v>
      </c>
      <c r="P73">
        <v>-4.6870000000000002E-2</v>
      </c>
      <c r="Q73">
        <v>0.61998399999999998</v>
      </c>
      <c r="R73">
        <v>-0.11917</v>
      </c>
      <c r="S73">
        <v>0</v>
      </c>
      <c r="T73">
        <v>100.327</v>
      </c>
      <c r="U73">
        <v>44.292900000000003</v>
      </c>
    </row>
    <row r="74" spans="1:21" x14ac:dyDescent="0.25">
      <c r="A74" t="s">
        <v>179</v>
      </c>
      <c r="G74">
        <v>0.249884</v>
      </c>
      <c r="H74">
        <v>0.13664200000000001</v>
      </c>
      <c r="I74">
        <v>52.048699999999997</v>
      </c>
      <c r="J74">
        <v>2.4801000000000002</v>
      </c>
      <c r="K74">
        <v>20.819600000000001</v>
      </c>
      <c r="L74">
        <v>2.34179</v>
      </c>
      <c r="M74">
        <v>15.871700000000001</v>
      </c>
      <c r="N74">
        <v>3.6798999999999999</v>
      </c>
      <c r="O74">
        <v>3.6004299999999998</v>
      </c>
      <c r="P74">
        <v>4.2183999999999999E-2</v>
      </c>
      <c r="Q74">
        <v>0.59670500000000004</v>
      </c>
      <c r="R74">
        <v>-5.8029999999999998E-2</v>
      </c>
      <c r="S74">
        <v>0</v>
      </c>
      <c r="T74">
        <v>101.81</v>
      </c>
      <c r="U74">
        <v>44.724200000000003</v>
      </c>
    </row>
    <row r="75" spans="1:21" x14ac:dyDescent="0.25">
      <c r="A75" t="s">
        <v>180</v>
      </c>
      <c r="G75">
        <v>0.25054300000000002</v>
      </c>
      <c r="H75">
        <v>-7.9649999999999999E-2</v>
      </c>
      <c r="I75">
        <v>52.346499999999999</v>
      </c>
      <c r="J75">
        <v>1.64401</v>
      </c>
      <c r="K75">
        <v>17.290700000000001</v>
      </c>
      <c r="L75">
        <v>2.34816</v>
      </c>
      <c r="M75">
        <v>16.743099999999998</v>
      </c>
      <c r="N75">
        <v>4.4976799999999999</v>
      </c>
      <c r="O75">
        <v>3.68113</v>
      </c>
      <c r="P75">
        <v>-1.15E-2</v>
      </c>
      <c r="Q75">
        <v>0.95045800000000003</v>
      </c>
      <c r="R75">
        <v>-0.12007</v>
      </c>
      <c r="S75">
        <v>0</v>
      </c>
      <c r="T75">
        <v>99.5411</v>
      </c>
      <c r="U75">
        <v>43.947099999999999</v>
      </c>
    </row>
    <row r="76" spans="1:21" x14ac:dyDescent="0.25">
      <c r="A76" t="s">
        <v>18</v>
      </c>
      <c r="G76">
        <v>8.8717000000000004E-2</v>
      </c>
      <c r="H76">
        <v>-7.9640000000000002E-2</v>
      </c>
      <c r="I76">
        <v>52.436700000000002</v>
      </c>
      <c r="J76">
        <v>2.41649</v>
      </c>
      <c r="K76">
        <v>17.790800000000001</v>
      </c>
      <c r="L76">
        <v>2.5561199999999999</v>
      </c>
      <c r="M76">
        <v>16.370999999999999</v>
      </c>
      <c r="N76">
        <v>4.8345000000000002</v>
      </c>
      <c r="O76">
        <v>2.74518</v>
      </c>
      <c r="P76">
        <v>6.404E-3</v>
      </c>
      <c r="Q76">
        <v>0.72994099999999995</v>
      </c>
      <c r="R76">
        <v>6.4826999999999996E-2</v>
      </c>
      <c r="S76">
        <v>0</v>
      </c>
      <c r="T76">
        <v>99.960999999999999</v>
      </c>
      <c r="U76">
        <v>44.185200000000002</v>
      </c>
    </row>
    <row r="77" spans="1:21" x14ac:dyDescent="0.25">
      <c r="A77" t="s">
        <v>181</v>
      </c>
      <c r="G77">
        <v>8.7487999999999996E-2</v>
      </c>
      <c r="H77">
        <v>-7.9409999999999994E-2</v>
      </c>
      <c r="I77">
        <v>51.517200000000003</v>
      </c>
      <c r="J77">
        <v>1.5190300000000001</v>
      </c>
      <c r="K77">
        <v>19.353300000000001</v>
      </c>
      <c r="L77">
        <v>1.9849000000000001</v>
      </c>
      <c r="M77">
        <v>17.146999999999998</v>
      </c>
      <c r="N77">
        <v>4.7398600000000002</v>
      </c>
      <c r="O77">
        <v>2.4414099999999999</v>
      </c>
      <c r="P77">
        <v>4.2648999999999999E-2</v>
      </c>
      <c r="Q77">
        <v>0.77991999999999995</v>
      </c>
      <c r="R77">
        <v>6.7518999999999996E-2</v>
      </c>
      <c r="S77">
        <v>0</v>
      </c>
      <c r="T77">
        <v>99.600899999999996</v>
      </c>
      <c r="U77">
        <v>44.070399999999999</v>
      </c>
    </row>
    <row r="78" spans="1:21" x14ac:dyDescent="0.25">
      <c r="A78" t="s">
        <v>182</v>
      </c>
      <c r="G78">
        <v>0.168957</v>
      </c>
      <c r="H78">
        <v>-7.9490000000000005E-2</v>
      </c>
      <c r="I78">
        <v>54.396500000000003</v>
      </c>
      <c r="J78">
        <v>2.22601</v>
      </c>
      <c r="K78">
        <v>18.808599999999998</v>
      </c>
      <c r="L78">
        <v>2.1890900000000002</v>
      </c>
      <c r="M78">
        <v>16.119700000000002</v>
      </c>
      <c r="N78">
        <v>4.31717</v>
      </c>
      <c r="O78">
        <v>3.1385399999999999</v>
      </c>
      <c r="P78">
        <v>6.8259999999999996E-3</v>
      </c>
      <c r="Q78">
        <v>0.66554800000000003</v>
      </c>
      <c r="R78">
        <v>-5.6739999999999999E-2</v>
      </c>
      <c r="S78">
        <v>0</v>
      </c>
      <c r="T78">
        <v>101.901</v>
      </c>
      <c r="U78">
        <v>45.217199999999998</v>
      </c>
    </row>
    <row r="79" spans="1:21" x14ac:dyDescent="0.25">
      <c r="G79">
        <v>0.16856499999999999</v>
      </c>
      <c r="H79">
        <v>0.136932</v>
      </c>
      <c r="I79">
        <v>52.065100000000001</v>
      </c>
      <c r="J79">
        <v>1.9029499999999999</v>
      </c>
      <c r="K79">
        <v>19.489699999999999</v>
      </c>
      <c r="L79">
        <v>2.2262200000000001</v>
      </c>
      <c r="M79">
        <v>16.3917</v>
      </c>
      <c r="N79">
        <v>4.4646400000000002</v>
      </c>
      <c r="O79">
        <v>2.9043299999999999</v>
      </c>
      <c r="P79">
        <v>2.462E-2</v>
      </c>
      <c r="Q79">
        <v>0.71019699999999997</v>
      </c>
      <c r="R79">
        <v>0.127993</v>
      </c>
      <c r="S79">
        <v>0</v>
      </c>
      <c r="T79">
        <v>100.613</v>
      </c>
      <c r="U79">
        <v>44.462200000000003</v>
      </c>
    </row>
    <row r="80" spans="1:21" x14ac:dyDescent="0.25">
      <c r="G80">
        <v>8.8509000000000004E-2</v>
      </c>
      <c r="H80">
        <v>-7.9649999999999999E-2</v>
      </c>
      <c r="I80">
        <v>52.421799999999998</v>
      </c>
      <c r="J80">
        <v>1.5787100000000001</v>
      </c>
      <c r="K80">
        <v>18.126899999999999</v>
      </c>
      <c r="L80">
        <v>2.59565</v>
      </c>
      <c r="M80">
        <v>17.874500000000001</v>
      </c>
      <c r="N80">
        <v>4.10724</v>
      </c>
      <c r="O80">
        <v>3.67984</v>
      </c>
      <c r="P80">
        <v>2.3781E-2</v>
      </c>
      <c r="Q80">
        <v>0.77368499999999996</v>
      </c>
      <c r="R80">
        <v>-5.9499999999999997E-2</v>
      </c>
      <c r="S80">
        <v>0</v>
      </c>
      <c r="T80">
        <v>101.131</v>
      </c>
      <c r="U80">
        <v>44.427799999999998</v>
      </c>
    </row>
    <row r="81" spans="6:21" x14ac:dyDescent="0.25">
      <c r="G81">
        <v>0.33047799999999999</v>
      </c>
      <c r="H81">
        <v>-7.9479999999999995E-2</v>
      </c>
      <c r="I81">
        <v>52.206800000000001</v>
      </c>
      <c r="J81">
        <v>1.7079299999999999</v>
      </c>
      <c r="K81">
        <v>19.279199999999999</v>
      </c>
      <c r="L81">
        <v>2.3483000000000001</v>
      </c>
      <c r="M81">
        <v>16.702100000000002</v>
      </c>
      <c r="N81">
        <v>4.2602599999999997</v>
      </c>
      <c r="O81">
        <v>3.4470399999999999</v>
      </c>
      <c r="P81">
        <v>6.4809999999999998E-3</v>
      </c>
      <c r="Q81">
        <v>0.73058199999999995</v>
      </c>
      <c r="R81">
        <v>0.12681500000000001</v>
      </c>
      <c r="S81">
        <v>0</v>
      </c>
      <c r="T81">
        <v>101.066</v>
      </c>
      <c r="U81">
        <v>44.488599999999998</v>
      </c>
    </row>
    <row r="82" spans="6:21" x14ac:dyDescent="0.25">
      <c r="G82">
        <v>8.7456000000000006E-2</v>
      </c>
      <c r="H82">
        <v>-7.9210000000000003E-2</v>
      </c>
      <c r="I82">
        <v>52.429900000000004</v>
      </c>
      <c r="J82">
        <v>2.0361199999999999</v>
      </c>
      <c r="K82">
        <v>20.489699999999999</v>
      </c>
      <c r="L82">
        <v>1.9655800000000001</v>
      </c>
      <c r="M82">
        <v>16.355799999999999</v>
      </c>
      <c r="N82">
        <v>4.1535299999999999</v>
      </c>
      <c r="O82">
        <v>2.2078799999999998</v>
      </c>
      <c r="P82">
        <v>-4.6330000000000003E-2</v>
      </c>
      <c r="Q82">
        <v>0.426014</v>
      </c>
      <c r="R82">
        <v>6.8585999999999994E-2</v>
      </c>
      <c r="S82">
        <v>0</v>
      </c>
      <c r="T82">
        <v>100.095</v>
      </c>
      <c r="U82">
        <v>44.405700000000003</v>
      </c>
    </row>
    <row r="83" spans="6:21" x14ac:dyDescent="0.25">
      <c r="G83">
        <v>8.8159000000000001E-2</v>
      </c>
      <c r="H83">
        <v>-7.9450000000000007E-2</v>
      </c>
      <c r="I83">
        <v>52.314100000000003</v>
      </c>
      <c r="J83">
        <v>1.9677899999999999</v>
      </c>
      <c r="K83">
        <v>18.744199999999999</v>
      </c>
      <c r="L83">
        <v>2.2256499999999999</v>
      </c>
      <c r="M83">
        <v>16.462499999999999</v>
      </c>
      <c r="N83">
        <v>4.6083400000000001</v>
      </c>
      <c r="O83">
        <v>2.9822500000000001</v>
      </c>
      <c r="P83">
        <v>4.2375999999999997E-2</v>
      </c>
      <c r="Q83">
        <v>0.68787900000000002</v>
      </c>
      <c r="R83">
        <v>4.4819999999999999E-3</v>
      </c>
      <c r="S83">
        <v>0</v>
      </c>
      <c r="T83">
        <v>100.048</v>
      </c>
      <c r="U83">
        <v>44.243499999999997</v>
      </c>
    </row>
    <row r="84" spans="6:21" x14ac:dyDescent="0.25">
      <c r="G84">
        <v>0.247193</v>
      </c>
      <c r="H84">
        <v>-7.9280000000000003E-2</v>
      </c>
      <c r="I84">
        <v>51.908700000000003</v>
      </c>
      <c r="J84">
        <v>1.3257300000000001</v>
      </c>
      <c r="K84">
        <v>20.804099999999998</v>
      </c>
      <c r="L84">
        <v>2.4473799999999999</v>
      </c>
      <c r="M84">
        <v>17.325800000000001</v>
      </c>
      <c r="N84">
        <v>4.0768500000000003</v>
      </c>
      <c r="O84">
        <v>2.5191300000000001</v>
      </c>
      <c r="P84">
        <v>-1.0840000000000001E-2</v>
      </c>
      <c r="Q84">
        <v>0.71294100000000005</v>
      </c>
      <c r="R84">
        <v>6.7626000000000006E-2</v>
      </c>
      <c r="S84">
        <v>0</v>
      </c>
      <c r="T84">
        <v>101.345</v>
      </c>
      <c r="U84">
        <v>44.7196</v>
      </c>
    </row>
    <row r="85" spans="6:21" x14ac:dyDescent="0.25">
      <c r="G85">
        <v>7.5700000000000003E-3</v>
      </c>
      <c r="H85">
        <v>-7.9369999999999996E-2</v>
      </c>
      <c r="I85">
        <v>52.483600000000003</v>
      </c>
      <c r="J85">
        <v>2.3556900000000001</v>
      </c>
      <c r="K85">
        <v>19.821999999999999</v>
      </c>
      <c r="L85">
        <v>1.96113</v>
      </c>
      <c r="M85">
        <v>16.5962</v>
      </c>
      <c r="N85">
        <v>3.6137999999999999</v>
      </c>
      <c r="O85">
        <v>2.1270899999999999</v>
      </c>
      <c r="P85">
        <v>-1.095E-2</v>
      </c>
      <c r="Q85">
        <v>0.579372</v>
      </c>
      <c r="R85">
        <v>0.190246</v>
      </c>
      <c r="S85">
        <v>0</v>
      </c>
      <c r="T85">
        <v>99.6464</v>
      </c>
      <c r="U85">
        <v>44.1081</v>
      </c>
    </row>
    <row r="86" spans="6:21" x14ac:dyDescent="0.25">
      <c r="G86">
        <v>8.8489999999999999E-2</v>
      </c>
      <c r="H86">
        <v>0.13780300000000001</v>
      </c>
      <c r="I86">
        <v>54.319000000000003</v>
      </c>
      <c r="J86">
        <v>1.9659500000000001</v>
      </c>
      <c r="K86">
        <v>19.693999999999999</v>
      </c>
      <c r="L86">
        <v>2.1162800000000002</v>
      </c>
      <c r="M86">
        <v>14.907500000000001</v>
      </c>
      <c r="N86">
        <v>3.68987</v>
      </c>
      <c r="O86">
        <v>4.0700900000000004</v>
      </c>
      <c r="P86">
        <v>6.8979999999999996E-3</v>
      </c>
      <c r="Q86">
        <v>0.37771399999999999</v>
      </c>
      <c r="R86">
        <v>6.6530000000000006E-2</v>
      </c>
      <c r="S86">
        <v>0</v>
      </c>
      <c r="T86">
        <v>101.44</v>
      </c>
      <c r="U86">
        <v>45.028199999999998</v>
      </c>
    </row>
    <row r="87" spans="6:21" x14ac:dyDescent="0.25">
      <c r="G87">
        <v>-7.2639999999999996E-2</v>
      </c>
      <c r="H87">
        <v>-7.9299999999999995E-2</v>
      </c>
      <c r="I87">
        <v>51.588700000000003</v>
      </c>
      <c r="J87">
        <v>2.48583</v>
      </c>
      <c r="K87">
        <v>22.111000000000001</v>
      </c>
      <c r="L87">
        <v>1.7652300000000001</v>
      </c>
      <c r="M87">
        <v>15.6327</v>
      </c>
      <c r="N87">
        <v>3.6145999999999998</v>
      </c>
      <c r="O87">
        <v>2.9850599999999998</v>
      </c>
      <c r="P87">
        <v>6.0741000000000003E-2</v>
      </c>
      <c r="Q87">
        <v>0.64466800000000002</v>
      </c>
      <c r="R87">
        <v>-0.17899999999999999</v>
      </c>
      <c r="S87">
        <v>0</v>
      </c>
      <c r="T87">
        <v>100.55800000000001</v>
      </c>
      <c r="U87">
        <v>44.364800000000002</v>
      </c>
    </row>
    <row r="88" spans="6:21" x14ac:dyDescent="0.25">
      <c r="G88">
        <v>7.3870000000000003E-3</v>
      </c>
      <c r="H88">
        <v>-7.9640000000000002E-2</v>
      </c>
      <c r="I88">
        <v>50.460299999999997</v>
      </c>
      <c r="J88">
        <v>2.15665</v>
      </c>
      <c r="K88">
        <v>18.533200000000001</v>
      </c>
      <c r="L88">
        <v>2.20112</v>
      </c>
      <c r="M88">
        <v>16.882999999999999</v>
      </c>
      <c r="N88">
        <v>4.9827000000000004</v>
      </c>
      <c r="O88">
        <v>3.52135</v>
      </c>
      <c r="P88">
        <v>9.4973000000000002E-2</v>
      </c>
      <c r="Q88">
        <v>0.77295599999999998</v>
      </c>
      <c r="R88">
        <v>2.1059999999999998E-3</v>
      </c>
      <c r="S88">
        <v>0</v>
      </c>
      <c r="T88">
        <v>99.536199999999994</v>
      </c>
      <c r="U88">
        <v>43.646099999999997</v>
      </c>
    </row>
    <row r="89" spans="6:21" x14ac:dyDescent="0.25">
      <c r="G89">
        <v>0.248005</v>
      </c>
      <c r="H89">
        <v>0.136404</v>
      </c>
      <c r="I89">
        <v>50.405500000000004</v>
      </c>
      <c r="J89">
        <v>1.64679</v>
      </c>
      <c r="K89">
        <v>20.2926</v>
      </c>
      <c r="L89">
        <v>2.3526600000000002</v>
      </c>
      <c r="M89">
        <v>16.8718</v>
      </c>
      <c r="N89">
        <v>4.7718100000000003</v>
      </c>
      <c r="O89">
        <v>3.1398100000000002</v>
      </c>
      <c r="P89">
        <v>-4.6690000000000002E-2</v>
      </c>
      <c r="Q89">
        <v>0.86490400000000001</v>
      </c>
      <c r="R89">
        <v>-0.17992</v>
      </c>
      <c r="S89">
        <v>0</v>
      </c>
      <c r="T89">
        <v>100.504</v>
      </c>
      <c r="U89">
        <v>44.218800000000002</v>
      </c>
    </row>
    <row r="90" spans="6:21" x14ac:dyDescent="0.25">
      <c r="G90">
        <v>0.24851899999999999</v>
      </c>
      <c r="H90">
        <v>-7.9420000000000004E-2</v>
      </c>
      <c r="I90">
        <v>52.786799999999999</v>
      </c>
      <c r="J90">
        <v>2.1631399999999998</v>
      </c>
      <c r="K90">
        <v>20.2805</v>
      </c>
      <c r="L90">
        <v>2.2101899999999999</v>
      </c>
      <c r="M90">
        <v>17.5611</v>
      </c>
      <c r="N90">
        <v>3.0060699999999998</v>
      </c>
      <c r="O90">
        <v>2.3614099999999998</v>
      </c>
      <c r="P90">
        <v>-2.896E-2</v>
      </c>
      <c r="Q90">
        <v>0.51277200000000001</v>
      </c>
      <c r="R90">
        <v>4.7780000000000001E-3</v>
      </c>
      <c r="S90">
        <v>0</v>
      </c>
      <c r="T90">
        <v>101.027</v>
      </c>
      <c r="U90">
        <v>44.522100000000002</v>
      </c>
    </row>
    <row r="91" spans="6:21" x14ac:dyDescent="0.25">
      <c r="G91">
        <v>0.16724900000000001</v>
      </c>
      <c r="H91">
        <v>-7.9159999999999994E-2</v>
      </c>
      <c r="I91">
        <v>54.591200000000001</v>
      </c>
      <c r="J91">
        <v>1.9725699999999999</v>
      </c>
      <c r="K91">
        <v>20.486899999999999</v>
      </c>
      <c r="L91">
        <v>1.5764400000000001</v>
      </c>
      <c r="M91">
        <v>16.0562</v>
      </c>
      <c r="N91">
        <v>3.61206</v>
      </c>
      <c r="O91">
        <v>2.9897300000000002</v>
      </c>
      <c r="P91">
        <v>-1.044E-2</v>
      </c>
      <c r="Q91">
        <v>0.227183</v>
      </c>
      <c r="R91">
        <v>-0.11593000000000001</v>
      </c>
      <c r="S91">
        <v>0</v>
      </c>
      <c r="T91">
        <v>101.474</v>
      </c>
      <c r="U91">
        <v>45.162199999999999</v>
      </c>
    </row>
    <row r="92" spans="6:21" x14ac:dyDescent="0.25">
      <c r="G92">
        <v>7.6740000000000003E-3</v>
      </c>
      <c r="H92">
        <v>-7.8939999999999996E-2</v>
      </c>
      <c r="I92">
        <v>54.1556</v>
      </c>
      <c r="J92">
        <v>1.6535899999999999</v>
      </c>
      <c r="K92">
        <v>22.088100000000001</v>
      </c>
      <c r="L92">
        <v>1.7781800000000001</v>
      </c>
      <c r="M92">
        <v>15.2179</v>
      </c>
      <c r="N92">
        <v>2.9813800000000001</v>
      </c>
      <c r="O92">
        <v>2.1354500000000001</v>
      </c>
      <c r="P92">
        <v>-2.7779999999999999E-2</v>
      </c>
      <c r="Q92">
        <v>0.451069</v>
      </c>
      <c r="R92">
        <v>-5.1790000000000003E-2</v>
      </c>
      <c r="S92">
        <v>0</v>
      </c>
      <c r="T92">
        <v>100.31100000000001</v>
      </c>
      <c r="U92">
        <v>44.889099999999999</v>
      </c>
    </row>
    <row r="93" spans="6:21" x14ac:dyDescent="0.25">
      <c r="G93">
        <v>7.7840000000000001E-3</v>
      </c>
      <c r="H93">
        <v>0.139323</v>
      </c>
      <c r="I93">
        <v>54.723500000000001</v>
      </c>
      <c r="J93">
        <v>1.5877300000000001</v>
      </c>
      <c r="K93">
        <v>21.5136</v>
      </c>
      <c r="L93">
        <v>1.5651200000000001</v>
      </c>
      <c r="M93">
        <v>15.1145</v>
      </c>
      <c r="N93">
        <v>3.0126499999999998</v>
      </c>
      <c r="O93">
        <v>2.0567299999999999</v>
      </c>
      <c r="P93">
        <v>2.6117999999999999E-2</v>
      </c>
      <c r="Q93">
        <v>0.51780000000000004</v>
      </c>
      <c r="R93">
        <v>0.19531200000000001</v>
      </c>
      <c r="S93">
        <v>0</v>
      </c>
      <c r="T93">
        <v>100.46</v>
      </c>
      <c r="U93">
        <v>45.0608</v>
      </c>
    </row>
    <row r="95" spans="6:21" x14ac:dyDescent="0.25">
      <c r="F95" t="s">
        <v>39</v>
      </c>
      <c r="G95">
        <f>AVERAGE(G57:G93)</f>
        <v>0.15861791891891894</v>
      </c>
      <c r="H95">
        <f t="shared" ref="H95:U95" si="11">AVERAGE(H57:H93)</f>
        <v>-1.5076513513513521E-2</v>
      </c>
      <c r="I95">
        <f t="shared" si="11"/>
        <v>52.442359459459475</v>
      </c>
      <c r="J95">
        <f t="shared" si="11"/>
        <v>2.1979989189189184</v>
      </c>
      <c r="K95">
        <f t="shared" si="11"/>
        <v>19.312337837837834</v>
      </c>
      <c r="L95">
        <f t="shared" si="11"/>
        <v>2.2712518918918922</v>
      </c>
      <c r="M95">
        <f t="shared" si="11"/>
        <v>15.76021891891892</v>
      </c>
      <c r="N95">
        <f t="shared" si="11"/>
        <v>4.1692408108108117</v>
      </c>
      <c r="O95">
        <f t="shared" si="11"/>
        <v>3.498920810810811</v>
      </c>
      <c r="P95">
        <f t="shared" si="11"/>
        <v>7.0379999999999991E-3</v>
      </c>
      <c r="Q95">
        <f t="shared" si="11"/>
        <v>0.72793221621621629</v>
      </c>
      <c r="R95">
        <f t="shared" si="11"/>
        <v>1.8779945945945946E-2</v>
      </c>
      <c r="S95">
        <f t="shared" si="11"/>
        <v>0</v>
      </c>
      <c r="T95">
        <f t="shared" si="11"/>
        <v>100.54963243243242</v>
      </c>
      <c r="U95">
        <f t="shared" si="11"/>
        <v>44.380032432432429</v>
      </c>
    </row>
    <row r="96" spans="6:21" x14ac:dyDescent="0.25">
      <c r="F96" t="s">
        <v>40</v>
      </c>
      <c r="G96">
        <f>STDEV(G57:G93)/SQRT((COUNT(G57:G93)))</f>
        <v>2.2252092530322749E-2</v>
      </c>
      <c r="H96">
        <f t="shared" ref="H96:U96" si="12">STDEV(H57:H93)/SQRT((COUNT(H57:H93)))</f>
        <v>1.8521420446763748E-2</v>
      </c>
      <c r="I96">
        <f t="shared" si="12"/>
        <v>0.21034646903127666</v>
      </c>
      <c r="J96">
        <f t="shared" si="12"/>
        <v>8.0466132358429865E-2</v>
      </c>
      <c r="K96">
        <f t="shared" si="12"/>
        <v>0.21404023524228533</v>
      </c>
      <c r="L96">
        <f t="shared" si="12"/>
        <v>5.2860973232780134E-2</v>
      </c>
      <c r="M96">
        <f t="shared" si="12"/>
        <v>0.20097602869914419</v>
      </c>
      <c r="N96">
        <f t="shared" si="12"/>
        <v>9.0331788614478881E-2</v>
      </c>
      <c r="O96">
        <f t="shared" si="12"/>
        <v>0.15407092444363293</v>
      </c>
      <c r="P96">
        <f t="shared" si="12"/>
        <v>6.3956149705365591E-3</v>
      </c>
      <c r="Q96">
        <f t="shared" si="12"/>
        <v>3.4332624163500143E-2</v>
      </c>
      <c r="R96">
        <f t="shared" si="12"/>
        <v>2.2858117315192741E-2</v>
      </c>
      <c r="S96">
        <f t="shared" si="12"/>
        <v>0</v>
      </c>
      <c r="T96">
        <f t="shared" si="12"/>
        <v>0.14621416277915089</v>
      </c>
      <c r="U96">
        <f t="shared" si="12"/>
        <v>8.5136873991966233E-2</v>
      </c>
    </row>
    <row r="99" spans="1:21" x14ac:dyDescent="0.25">
      <c r="A99" s="2" t="s">
        <v>199</v>
      </c>
      <c r="G99" s="2" t="s">
        <v>23</v>
      </c>
      <c r="H99" s="2" t="s">
        <v>24</v>
      </c>
      <c r="I99" s="2" t="s">
        <v>25</v>
      </c>
      <c r="J99" s="2" t="s">
        <v>26</v>
      </c>
      <c r="K99" s="2" t="s">
        <v>27</v>
      </c>
      <c r="L99" s="2" t="s">
        <v>28</v>
      </c>
      <c r="M99" s="2" t="s">
        <v>29</v>
      </c>
      <c r="N99" s="2" t="s">
        <v>30</v>
      </c>
      <c r="O99" s="2" t="s">
        <v>31</v>
      </c>
      <c r="P99" s="2" t="s">
        <v>32</v>
      </c>
      <c r="Q99" s="2" t="s">
        <v>33</v>
      </c>
      <c r="R99" s="2" t="s">
        <v>34</v>
      </c>
      <c r="S99" s="2" t="s">
        <v>35</v>
      </c>
      <c r="T99" s="2" t="s">
        <v>36</v>
      </c>
      <c r="U99" s="2" t="s">
        <v>37</v>
      </c>
    </row>
    <row r="100" spans="1:21" x14ac:dyDescent="0.25">
      <c r="A100" t="s">
        <v>2</v>
      </c>
      <c r="G100">
        <v>-7.2700000000000001E-2</v>
      </c>
      <c r="H100">
        <v>-7.9350000000000004E-2</v>
      </c>
      <c r="I100">
        <v>51.079300000000003</v>
      </c>
      <c r="J100">
        <v>1.9710099999999999</v>
      </c>
      <c r="K100">
        <v>20.314299999999999</v>
      </c>
      <c r="L100">
        <v>1.80328</v>
      </c>
      <c r="M100">
        <v>16.333600000000001</v>
      </c>
      <c r="N100">
        <v>3.8296000000000001</v>
      </c>
      <c r="O100">
        <v>2.9835500000000001</v>
      </c>
      <c r="P100">
        <v>-1.094E-2</v>
      </c>
      <c r="Q100">
        <v>0.53514099999999998</v>
      </c>
      <c r="R100">
        <v>-0.17927999999999999</v>
      </c>
      <c r="S100">
        <v>0</v>
      </c>
      <c r="T100">
        <v>98.507499999999993</v>
      </c>
      <c r="U100">
        <v>43.522399999999998</v>
      </c>
    </row>
    <row r="101" spans="1:21" x14ac:dyDescent="0.25">
      <c r="A101" t="s">
        <v>149</v>
      </c>
      <c r="G101">
        <v>8.7612999999999996E-2</v>
      </c>
      <c r="H101">
        <v>-7.9210000000000003E-2</v>
      </c>
      <c r="I101">
        <v>54.233800000000002</v>
      </c>
      <c r="J101">
        <v>1.84415</v>
      </c>
      <c r="K101">
        <v>20.119900000000001</v>
      </c>
      <c r="L101">
        <v>2.2494299999999998</v>
      </c>
      <c r="M101">
        <v>15.841699999999999</v>
      </c>
      <c r="N101">
        <v>3.9728500000000002</v>
      </c>
      <c r="O101">
        <v>2.8298100000000002</v>
      </c>
      <c r="P101">
        <v>-2.8539999999999999E-2</v>
      </c>
      <c r="Q101">
        <v>0.38133</v>
      </c>
      <c r="R101">
        <v>-0.17788000000000001</v>
      </c>
      <c r="S101">
        <v>0</v>
      </c>
      <c r="T101">
        <v>101.27500000000001</v>
      </c>
      <c r="U101">
        <v>45.107399999999998</v>
      </c>
    </row>
    <row r="102" spans="1:21" x14ac:dyDescent="0.25">
      <c r="A102" t="s">
        <v>150</v>
      </c>
      <c r="G102">
        <v>7.4019999999999997E-3</v>
      </c>
      <c r="H102">
        <v>-7.9719999999999999E-2</v>
      </c>
      <c r="I102">
        <v>52.225900000000003</v>
      </c>
      <c r="J102">
        <v>2.4790399999999999</v>
      </c>
      <c r="K102">
        <v>19.000699999999998</v>
      </c>
      <c r="L102">
        <v>2.1626699999999999</v>
      </c>
      <c r="M102">
        <v>17.2257</v>
      </c>
      <c r="N102">
        <v>3.2377600000000002</v>
      </c>
      <c r="O102">
        <v>3.9066900000000002</v>
      </c>
      <c r="P102">
        <v>5.901E-3</v>
      </c>
      <c r="Q102">
        <v>0.68386899999999995</v>
      </c>
      <c r="R102">
        <v>-0.18323</v>
      </c>
      <c r="S102">
        <v>0</v>
      </c>
      <c r="T102">
        <v>100.673</v>
      </c>
      <c r="U102">
        <v>44.104300000000002</v>
      </c>
    </row>
    <row r="103" spans="1:21" x14ac:dyDescent="0.25">
      <c r="A103" t="s">
        <v>4</v>
      </c>
      <c r="G103">
        <v>-7.0430000000000006E-2</v>
      </c>
      <c r="H103">
        <v>-7.8789999999999999E-2</v>
      </c>
      <c r="I103">
        <v>53.2209</v>
      </c>
      <c r="J103">
        <v>0.81692399999999998</v>
      </c>
      <c r="K103">
        <v>23.7545</v>
      </c>
      <c r="L103">
        <v>1.9300900000000001</v>
      </c>
      <c r="M103">
        <v>13.832000000000001</v>
      </c>
      <c r="N103">
        <v>2.7993199999999998</v>
      </c>
      <c r="O103">
        <v>2.0605099999999998</v>
      </c>
      <c r="P103">
        <v>8.9779999999999999E-3</v>
      </c>
      <c r="Q103">
        <v>0.47635499999999997</v>
      </c>
      <c r="R103">
        <v>-0.17219999999999999</v>
      </c>
      <c r="S103">
        <v>0</v>
      </c>
      <c r="T103">
        <v>98.578100000000006</v>
      </c>
      <c r="U103">
        <v>44.387</v>
      </c>
    </row>
    <row r="104" spans="1:21" x14ac:dyDescent="0.25">
      <c r="A104" t="s">
        <v>21</v>
      </c>
      <c r="G104">
        <v>8.6513000000000007E-2</v>
      </c>
      <c r="H104">
        <v>0.140788</v>
      </c>
      <c r="I104">
        <v>56.713999999999999</v>
      </c>
      <c r="J104">
        <v>1.5281</v>
      </c>
      <c r="K104">
        <v>22.764099999999999</v>
      </c>
      <c r="L104">
        <v>1.74814</v>
      </c>
      <c r="M104">
        <v>13.680400000000001</v>
      </c>
      <c r="N104">
        <v>2.9405899999999998</v>
      </c>
      <c r="O104">
        <v>1.66825</v>
      </c>
      <c r="P104">
        <v>-2.7140000000000001E-2</v>
      </c>
      <c r="Q104">
        <v>0.27655400000000002</v>
      </c>
      <c r="R104">
        <v>7.5294E-2</v>
      </c>
      <c r="S104">
        <v>0</v>
      </c>
      <c r="T104">
        <v>101.596</v>
      </c>
      <c r="U104">
        <v>46.021000000000001</v>
      </c>
    </row>
    <row r="105" spans="1:21" x14ac:dyDescent="0.25">
      <c r="A105" t="s">
        <v>184</v>
      </c>
      <c r="G105">
        <v>0.24623800000000001</v>
      </c>
      <c r="H105">
        <v>-7.9009999999999997E-2</v>
      </c>
      <c r="I105">
        <v>54.686199999999999</v>
      </c>
      <c r="J105">
        <v>1.52155</v>
      </c>
      <c r="K105">
        <v>21.692599999999999</v>
      </c>
      <c r="L105">
        <v>2.0577999999999999</v>
      </c>
      <c r="M105">
        <v>14.248699999999999</v>
      </c>
      <c r="N105">
        <v>3.6787999999999998</v>
      </c>
      <c r="O105">
        <v>2.7526199999999998</v>
      </c>
      <c r="P105">
        <v>8.0129999999999993E-3</v>
      </c>
      <c r="Q105">
        <v>0.42694500000000002</v>
      </c>
      <c r="R105">
        <v>0.194608</v>
      </c>
      <c r="S105">
        <v>0</v>
      </c>
      <c r="T105">
        <v>101.435</v>
      </c>
      <c r="U105">
        <v>45.375300000000003</v>
      </c>
    </row>
    <row r="106" spans="1:21" x14ac:dyDescent="0.25">
      <c r="G106">
        <v>7.5069999999999998E-3</v>
      </c>
      <c r="H106">
        <v>-7.9320000000000002E-2</v>
      </c>
      <c r="I106">
        <v>51.914900000000003</v>
      </c>
      <c r="J106">
        <v>1.6460699999999999</v>
      </c>
      <c r="K106">
        <v>21.829000000000001</v>
      </c>
      <c r="L106">
        <v>2.2621899999999999</v>
      </c>
      <c r="M106">
        <v>15.5877</v>
      </c>
      <c r="N106">
        <v>3.8568500000000001</v>
      </c>
      <c r="O106">
        <v>3.5244200000000001</v>
      </c>
      <c r="P106">
        <v>4.2772999999999999E-2</v>
      </c>
      <c r="Q106">
        <v>0.64361800000000002</v>
      </c>
      <c r="R106">
        <v>6.7199999999999996E-2</v>
      </c>
      <c r="S106">
        <v>0</v>
      </c>
      <c r="T106">
        <v>101.303</v>
      </c>
      <c r="U106">
        <v>44.689300000000003</v>
      </c>
    </row>
    <row r="107" spans="1:21" x14ac:dyDescent="0.25">
      <c r="A107" t="s">
        <v>185</v>
      </c>
      <c r="G107">
        <v>8.8458999999999996E-2</v>
      </c>
      <c r="H107">
        <v>0.13713400000000001</v>
      </c>
      <c r="I107">
        <v>53.758200000000002</v>
      </c>
      <c r="J107">
        <v>2.3550300000000002</v>
      </c>
      <c r="K107">
        <v>19.2775</v>
      </c>
      <c r="L107">
        <v>2.2926600000000001</v>
      </c>
      <c r="M107">
        <v>15.5989</v>
      </c>
      <c r="N107">
        <v>3.92604</v>
      </c>
      <c r="O107">
        <v>3.2898700000000001</v>
      </c>
      <c r="P107">
        <v>-2.895E-2</v>
      </c>
      <c r="Q107">
        <v>0.70866899999999999</v>
      </c>
      <c r="R107">
        <v>-0.11852</v>
      </c>
      <c r="S107">
        <v>0</v>
      </c>
      <c r="T107">
        <v>101.285</v>
      </c>
      <c r="U107">
        <v>44.9255</v>
      </c>
    </row>
    <row r="108" spans="1:21" x14ac:dyDescent="0.25">
      <c r="A108" t="s">
        <v>186</v>
      </c>
      <c r="G108">
        <v>0.25158000000000003</v>
      </c>
      <c r="H108">
        <v>0.35054600000000002</v>
      </c>
      <c r="I108">
        <v>51.518700000000003</v>
      </c>
      <c r="J108">
        <v>2.15612</v>
      </c>
      <c r="K108">
        <v>18.424700000000001</v>
      </c>
      <c r="L108">
        <v>2.6949900000000002</v>
      </c>
      <c r="M108">
        <v>16.878799999999998</v>
      </c>
      <c r="N108">
        <v>4.3707200000000004</v>
      </c>
      <c r="O108">
        <v>3.2056100000000001</v>
      </c>
      <c r="P108">
        <v>4.1621999999999999E-2</v>
      </c>
      <c r="Q108">
        <v>0.948465</v>
      </c>
      <c r="R108">
        <v>0.186448</v>
      </c>
      <c r="S108">
        <v>0</v>
      </c>
      <c r="T108">
        <v>101.02800000000001</v>
      </c>
      <c r="U108">
        <v>44.368200000000002</v>
      </c>
    </row>
    <row r="109" spans="1:21" x14ac:dyDescent="0.25">
      <c r="A109" t="s">
        <v>187</v>
      </c>
      <c r="G109">
        <v>7.4590000000000004E-3</v>
      </c>
      <c r="H109">
        <v>-7.9280000000000003E-2</v>
      </c>
      <c r="I109">
        <v>51.481699999999996</v>
      </c>
      <c r="J109">
        <v>1.77922</v>
      </c>
      <c r="K109">
        <v>20.527699999999999</v>
      </c>
      <c r="L109">
        <v>2.4798900000000001</v>
      </c>
      <c r="M109">
        <v>16.339200000000002</v>
      </c>
      <c r="N109">
        <v>3.9114399999999998</v>
      </c>
      <c r="O109">
        <v>2.4391600000000002</v>
      </c>
      <c r="P109">
        <v>-1.074E-2</v>
      </c>
      <c r="Q109">
        <v>0.55781599999999998</v>
      </c>
      <c r="R109">
        <v>-0.17863000000000001</v>
      </c>
      <c r="S109">
        <v>0</v>
      </c>
      <c r="T109">
        <v>99.254999999999995</v>
      </c>
      <c r="U109">
        <v>43.939700000000002</v>
      </c>
    </row>
    <row r="110" spans="1:21" x14ac:dyDescent="0.25">
      <c r="A110" t="s">
        <v>188</v>
      </c>
      <c r="G110">
        <v>8.7750999999999996E-2</v>
      </c>
      <c r="H110">
        <v>-7.9469999999999999E-2</v>
      </c>
      <c r="I110">
        <v>51.406999999999996</v>
      </c>
      <c r="J110">
        <v>2.35677</v>
      </c>
      <c r="K110">
        <v>20.3</v>
      </c>
      <c r="L110">
        <v>2.2092399999999999</v>
      </c>
      <c r="M110">
        <v>17.7119</v>
      </c>
      <c r="N110">
        <v>3.6649799999999999</v>
      </c>
      <c r="O110">
        <v>1.7355100000000001</v>
      </c>
      <c r="P110">
        <v>7.7894000000000005E-2</v>
      </c>
      <c r="Q110">
        <v>0.66822700000000002</v>
      </c>
      <c r="R110">
        <v>0.127915</v>
      </c>
      <c r="S110">
        <v>0</v>
      </c>
      <c r="T110">
        <v>100.268</v>
      </c>
      <c r="U110">
        <v>44.115099999999998</v>
      </c>
    </row>
    <row r="111" spans="1:21" x14ac:dyDescent="0.25">
      <c r="A111" t="s">
        <v>189</v>
      </c>
      <c r="G111">
        <v>8.8439000000000004E-2</v>
      </c>
      <c r="H111">
        <v>-7.9750000000000001E-2</v>
      </c>
      <c r="I111">
        <v>49.609200000000001</v>
      </c>
      <c r="J111">
        <v>2.6718799999999998</v>
      </c>
      <c r="K111">
        <v>20.3032</v>
      </c>
      <c r="L111">
        <v>2.4616699999999998</v>
      </c>
      <c r="M111">
        <v>17.5457</v>
      </c>
      <c r="N111">
        <v>3.80375</v>
      </c>
      <c r="O111">
        <v>3.2833199999999998</v>
      </c>
      <c r="P111">
        <v>5.8120000000000003E-3</v>
      </c>
      <c r="Q111">
        <v>0.68382500000000002</v>
      </c>
      <c r="R111">
        <v>-0.12185</v>
      </c>
      <c r="S111">
        <v>0</v>
      </c>
      <c r="T111">
        <v>100.255</v>
      </c>
      <c r="U111">
        <v>43.616300000000003</v>
      </c>
    </row>
    <row r="112" spans="1:21" x14ac:dyDescent="0.25">
      <c r="A112" t="s">
        <v>190</v>
      </c>
      <c r="G112">
        <v>0.32968700000000001</v>
      </c>
      <c r="H112">
        <v>0.136325</v>
      </c>
      <c r="I112">
        <v>51.920699999999997</v>
      </c>
      <c r="J112">
        <v>1.96949</v>
      </c>
      <c r="K112">
        <v>18.734500000000001</v>
      </c>
      <c r="L112">
        <v>2.3858799999999998</v>
      </c>
      <c r="M112">
        <v>16.941700000000001</v>
      </c>
      <c r="N112">
        <v>3.9217499999999998</v>
      </c>
      <c r="O112">
        <v>2.7471999999999999</v>
      </c>
      <c r="P112">
        <v>4.2293999999999998E-2</v>
      </c>
      <c r="Q112">
        <v>0.64428700000000005</v>
      </c>
      <c r="R112">
        <v>-0.11881</v>
      </c>
      <c r="S112">
        <v>0</v>
      </c>
      <c r="T112">
        <v>99.655000000000001</v>
      </c>
      <c r="U112">
        <v>43.981699999999996</v>
      </c>
    </row>
    <row r="113" spans="1:21" x14ac:dyDescent="0.25">
      <c r="A113" t="s">
        <v>191</v>
      </c>
      <c r="G113">
        <v>0.170297</v>
      </c>
      <c r="H113">
        <v>0.35234900000000002</v>
      </c>
      <c r="I113">
        <v>53.989899999999999</v>
      </c>
      <c r="J113">
        <v>1.4497899999999999</v>
      </c>
      <c r="K113">
        <v>16.710799999999999</v>
      </c>
      <c r="L113">
        <v>2.2771400000000002</v>
      </c>
      <c r="M113">
        <v>16.471</v>
      </c>
      <c r="N113">
        <v>3.6362299999999999</v>
      </c>
      <c r="O113">
        <v>3.75407</v>
      </c>
      <c r="P113">
        <v>6.3920000000000001E-3</v>
      </c>
      <c r="Q113">
        <v>0.66405800000000004</v>
      </c>
      <c r="R113">
        <v>0.24937599999999999</v>
      </c>
      <c r="S113">
        <v>0</v>
      </c>
      <c r="T113">
        <v>99.731399999999994</v>
      </c>
      <c r="U113">
        <v>44.249899999999997</v>
      </c>
    </row>
    <row r="114" spans="1:21" x14ac:dyDescent="0.25">
      <c r="A114" t="s">
        <v>192</v>
      </c>
      <c r="G114">
        <v>0.49057000000000001</v>
      </c>
      <c r="H114">
        <v>-7.9350000000000004E-2</v>
      </c>
      <c r="I114">
        <v>53.411299999999997</v>
      </c>
      <c r="J114">
        <v>1.9686399999999999</v>
      </c>
      <c r="K114">
        <v>19.264099999999999</v>
      </c>
      <c r="L114">
        <v>2.2245300000000001</v>
      </c>
      <c r="M114">
        <v>15.8179</v>
      </c>
      <c r="N114">
        <v>4.2144000000000004</v>
      </c>
      <c r="O114">
        <v>3.60242</v>
      </c>
      <c r="P114">
        <v>2.4722000000000001E-2</v>
      </c>
      <c r="Q114">
        <v>0.73116199999999998</v>
      </c>
      <c r="R114">
        <v>-0.17985000000000001</v>
      </c>
      <c r="S114">
        <v>0</v>
      </c>
      <c r="T114">
        <v>101.491</v>
      </c>
      <c r="U114">
        <v>44.883400000000002</v>
      </c>
    </row>
    <row r="115" spans="1:21" x14ac:dyDescent="0.25">
      <c r="A115" t="s">
        <v>193</v>
      </c>
      <c r="G115">
        <v>7.417E-3</v>
      </c>
      <c r="H115">
        <v>-7.9289999999999999E-2</v>
      </c>
      <c r="I115">
        <v>52.173900000000003</v>
      </c>
      <c r="J115">
        <v>1.1970700000000001</v>
      </c>
      <c r="K115">
        <v>20.675000000000001</v>
      </c>
      <c r="L115">
        <v>2.4464399999999999</v>
      </c>
      <c r="M115">
        <v>16.6295</v>
      </c>
      <c r="N115">
        <v>3.86747</v>
      </c>
      <c r="O115">
        <v>3.0617999999999999</v>
      </c>
      <c r="P115">
        <v>7.8475000000000003E-2</v>
      </c>
      <c r="Q115">
        <v>0.64586100000000002</v>
      </c>
      <c r="R115">
        <v>-5.5640000000000002E-2</v>
      </c>
      <c r="S115">
        <v>0</v>
      </c>
      <c r="T115">
        <v>100.648</v>
      </c>
      <c r="U115">
        <v>44.505899999999997</v>
      </c>
    </row>
    <row r="116" spans="1:21" x14ac:dyDescent="0.25">
      <c r="A116" t="s">
        <v>194</v>
      </c>
      <c r="G116">
        <v>7.4640000000000001E-3</v>
      </c>
      <c r="H116">
        <v>0.13658799999999999</v>
      </c>
      <c r="I116">
        <v>52.192700000000002</v>
      </c>
      <c r="J116">
        <v>1.45285</v>
      </c>
      <c r="K116">
        <v>20.465499999999999</v>
      </c>
      <c r="L116">
        <v>1.9982</v>
      </c>
      <c r="M116">
        <v>16.6661</v>
      </c>
      <c r="N116">
        <v>3.5814499999999998</v>
      </c>
      <c r="O116">
        <v>3.6039099999999999</v>
      </c>
      <c r="P116">
        <v>-4.6780000000000002E-2</v>
      </c>
      <c r="Q116">
        <v>0.754772</v>
      </c>
      <c r="R116">
        <v>4.8869999999999999E-3</v>
      </c>
      <c r="S116">
        <v>0</v>
      </c>
      <c r="T116">
        <v>100.818</v>
      </c>
      <c r="U116">
        <v>44.5032</v>
      </c>
    </row>
    <row r="117" spans="1:21" x14ac:dyDescent="0.25">
      <c r="A117" t="s">
        <v>195</v>
      </c>
      <c r="G117">
        <v>0.41464299999999998</v>
      </c>
      <c r="H117">
        <v>0.13572899999999999</v>
      </c>
      <c r="I117">
        <v>52.500599999999999</v>
      </c>
      <c r="J117">
        <v>2.3488000000000002</v>
      </c>
      <c r="K117">
        <v>17.9495</v>
      </c>
      <c r="L117">
        <v>2.3582100000000001</v>
      </c>
      <c r="M117">
        <v>17.074100000000001</v>
      </c>
      <c r="N117">
        <v>3.8747199999999999</v>
      </c>
      <c r="O117">
        <v>3.2056900000000002</v>
      </c>
      <c r="P117">
        <v>2.3838000000000002E-2</v>
      </c>
      <c r="Q117">
        <v>0.68471199999999999</v>
      </c>
      <c r="R117">
        <v>0.247977</v>
      </c>
      <c r="S117">
        <v>0</v>
      </c>
      <c r="T117">
        <v>100.819</v>
      </c>
      <c r="U117">
        <v>44.286900000000003</v>
      </c>
    </row>
    <row r="118" spans="1:21" x14ac:dyDescent="0.25">
      <c r="A118" t="s">
        <v>196</v>
      </c>
      <c r="G118">
        <v>0.33356799999999998</v>
      </c>
      <c r="H118">
        <v>0.13465099999999999</v>
      </c>
      <c r="I118">
        <v>49.930799999999998</v>
      </c>
      <c r="J118">
        <v>2.3468599999999999</v>
      </c>
      <c r="K118">
        <v>18.762599999999999</v>
      </c>
      <c r="L118">
        <v>2.01938</v>
      </c>
      <c r="M118">
        <v>17.5702</v>
      </c>
      <c r="N118">
        <v>3.4117999999999999</v>
      </c>
      <c r="O118">
        <v>3.98054</v>
      </c>
      <c r="P118">
        <v>5.5859999999999998E-3</v>
      </c>
      <c r="Q118">
        <v>0.81508899999999995</v>
      </c>
      <c r="R118">
        <v>2.0799999999999999E-4</v>
      </c>
      <c r="S118">
        <v>0</v>
      </c>
      <c r="T118">
        <v>99.311300000000003</v>
      </c>
      <c r="U118">
        <v>43.206499999999998</v>
      </c>
    </row>
    <row r="119" spans="1:21" x14ac:dyDescent="0.25">
      <c r="A119" t="s">
        <v>18</v>
      </c>
      <c r="G119">
        <v>8.8700000000000001E-2</v>
      </c>
      <c r="H119">
        <v>0.136659</v>
      </c>
      <c r="I119">
        <v>53.252299999999998</v>
      </c>
      <c r="J119">
        <v>1.90323</v>
      </c>
      <c r="K119">
        <v>17.0762</v>
      </c>
      <c r="L119">
        <v>2.7367300000000001</v>
      </c>
      <c r="M119">
        <v>16.240400000000001</v>
      </c>
      <c r="N119">
        <v>4.5278700000000001</v>
      </c>
      <c r="O119">
        <v>3.21102</v>
      </c>
      <c r="P119">
        <v>6.0109999999999997E-2</v>
      </c>
      <c r="Q119">
        <v>0.35571900000000001</v>
      </c>
      <c r="R119">
        <v>-5.7799999999999997E-2</v>
      </c>
      <c r="S119">
        <v>0</v>
      </c>
      <c r="T119">
        <v>99.531099999999995</v>
      </c>
      <c r="U119">
        <v>44.156999999999996</v>
      </c>
    </row>
    <row r="120" spans="1:21" x14ac:dyDescent="0.25">
      <c r="A120" t="s">
        <v>197</v>
      </c>
      <c r="G120">
        <v>8.8907E-2</v>
      </c>
      <c r="H120">
        <v>0.135966</v>
      </c>
      <c r="I120">
        <v>52.512999999999998</v>
      </c>
      <c r="J120">
        <v>1.8990499999999999</v>
      </c>
      <c r="K120">
        <v>17.920000000000002</v>
      </c>
      <c r="L120">
        <v>2.2373400000000001</v>
      </c>
      <c r="M120">
        <v>16.873200000000001</v>
      </c>
      <c r="N120">
        <v>4.4741299999999997</v>
      </c>
      <c r="O120">
        <v>3.7511800000000002</v>
      </c>
      <c r="P120">
        <v>-4.7239999999999997E-2</v>
      </c>
      <c r="Q120">
        <v>0.70700700000000005</v>
      </c>
      <c r="R120">
        <v>0.186948</v>
      </c>
      <c r="S120">
        <v>0</v>
      </c>
      <c r="T120">
        <v>100.74</v>
      </c>
      <c r="U120">
        <v>44.391199999999998</v>
      </c>
    </row>
    <row r="121" spans="1:21" x14ac:dyDescent="0.25">
      <c r="A121" t="s">
        <v>198</v>
      </c>
      <c r="G121">
        <v>0.17219000000000001</v>
      </c>
      <c r="H121">
        <v>-7.9960000000000003E-2</v>
      </c>
      <c r="I121">
        <v>51.6447</v>
      </c>
      <c r="J121">
        <v>2.98407</v>
      </c>
      <c r="K121">
        <v>17.337800000000001</v>
      </c>
      <c r="L121">
        <v>2.4154100000000001</v>
      </c>
      <c r="M121">
        <v>16.857099999999999</v>
      </c>
      <c r="N121">
        <v>4.2388000000000003</v>
      </c>
      <c r="O121">
        <v>4.1268799999999999</v>
      </c>
      <c r="P121">
        <v>5.8512000000000002E-2</v>
      </c>
      <c r="Q121">
        <v>0.70125300000000002</v>
      </c>
      <c r="R121">
        <v>0.182919</v>
      </c>
      <c r="S121">
        <v>0</v>
      </c>
      <c r="T121">
        <v>100.64</v>
      </c>
      <c r="U121">
        <v>43.879399999999997</v>
      </c>
    </row>
    <row r="122" spans="1:21" x14ac:dyDescent="0.25">
      <c r="G122">
        <v>8.9434E-2</v>
      </c>
      <c r="H122">
        <v>0.13602700000000001</v>
      </c>
      <c r="I122">
        <v>52.825499999999998</v>
      </c>
      <c r="J122">
        <v>2.2164899999999998</v>
      </c>
      <c r="K122">
        <v>17.655999999999999</v>
      </c>
      <c r="L122">
        <v>2.0708700000000002</v>
      </c>
      <c r="M122">
        <v>15.5387</v>
      </c>
      <c r="N122">
        <v>4.4348700000000001</v>
      </c>
      <c r="O122">
        <v>4.6761600000000003</v>
      </c>
      <c r="P122">
        <v>0.20219400000000001</v>
      </c>
      <c r="Q122">
        <v>0.72542799999999996</v>
      </c>
      <c r="R122">
        <v>0.185615</v>
      </c>
      <c r="S122">
        <v>0</v>
      </c>
      <c r="T122">
        <v>100.75700000000001</v>
      </c>
      <c r="U122">
        <v>44.329900000000002</v>
      </c>
    </row>
    <row r="123" spans="1:21" x14ac:dyDescent="0.25">
      <c r="G123">
        <v>8.8461999999999999E-2</v>
      </c>
      <c r="H123">
        <v>0.135051</v>
      </c>
      <c r="I123">
        <v>50.692799999999998</v>
      </c>
      <c r="J123">
        <v>2.6086999999999998</v>
      </c>
      <c r="K123">
        <v>19.443899999999999</v>
      </c>
      <c r="L123">
        <v>2.2880799999999999</v>
      </c>
      <c r="M123">
        <v>17.980499999999999</v>
      </c>
      <c r="N123">
        <v>4.5932500000000003</v>
      </c>
      <c r="O123">
        <v>2.97424</v>
      </c>
      <c r="P123">
        <v>2.3701E-2</v>
      </c>
      <c r="Q123">
        <v>0.928091</v>
      </c>
      <c r="R123">
        <v>-5.9790000000000003E-2</v>
      </c>
      <c r="S123">
        <v>0</v>
      </c>
      <c r="T123">
        <v>101.697</v>
      </c>
      <c r="U123">
        <v>44.444699999999997</v>
      </c>
    </row>
    <row r="124" spans="1:21" x14ac:dyDescent="0.25">
      <c r="G124">
        <v>0.16986200000000001</v>
      </c>
      <c r="H124">
        <v>-7.9680000000000001E-2</v>
      </c>
      <c r="I124">
        <v>50.4313</v>
      </c>
      <c r="J124">
        <v>2.2208999999999999</v>
      </c>
      <c r="K124">
        <v>18.9133</v>
      </c>
      <c r="L124">
        <v>2.58812</v>
      </c>
      <c r="M124">
        <v>17.624500000000001</v>
      </c>
      <c r="N124">
        <v>4.7917100000000001</v>
      </c>
      <c r="O124">
        <v>3.4386299999999999</v>
      </c>
      <c r="P124">
        <v>5.8820000000000001E-3</v>
      </c>
      <c r="Q124">
        <v>0.64007000000000003</v>
      </c>
      <c r="R124">
        <v>1.4040000000000001E-3</v>
      </c>
      <c r="S124">
        <v>0</v>
      </c>
      <c r="T124">
        <v>100.746</v>
      </c>
      <c r="U124">
        <v>43.994500000000002</v>
      </c>
    </row>
    <row r="125" spans="1:21" x14ac:dyDescent="0.25">
      <c r="G125">
        <v>8.8342000000000004E-2</v>
      </c>
      <c r="H125">
        <v>0.13667000000000001</v>
      </c>
      <c r="I125">
        <v>52.1541</v>
      </c>
      <c r="J125">
        <v>1.64445</v>
      </c>
      <c r="K125">
        <v>19.4604</v>
      </c>
      <c r="L125">
        <v>2.5960899999999998</v>
      </c>
      <c r="M125">
        <v>15.863</v>
      </c>
      <c r="N125">
        <v>4.6282300000000003</v>
      </c>
      <c r="O125">
        <v>3.4433500000000001</v>
      </c>
      <c r="P125">
        <v>6.679E-3</v>
      </c>
      <c r="Q125">
        <v>0.79640100000000003</v>
      </c>
      <c r="R125">
        <v>0.12748699999999999</v>
      </c>
      <c r="S125">
        <v>0</v>
      </c>
      <c r="T125">
        <v>100.94499999999999</v>
      </c>
      <c r="U125">
        <v>44.615499999999997</v>
      </c>
    </row>
    <row r="126" spans="1:21" x14ac:dyDescent="0.25">
      <c r="G126">
        <v>8.8733000000000006E-2</v>
      </c>
      <c r="H126">
        <v>-7.9579999999999998E-2</v>
      </c>
      <c r="I126">
        <v>53.279499999999999</v>
      </c>
      <c r="J126">
        <v>2.09477</v>
      </c>
      <c r="K126">
        <v>17.4742</v>
      </c>
      <c r="L126">
        <v>2.2932700000000001</v>
      </c>
      <c r="M126">
        <v>17.347999999999999</v>
      </c>
      <c r="N126">
        <v>4.4560599999999999</v>
      </c>
      <c r="O126">
        <v>2.8991199999999999</v>
      </c>
      <c r="P126">
        <v>4.1889000000000003E-2</v>
      </c>
      <c r="Q126">
        <v>0.88567300000000004</v>
      </c>
      <c r="R126">
        <v>0.12604199999999999</v>
      </c>
      <c r="S126">
        <v>0</v>
      </c>
      <c r="T126">
        <v>100.908</v>
      </c>
      <c r="U126">
        <v>44.570500000000003</v>
      </c>
    </row>
    <row r="127" spans="1:21" x14ac:dyDescent="0.25">
      <c r="G127">
        <v>0.168765</v>
      </c>
      <c r="H127">
        <v>-7.9460000000000003E-2</v>
      </c>
      <c r="I127">
        <v>52.6828</v>
      </c>
      <c r="J127">
        <v>1.71017</v>
      </c>
      <c r="K127">
        <v>19.697800000000001</v>
      </c>
      <c r="L127">
        <v>2.7211500000000002</v>
      </c>
      <c r="M127">
        <v>16.908200000000001</v>
      </c>
      <c r="N127">
        <v>4.2196300000000004</v>
      </c>
      <c r="O127">
        <v>3.4454199999999999</v>
      </c>
      <c r="P127">
        <v>2.4361000000000001E-2</v>
      </c>
      <c r="Q127">
        <v>0.62047699999999995</v>
      </c>
      <c r="R127">
        <v>-0.11924</v>
      </c>
      <c r="S127">
        <v>0</v>
      </c>
      <c r="T127">
        <v>102</v>
      </c>
      <c r="U127">
        <v>44.930399999999999</v>
      </c>
    </row>
    <row r="128" spans="1:21" x14ac:dyDescent="0.25">
      <c r="G128">
        <v>0.253826</v>
      </c>
      <c r="H128">
        <v>-7.9899999999999999E-2</v>
      </c>
      <c r="I128">
        <v>51.3994</v>
      </c>
      <c r="J128">
        <v>2.6638199999999999</v>
      </c>
      <c r="K128">
        <v>17.414200000000001</v>
      </c>
      <c r="L128">
        <v>2.1728499999999999</v>
      </c>
      <c r="M128">
        <v>17.216000000000001</v>
      </c>
      <c r="N128">
        <v>4.32111</v>
      </c>
      <c r="O128">
        <v>3.9742799999999998</v>
      </c>
      <c r="P128">
        <v>2.3146E-2</v>
      </c>
      <c r="Q128">
        <v>0.74697199999999997</v>
      </c>
      <c r="R128">
        <v>0.30650300000000003</v>
      </c>
      <c r="S128">
        <v>0</v>
      </c>
      <c r="T128">
        <v>100.41200000000001</v>
      </c>
      <c r="U128">
        <v>43.797800000000002</v>
      </c>
    </row>
    <row r="129" spans="6:21" x14ac:dyDescent="0.25">
      <c r="G129">
        <v>-7.3910000000000003E-2</v>
      </c>
      <c r="H129">
        <v>-7.9699999999999993E-2</v>
      </c>
      <c r="I129">
        <v>51.322299999999998</v>
      </c>
      <c r="J129">
        <v>1.2560800000000001</v>
      </c>
      <c r="K129">
        <v>18.854500000000002</v>
      </c>
      <c r="L129">
        <v>2.8958699999999999</v>
      </c>
      <c r="M129">
        <v>17.920100000000001</v>
      </c>
      <c r="N129">
        <v>4.53165</v>
      </c>
      <c r="O129">
        <v>4.0623100000000001</v>
      </c>
      <c r="P129">
        <v>5.9126999999999999E-2</v>
      </c>
      <c r="Q129">
        <v>0.64030600000000004</v>
      </c>
      <c r="R129">
        <v>1.539E-3</v>
      </c>
      <c r="S129">
        <v>0</v>
      </c>
      <c r="T129">
        <v>101.39</v>
      </c>
      <c r="U129">
        <v>44.376800000000003</v>
      </c>
    </row>
    <row r="130" spans="6:21" x14ac:dyDescent="0.25">
      <c r="G130">
        <v>0.17081099999999999</v>
      </c>
      <c r="H130">
        <v>-7.9729999999999995E-2</v>
      </c>
      <c r="I130">
        <v>52.38</v>
      </c>
      <c r="J130">
        <v>2.1547900000000002</v>
      </c>
      <c r="K130">
        <v>16.855599999999999</v>
      </c>
      <c r="L130">
        <v>2.16351</v>
      </c>
      <c r="M130">
        <v>17.390999999999998</v>
      </c>
      <c r="N130">
        <v>4.7768899999999999</v>
      </c>
      <c r="O130">
        <v>3.6709499999999999</v>
      </c>
      <c r="P130">
        <v>5.8520000000000004E-3</v>
      </c>
      <c r="Q130">
        <v>0.81635599999999997</v>
      </c>
      <c r="R130">
        <v>0.18562999999999999</v>
      </c>
      <c r="S130">
        <v>0</v>
      </c>
      <c r="T130">
        <v>100.492</v>
      </c>
      <c r="U130">
        <v>44.155700000000003</v>
      </c>
    </row>
    <row r="131" spans="6:21" x14ac:dyDescent="0.25">
      <c r="G131">
        <v>0.33349200000000001</v>
      </c>
      <c r="H131">
        <v>0.13589000000000001</v>
      </c>
      <c r="I131">
        <v>51.959699999999998</v>
      </c>
      <c r="J131">
        <v>2.09097</v>
      </c>
      <c r="K131">
        <v>17.6571</v>
      </c>
      <c r="L131">
        <v>2.40957</v>
      </c>
      <c r="M131">
        <v>15.954700000000001</v>
      </c>
      <c r="N131">
        <v>4.4389000000000003</v>
      </c>
      <c r="O131">
        <v>4.2138900000000001</v>
      </c>
      <c r="P131">
        <v>-1.1730000000000001E-2</v>
      </c>
      <c r="Q131">
        <v>0.81448200000000004</v>
      </c>
      <c r="R131">
        <v>1.776E-3</v>
      </c>
      <c r="S131">
        <v>0</v>
      </c>
      <c r="T131">
        <v>99.998699999999999</v>
      </c>
      <c r="U131">
        <v>43.987499999999997</v>
      </c>
    </row>
    <row r="132" spans="6:21" x14ac:dyDescent="0.25">
      <c r="G132">
        <v>7.5770000000000004E-3</v>
      </c>
      <c r="H132">
        <v>-7.9600000000000004E-2</v>
      </c>
      <c r="I132">
        <v>51.2194</v>
      </c>
      <c r="J132">
        <v>1.7678100000000001</v>
      </c>
      <c r="K132">
        <v>19.4938</v>
      </c>
      <c r="L132">
        <v>2.1635300000000002</v>
      </c>
      <c r="M132">
        <v>15.5749</v>
      </c>
      <c r="N132">
        <v>4.80626</v>
      </c>
      <c r="O132">
        <v>4.4454799999999999</v>
      </c>
      <c r="P132">
        <v>7.7519000000000005E-2</v>
      </c>
      <c r="Q132">
        <v>0.94659400000000005</v>
      </c>
      <c r="R132">
        <v>0.309726</v>
      </c>
      <c r="S132">
        <v>0</v>
      </c>
      <c r="T132">
        <v>100.733</v>
      </c>
      <c r="U132">
        <v>44.2179</v>
      </c>
    </row>
    <row r="133" spans="6:21" x14ac:dyDescent="0.25">
      <c r="G133">
        <v>7.5560000000000002E-3</v>
      </c>
      <c r="H133">
        <v>0.13581699999999999</v>
      </c>
      <c r="I133">
        <v>52.693300000000001</v>
      </c>
      <c r="J133">
        <v>2.4805100000000002</v>
      </c>
      <c r="K133">
        <v>18.232399999999998</v>
      </c>
      <c r="L133">
        <v>2.6407699999999998</v>
      </c>
      <c r="M133">
        <v>16.866499999999998</v>
      </c>
      <c r="N133">
        <v>4.5980600000000003</v>
      </c>
      <c r="O133">
        <v>3.5180899999999999</v>
      </c>
      <c r="P133">
        <v>-1.1679999999999999E-2</v>
      </c>
      <c r="Q133">
        <v>0.66208400000000001</v>
      </c>
      <c r="R133">
        <v>-0.18246000000000001</v>
      </c>
      <c r="S133">
        <v>0</v>
      </c>
      <c r="T133">
        <v>101.64100000000001</v>
      </c>
      <c r="U133">
        <v>44.759799999999998</v>
      </c>
    </row>
    <row r="134" spans="6:21" x14ac:dyDescent="0.25">
      <c r="G134">
        <v>0.33284799999999998</v>
      </c>
      <c r="H134">
        <v>0.135657</v>
      </c>
      <c r="I134">
        <v>50.993299999999998</v>
      </c>
      <c r="J134">
        <v>1.89747</v>
      </c>
      <c r="K134">
        <v>18.2973</v>
      </c>
      <c r="L134">
        <v>2.3048199999999999</v>
      </c>
      <c r="M134">
        <v>16.439599999999999</v>
      </c>
      <c r="N134">
        <v>4.4567399999999999</v>
      </c>
      <c r="O134">
        <v>4.2139499999999996</v>
      </c>
      <c r="P134">
        <v>7.7212000000000003E-2</v>
      </c>
      <c r="Q134">
        <v>0.507274</v>
      </c>
      <c r="R134">
        <v>0.12471500000000001</v>
      </c>
      <c r="S134">
        <v>0</v>
      </c>
      <c r="T134">
        <v>99.780799999999999</v>
      </c>
      <c r="U134">
        <v>43.715600000000002</v>
      </c>
    </row>
    <row r="135" spans="6:21" x14ac:dyDescent="0.25">
      <c r="G135">
        <v>0.66979699999999998</v>
      </c>
      <c r="H135">
        <v>-8.0100000000000005E-2</v>
      </c>
      <c r="I135">
        <v>50.3157</v>
      </c>
      <c r="J135">
        <v>3.3614799999999998</v>
      </c>
      <c r="K135">
        <v>17.728400000000001</v>
      </c>
      <c r="L135">
        <v>2.5276999999999998</v>
      </c>
      <c r="M135">
        <v>16.081299999999999</v>
      </c>
      <c r="N135">
        <v>4.14778</v>
      </c>
      <c r="O135">
        <v>4.9677699999999998</v>
      </c>
      <c r="P135">
        <v>9.3468999999999997E-2</v>
      </c>
      <c r="Q135">
        <v>0.89331300000000002</v>
      </c>
      <c r="R135">
        <v>0.180705</v>
      </c>
      <c r="S135">
        <v>0</v>
      </c>
      <c r="T135">
        <v>100.887</v>
      </c>
      <c r="U135">
        <v>43.582500000000003</v>
      </c>
    </row>
    <row r="136" spans="6:21" x14ac:dyDescent="0.25">
      <c r="G136">
        <v>0.49691800000000003</v>
      </c>
      <c r="H136">
        <v>-7.9740000000000005E-2</v>
      </c>
      <c r="I136">
        <v>50.739699999999999</v>
      </c>
      <c r="J136">
        <v>2.7964699999999998</v>
      </c>
      <c r="K136">
        <v>19.262599999999999</v>
      </c>
      <c r="L136">
        <v>2.6334599999999999</v>
      </c>
      <c r="M136">
        <v>16.761600000000001</v>
      </c>
      <c r="N136">
        <v>4.1997799999999996</v>
      </c>
      <c r="O136">
        <v>3.43363</v>
      </c>
      <c r="P136">
        <v>-2.9760000000000002E-2</v>
      </c>
      <c r="Q136">
        <v>0.92361499999999996</v>
      </c>
      <c r="R136">
        <v>0.123656</v>
      </c>
      <c r="S136">
        <v>0</v>
      </c>
      <c r="T136">
        <v>101.262</v>
      </c>
      <c r="U136">
        <v>44.131999999999998</v>
      </c>
    </row>
    <row r="137" spans="6:21" x14ac:dyDescent="0.25">
      <c r="G137">
        <v>8.8992000000000002E-2</v>
      </c>
      <c r="H137">
        <v>0.135075</v>
      </c>
      <c r="I137">
        <v>51.116300000000003</v>
      </c>
      <c r="J137">
        <v>2.3475899999999998</v>
      </c>
      <c r="K137">
        <v>18.6159</v>
      </c>
      <c r="L137">
        <v>2.4091200000000002</v>
      </c>
      <c r="M137">
        <v>17.2104</v>
      </c>
      <c r="N137">
        <v>4.3762299999999996</v>
      </c>
      <c r="O137">
        <v>3.5144799999999998</v>
      </c>
      <c r="P137">
        <v>4.1300000000000003E-2</v>
      </c>
      <c r="Q137">
        <v>1.12365</v>
      </c>
      <c r="R137">
        <v>0.12388399999999999</v>
      </c>
      <c r="S137">
        <v>0</v>
      </c>
      <c r="T137">
        <v>101.10299999999999</v>
      </c>
      <c r="U137">
        <v>44.242400000000004</v>
      </c>
    </row>
    <row r="138" spans="6:21" x14ac:dyDescent="0.25">
      <c r="G138">
        <v>0.416549</v>
      </c>
      <c r="H138">
        <v>-7.9689999999999997E-2</v>
      </c>
      <c r="I138">
        <v>54.649299999999997</v>
      </c>
      <c r="J138">
        <v>2.2172499999999999</v>
      </c>
      <c r="K138">
        <v>16.534500000000001</v>
      </c>
      <c r="L138">
        <v>2.0718000000000001</v>
      </c>
      <c r="M138">
        <v>15.2905</v>
      </c>
      <c r="N138">
        <v>4.2055800000000003</v>
      </c>
      <c r="O138">
        <v>4.5997199999999996</v>
      </c>
      <c r="P138">
        <v>0.23829700000000001</v>
      </c>
      <c r="Q138">
        <v>0.81371300000000002</v>
      </c>
      <c r="R138">
        <v>0.18604799999999999</v>
      </c>
      <c r="S138">
        <v>0</v>
      </c>
      <c r="T138">
        <v>101.14400000000001</v>
      </c>
      <c r="U138">
        <v>44.664999999999999</v>
      </c>
    </row>
    <row r="139" spans="6:21" x14ac:dyDescent="0.25">
      <c r="G139">
        <v>0.25329200000000002</v>
      </c>
      <c r="H139">
        <v>-7.9780000000000004E-2</v>
      </c>
      <c r="I139">
        <v>52.753900000000002</v>
      </c>
      <c r="J139">
        <v>2.5385</v>
      </c>
      <c r="K139">
        <v>17.659600000000001</v>
      </c>
      <c r="L139">
        <v>2.7208299999999999</v>
      </c>
      <c r="M139">
        <v>16.283799999999999</v>
      </c>
      <c r="N139">
        <v>4.5182500000000001</v>
      </c>
      <c r="O139">
        <v>4.2862099999999996</v>
      </c>
      <c r="P139">
        <v>7.6849000000000001E-2</v>
      </c>
      <c r="Q139">
        <v>0.85590500000000003</v>
      </c>
      <c r="R139">
        <v>2.5099999999999998E-4</v>
      </c>
      <c r="S139">
        <v>0</v>
      </c>
      <c r="T139">
        <v>101.86799999999999</v>
      </c>
      <c r="U139">
        <v>44.646000000000001</v>
      </c>
    </row>
    <row r="140" spans="6:21" x14ac:dyDescent="0.25">
      <c r="G140">
        <v>9.0057999999999999E-2</v>
      </c>
      <c r="H140">
        <v>-7.9839999999999994E-2</v>
      </c>
      <c r="I140">
        <v>52.633000000000003</v>
      </c>
      <c r="J140">
        <v>2.5364200000000001</v>
      </c>
      <c r="K140">
        <v>15.8515</v>
      </c>
      <c r="L140">
        <v>2.4347699999999999</v>
      </c>
      <c r="M140">
        <v>15.355499999999999</v>
      </c>
      <c r="N140">
        <v>4.7228599999999998</v>
      </c>
      <c r="O140">
        <v>5.0588100000000003</v>
      </c>
      <c r="P140">
        <v>4.1135999999999999E-2</v>
      </c>
      <c r="Q140">
        <v>0.87548199999999998</v>
      </c>
      <c r="R140">
        <v>-0.12341000000000001</v>
      </c>
      <c r="S140">
        <v>0</v>
      </c>
      <c r="T140">
        <v>99.3964</v>
      </c>
      <c r="U140">
        <v>43.712000000000003</v>
      </c>
    </row>
    <row r="142" spans="6:21" x14ac:dyDescent="0.25">
      <c r="F142" t="s">
        <v>39</v>
      </c>
      <c r="G142">
        <f>AVERAGE(G100:G140)</f>
        <v>0.16245556097560979</v>
      </c>
      <c r="H142">
        <f t="shared" ref="H142:U142" si="13">AVERAGE(H100:H140)</f>
        <v>2.0429804878048775E-2</v>
      </c>
      <c r="I142">
        <f t="shared" si="13"/>
        <v>52.234658536585371</v>
      </c>
      <c r="J142">
        <f t="shared" si="13"/>
        <v>2.0792769268292681</v>
      </c>
      <c r="K142">
        <f t="shared" si="13"/>
        <v>18.983102439024389</v>
      </c>
      <c r="L142">
        <f t="shared" si="13"/>
        <v>2.3306704878048783</v>
      </c>
      <c r="M142">
        <f t="shared" si="13"/>
        <v>16.428641463414639</v>
      </c>
      <c r="N142">
        <f t="shared" si="13"/>
        <v>4.1211014634146341</v>
      </c>
      <c r="O142">
        <f t="shared" si="13"/>
        <v>3.5014760975609747</v>
      </c>
      <c r="P142">
        <f t="shared" si="13"/>
        <v>3.112280487804878E-2</v>
      </c>
      <c r="Q142">
        <f t="shared" si="13"/>
        <v>0.70513707317073182</v>
      </c>
      <c r="R142">
        <f t="shared" si="13"/>
        <v>3.6101731707317064E-2</v>
      </c>
      <c r="S142">
        <f t="shared" si="13"/>
        <v>0</v>
      </c>
      <c r="T142">
        <f t="shared" si="13"/>
        <v>100.63425121951221</v>
      </c>
      <c r="U142">
        <f t="shared" si="13"/>
        <v>44.31934390243903</v>
      </c>
    </row>
    <row r="143" spans="6:21" x14ac:dyDescent="0.25">
      <c r="F143" t="s">
        <v>40</v>
      </c>
      <c r="G143">
        <f>STDEV(G100:G140)/SQRT((COUNT(G100:G140)))</f>
        <v>2.6562641992895632E-2</v>
      </c>
      <c r="H143">
        <f t="shared" ref="H143:U143" si="14">STDEV(H100:H140)/SQRT((COUNT(H100:H140)))</f>
        <v>2.0066650201941951E-2</v>
      </c>
      <c r="I143">
        <f t="shared" si="14"/>
        <v>0.2208381101670216</v>
      </c>
      <c r="J143">
        <f t="shared" si="14"/>
        <v>7.9904359571717473E-2</v>
      </c>
      <c r="K143">
        <f t="shared" si="14"/>
        <v>0.26500762640861736</v>
      </c>
      <c r="L143">
        <f t="shared" si="14"/>
        <v>4.079809014682189E-2</v>
      </c>
      <c r="M143">
        <f t="shared" si="14"/>
        <v>0.15938213383271163</v>
      </c>
      <c r="N143">
        <f t="shared" si="14"/>
        <v>7.6316427039295545E-2</v>
      </c>
      <c r="O143">
        <f t="shared" si="14"/>
        <v>0.12076278149890024</v>
      </c>
      <c r="P143">
        <f t="shared" si="14"/>
        <v>8.8793508600915859E-3</v>
      </c>
      <c r="Q143">
        <f t="shared" si="14"/>
        <v>2.7438030209630947E-2</v>
      </c>
      <c r="R143">
        <f t="shared" si="14"/>
        <v>2.4058836435229013E-2</v>
      </c>
      <c r="S143">
        <f t="shared" si="14"/>
        <v>0</v>
      </c>
      <c r="T143">
        <f t="shared" si="14"/>
        <v>0.13405428919921492</v>
      </c>
      <c r="U143">
        <f t="shared" si="14"/>
        <v>8.2934447523093438E-2</v>
      </c>
    </row>
    <row r="146" spans="1:21" x14ac:dyDescent="0.25">
      <c r="A146" s="2" t="s">
        <v>214</v>
      </c>
      <c r="G146" s="2" t="s">
        <v>23</v>
      </c>
      <c r="H146" s="2" t="s">
        <v>24</v>
      </c>
      <c r="I146" s="2" t="s">
        <v>25</v>
      </c>
      <c r="J146" s="2" t="s">
        <v>26</v>
      </c>
      <c r="K146" s="2" t="s">
        <v>27</v>
      </c>
      <c r="L146" s="2" t="s">
        <v>28</v>
      </c>
      <c r="M146" s="2" t="s">
        <v>29</v>
      </c>
      <c r="N146" s="2" t="s">
        <v>30</v>
      </c>
      <c r="O146" s="2" t="s">
        <v>31</v>
      </c>
      <c r="P146" s="2" t="s">
        <v>32</v>
      </c>
      <c r="Q146" s="2" t="s">
        <v>33</v>
      </c>
      <c r="R146" s="2" t="s">
        <v>34</v>
      </c>
      <c r="S146" s="2" t="s">
        <v>35</v>
      </c>
      <c r="T146" s="2" t="s">
        <v>36</v>
      </c>
      <c r="U146" s="2" t="s">
        <v>37</v>
      </c>
    </row>
    <row r="147" spans="1:21" x14ac:dyDescent="0.25">
      <c r="A147" t="s">
        <v>2</v>
      </c>
      <c r="G147">
        <v>8.7980000000000003E-2</v>
      </c>
      <c r="H147">
        <v>0.13811000000000001</v>
      </c>
      <c r="I147">
        <v>53.280099999999997</v>
      </c>
      <c r="J147">
        <v>3.3896299999999999</v>
      </c>
      <c r="K147">
        <v>20.455200000000001</v>
      </c>
      <c r="L147">
        <v>1.6037600000000001</v>
      </c>
      <c r="M147">
        <v>15.145799999999999</v>
      </c>
      <c r="N147">
        <v>4.1154400000000004</v>
      </c>
      <c r="O147">
        <v>1.8926000000000001</v>
      </c>
      <c r="P147">
        <v>0.11498999999999999</v>
      </c>
      <c r="Q147">
        <v>0.491151</v>
      </c>
      <c r="R147">
        <v>6.6E-3</v>
      </c>
      <c r="S147">
        <v>0</v>
      </c>
      <c r="T147">
        <v>100.721</v>
      </c>
      <c r="U147">
        <v>44.7605</v>
      </c>
    </row>
    <row r="148" spans="1:21" x14ac:dyDescent="0.25">
      <c r="A148" t="s">
        <v>149</v>
      </c>
      <c r="G148">
        <v>7.6949999999999996E-3</v>
      </c>
      <c r="H148">
        <v>0.138101</v>
      </c>
      <c r="I148">
        <v>53.741700000000002</v>
      </c>
      <c r="J148">
        <v>2.61721</v>
      </c>
      <c r="K148">
        <v>20.164000000000001</v>
      </c>
      <c r="L148">
        <v>1.37906</v>
      </c>
      <c r="M148">
        <v>16.111499999999999</v>
      </c>
      <c r="N148">
        <v>4.3434499999999998</v>
      </c>
      <c r="O148">
        <v>2.28504</v>
      </c>
      <c r="P148">
        <v>-2.845E-2</v>
      </c>
      <c r="Q148">
        <v>0.38204300000000002</v>
      </c>
      <c r="R148">
        <v>7.169E-3</v>
      </c>
      <c r="S148">
        <v>0</v>
      </c>
      <c r="T148">
        <v>101.149</v>
      </c>
      <c r="U148">
        <v>45.030500000000004</v>
      </c>
    </row>
    <row r="149" spans="1:21" x14ac:dyDescent="0.25">
      <c r="A149" t="s">
        <v>150</v>
      </c>
      <c r="G149">
        <v>0.16812299999999999</v>
      </c>
      <c r="H149">
        <v>-7.9280000000000003E-2</v>
      </c>
      <c r="I149">
        <v>53.284599999999998</v>
      </c>
      <c r="J149">
        <v>2.35798</v>
      </c>
      <c r="K149">
        <v>19.813500000000001</v>
      </c>
      <c r="L149">
        <v>2.01376</v>
      </c>
      <c r="M149">
        <v>15.2415</v>
      </c>
      <c r="N149">
        <v>3.8575499999999998</v>
      </c>
      <c r="O149">
        <v>2.8278599999999998</v>
      </c>
      <c r="P149">
        <v>-2.8639999999999999E-2</v>
      </c>
      <c r="Q149">
        <v>0.42431000000000002</v>
      </c>
      <c r="R149">
        <v>-0.1169</v>
      </c>
      <c r="S149">
        <v>0</v>
      </c>
      <c r="T149">
        <v>99.764399999999995</v>
      </c>
      <c r="U149">
        <v>44.345300000000002</v>
      </c>
    </row>
    <row r="150" spans="1:21" x14ac:dyDescent="0.25">
      <c r="A150" t="s">
        <v>4</v>
      </c>
      <c r="G150">
        <v>7.6829999999999997E-3</v>
      </c>
      <c r="H150">
        <v>-7.9369999999999996E-2</v>
      </c>
      <c r="I150">
        <v>51.749400000000001</v>
      </c>
      <c r="J150">
        <v>2.7394599999999998</v>
      </c>
      <c r="K150">
        <v>21.6554</v>
      </c>
      <c r="L150">
        <v>2.3769900000000002</v>
      </c>
      <c r="M150">
        <v>14.552899999999999</v>
      </c>
      <c r="N150">
        <v>4.1931799999999999</v>
      </c>
      <c r="O150">
        <v>3.0548700000000002</v>
      </c>
      <c r="P150">
        <v>-1.099E-2</v>
      </c>
      <c r="Q150">
        <v>0.53163400000000005</v>
      </c>
      <c r="R150">
        <v>6.6752000000000006E-2</v>
      </c>
      <c r="S150">
        <v>0</v>
      </c>
      <c r="T150">
        <v>100.83799999999999</v>
      </c>
      <c r="U150">
        <v>44.515099999999997</v>
      </c>
    </row>
    <row r="151" spans="1:21" x14ac:dyDescent="0.25">
      <c r="A151" t="s">
        <v>21</v>
      </c>
      <c r="G151">
        <v>7.7939999999999997E-3</v>
      </c>
      <c r="H151">
        <v>0.35485699999999998</v>
      </c>
      <c r="I151">
        <v>53.435499999999998</v>
      </c>
      <c r="J151">
        <v>2.94028</v>
      </c>
      <c r="K151">
        <v>19.380299999999998</v>
      </c>
      <c r="L151">
        <v>2.18852</v>
      </c>
      <c r="M151">
        <v>15.2613</v>
      </c>
      <c r="N151">
        <v>4.2909199999999998</v>
      </c>
      <c r="O151">
        <v>2.2047099999999999</v>
      </c>
      <c r="P151">
        <v>7.2329999999999998E-3</v>
      </c>
      <c r="Q151">
        <v>0.53467699999999996</v>
      </c>
      <c r="R151">
        <v>-0.24029</v>
      </c>
      <c r="S151">
        <v>0</v>
      </c>
      <c r="T151">
        <v>100.366</v>
      </c>
      <c r="U151">
        <v>44.734900000000003</v>
      </c>
    </row>
    <row r="152" spans="1:21" x14ac:dyDescent="0.25">
      <c r="A152" t="s">
        <v>151</v>
      </c>
      <c r="G152">
        <v>0.24889800000000001</v>
      </c>
      <c r="H152">
        <v>-7.936E-2</v>
      </c>
      <c r="I152">
        <v>52.525100000000002</v>
      </c>
      <c r="J152">
        <v>2.2260900000000001</v>
      </c>
      <c r="K152">
        <v>20.0091</v>
      </c>
      <c r="L152">
        <v>2.0832700000000002</v>
      </c>
      <c r="M152">
        <v>15.6508</v>
      </c>
      <c r="N152">
        <v>3.54122</v>
      </c>
      <c r="O152">
        <v>2.74762</v>
      </c>
      <c r="P152">
        <v>-1.094E-2</v>
      </c>
      <c r="Q152">
        <v>0.57806000000000002</v>
      </c>
      <c r="R152">
        <v>0.12869900000000001</v>
      </c>
      <c r="S152">
        <v>0</v>
      </c>
      <c r="T152">
        <v>99.648499999999999</v>
      </c>
      <c r="U152">
        <v>44.098799999999997</v>
      </c>
    </row>
    <row r="153" spans="1:21" x14ac:dyDescent="0.25">
      <c r="G153">
        <v>0.32704899999999998</v>
      </c>
      <c r="H153">
        <v>-7.9240000000000005E-2</v>
      </c>
      <c r="I153">
        <v>53.354399999999998</v>
      </c>
      <c r="J153">
        <v>1.9722299999999999</v>
      </c>
      <c r="K153">
        <v>20.3474</v>
      </c>
      <c r="L153">
        <v>1.78871</v>
      </c>
      <c r="M153">
        <v>16.856300000000001</v>
      </c>
      <c r="N153">
        <v>3.7382200000000001</v>
      </c>
      <c r="O153">
        <v>2.5194899999999998</v>
      </c>
      <c r="P153">
        <v>2.5117E-2</v>
      </c>
      <c r="Q153">
        <v>0.38189600000000001</v>
      </c>
      <c r="R153">
        <v>-5.4949999999999999E-2</v>
      </c>
      <c r="S153">
        <v>0</v>
      </c>
      <c r="T153">
        <v>101.17700000000001</v>
      </c>
      <c r="U153">
        <v>44.818899999999999</v>
      </c>
    </row>
    <row r="154" spans="1:21" x14ac:dyDescent="0.25">
      <c r="A154" t="s">
        <v>200</v>
      </c>
      <c r="G154">
        <v>7.5880000000000001E-3</v>
      </c>
      <c r="H154">
        <v>-7.9680000000000001E-2</v>
      </c>
      <c r="I154">
        <v>50.792200000000001</v>
      </c>
      <c r="J154">
        <v>3.50604</v>
      </c>
      <c r="K154">
        <v>19.859100000000002</v>
      </c>
      <c r="L154">
        <v>2.26058</v>
      </c>
      <c r="M154">
        <v>15.3954</v>
      </c>
      <c r="N154">
        <v>3.67726</v>
      </c>
      <c r="O154">
        <v>3.1261700000000001</v>
      </c>
      <c r="P154">
        <v>4.1743000000000002E-2</v>
      </c>
      <c r="Q154">
        <v>0.61639100000000002</v>
      </c>
      <c r="R154">
        <v>1.7459999999999999E-3</v>
      </c>
      <c r="S154">
        <v>0</v>
      </c>
      <c r="T154">
        <v>99.204499999999996</v>
      </c>
      <c r="U154">
        <v>43.468600000000002</v>
      </c>
    </row>
    <row r="155" spans="1:21" x14ac:dyDescent="0.25">
      <c r="A155" t="s">
        <v>201</v>
      </c>
      <c r="G155">
        <v>0.16994400000000001</v>
      </c>
      <c r="H155">
        <v>0.13709499999999999</v>
      </c>
      <c r="I155">
        <v>52.73</v>
      </c>
      <c r="J155">
        <v>2.35026</v>
      </c>
      <c r="K155">
        <v>18.181699999999999</v>
      </c>
      <c r="L155">
        <v>2.14791</v>
      </c>
      <c r="M155">
        <v>15.2989</v>
      </c>
      <c r="N155">
        <v>4.4850399999999997</v>
      </c>
      <c r="O155">
        <v>3.2865799999999998</v>
      </c>
      <c r="P155">
        <v>2.4479000000000001E-2</v>
      </c>
      <c r="Q155">
        <v>0.61937200000000003</v>
      </c>
      <c r="R155">
        <v>0.25007299999999999</v>
      </c>
      <c r="S155">
        <v>0</v>
      </c>
      <c r="T155">
        <v>99.681200000000004</v>
      </c>
      <c r="U155">
        <v>44.1462</v>
      </c>
    </row>
    <row r="156" spans="1:21" x14ac:dyDescent="0.25">
      <c r="A156" t="s">
        <v>202</v>
      </c>
      <c r="G156">
        <v>8.8124999999999995E-2</v>
      </c>
      <c r="H156">
        <v>-7.9329999999999998E-2</v>
      </c>
      <c r="I156">
        <v>52.908299999999997</v>
      </c>
      <c r="J156">
        <v>2.4870100000000002</v>
      </c>
      <c r="K156">
        <v>18.949200000000001</v>
      </c>
      <c r="L156">
        <v>2.2079300000000002</v>
      </c>
      <c r="M156">
        <v>15.6797</v>
      </c>
      <c r="N156">
        <v>3.72113</v>
      </c>
      <c r="O156">
        <v>2.2821799999999999</v>
      </c>
      <c r="P156">
        <v>-6.4560000000000006E-2</v>
      </c>
      <c r="Q156">
        <v>0.42428500000000002</v>
      </c>
      <c r="R156">
        <v>-5.5800000000000002E-2</v>
      </c>
      <c r="S156">
        <v>0</v>
      </c>
      <c r="T156">
        <v>98.548199999999994</v>
      </c>
      <c r="U156">
        <v>43.815899999999999</v>
      </c>
    </row>
    <row r="157" spans="1:21" x14ac:dyDescent="0.25">
      <c r="A157" t="s">
        <v>203</v>
      </c>
      <c r="G157">
        <v>-7.2830000000000006E-2</v>
      </c>
      <c r="H157">
        <v>-7.9369999999999996E-2</v>
      </c>
      <c r="I157">
        <v>51.915500000000002</v>
      </c>
      <c r="J157">
        <v>2.2899799999999999</v>
      </c>
      <c r="K157">
        <v>20.098400000000002</v>
      </c>
      <c r="L157">
        <v>2.0112100000000002</v>
      </c>
      <c r="M157">
        <v>15.3223</v>
      </c>
      <c r="N157">
        <v>3.6666699999999999</v>
      </c>
      <c r="O157">
        <v>2.90265</v>
      </c>
      <c r="P157">
        <v>6.9459999999999999E-3</v>
      </c>
      <c r="Q157">
        <v>0.37911</v>
      </c>
      <c r="R157">
        <v>0.12856100000000001</v>
      </c>
      <c r="S157">
        <v>0</v>
      </c>
      <c r="T157">
        <v>98.569000000000003</v>
      </c>
      <c r="U157">
        <v>43.641599999999997</v>
      </c>
    </row>
    <row r="158" spans="1:21" x14ac:dyDescent="0.25">
      <c r="A158" t="s">
        <v>204</v>
      </c>
      <c r="G158">
        <v>7.6540000000000002E-3</v>
      </c>
      <c r="H158">
        <v>0.136711</v>
      </c>
      <c r="I158">
        <v>51.9818</v>
      </c>
      <c r="J158">
        <v>3.8336199999999998</v>
      </c>
      <c r="K158">
        <v>19.710599999999999</v>
      </c>
      <c r="L158">
        <v>1.92988</v>
      </c>
      <c r="M158">
        <v>15.864699999999999</v>
      </c>
      <c r="N158">
        <v>3.66405</v>
      </c>
      <c r="O158">
        <v>2.3538899999999998</v>
      </c>
      <c r="P158">
        <v>-1.145E-2</v>
      </c>
      <c r="Q158">
        <v>0.55325299999999999</v>
      </c>
      <c r="R158">
        <v>-5.8409999999999997E-2</v>
      </c>
      <c r="S158">
        <v>0</v>
      </c>
      <c r="T158">
        <v>99.966300000000004</v>
      </c>
      <c r="U158">
        <v>44.04</v>
      </c>
    </row>
    <row r="159" spans="1:21" x14ac:dyDescent="0.25">
      <c r="A159" t="s">
        <v>205</v>
      </c>
      <c r="G159">
        <v>7.5370000000000003E-3</v>
      </c>
      <c r="H159">
        <v>0.13700100000000001</v>
      </c>
      <c r="I159">
        <v>52.8279</v>
      </c>
      <c r="J159">
        <v>2.0325799999999998</v>
      </c>
      <c r="K159">
        <v>20.099399999999999</v>
      </c>
      <c r="L159">
        <v>1.9620599999999999</v>
      </c>
      <c r="M159">
        <v>17.189299999999999</v>
      </c>
      <c r="N159">
        <v>4.0220099999999999</v>
      </c>
      <c r="O159">
        <v>2.43736</v>
      </c>
      <c r="P159">
        <v>-1.102E-2</v>
      </c>
      <c r="Q159">
        <v>0.38039800000000001</v>
      </c>
      <c r="R159">
        <v>0.31341200000000002</v>
      </c>
      <c r="S159">
        <v>0</v>
      </c>
      <c r="T159">
        <v>101.398</v>
      </c>
      <c r="U159">
        <v>44.829900000000002</v>
      </c>
    </row>
    <row r="160" spans="1:21" x14ac:dyDescent="0.25">
      <c r="A160" t="s">
        <v>206</v>
      </c>
      <c r="G160">
        <v>7.6379999999999998E-3</v>
      </c>
      <c r="H160">
        <v>-7.9450000000000007E-2</v>
      </c>
      <c r="I160">
        <v>52.1571</v>
      </c>
      <c r="J160">
        <v>3.3222999999999998</v>
      </c>
      <c r="K160">
        <v>20.106100000000001</v>
      </c>
      <c r="L160">
        <v>2.0413999999999999</v>
      </c>
      <c r="M160">
        <v>15.5977</v>
      </c>
      <c r="N160">
        <v>3.6253700000000002</v>
      </c>
      <c r="O160">
        <v>2.20113</v>
      </c>
      <c r="P160">
        <v>2.4597000000000001E-2</v>
      </c>
      <c r="Q160">
        <v>0.92979400000000001</v>
      </c>
      <c r="R160">
        <v>-0.11877</v>
      </c>
      <c r="S160">
        <v>0</v>
      </c>
      <c r="T160">
        <v>99.814800000000005</v>
      </c>
      <c r="U160">
        <v>44.104999999999997</v>
      </c>
    </row>
    <row r="161" spans="1:21" x14ac:dyDescent="0.25">
      <c r="A161" t="s">
        <v>207</v>
      </c>
      <c r="G161">
        <v>8.8845999999999994E-2</v>
      </c>
      <c r="H161">
        <v>-7.9570000000000002E-2</v>
      </c>
      <c r="I161">
        <v>51.646500000000003</v>
      </c>
      <c r="J161">
        <v>3.1844600000000001</v>
      </c>
      <c r="K161">
        <v>20.061299999999999</v>
      </c>
      <c r="L161">
        <v>2.1249099999999999</v>
      </c>
      <c r="M161">
        <v>15.5517</v>
      </c>
      <c r="N161">
        <v>4.0049999999999999</v>
      </c>
      <c r="O161">
        <v>2.50692</v>
      </c>
      <c r="P161">
        <v>6.4229999999999999E-3</v>
      </c>
      <c r="Q161">
        <v>0.55284999999999995</v>
      </c>
      <c r="R161">
        <v>0.43412400000000001</v>
      </c>
      <c r="S161">
        <v>0</v>
      </c>
      <c r="T161">
        <v>100.084</v>
      </c>
      <c r="U161">
        <v>44.030799999999999</v>
      </c>
    </row>
    <row r="162" spans="1:21" x14ac:dyDescent="0.25">
      <c r="A162" t="s">
        <v>208</v>
      </c>
      <c r="G162">
        <v>0.25118099999999999</v>
      </c>
      <c r="H162">
        <v>-7.9589999999999994E-2</v>
      </c>
      <c r="I162">
        <v>51.724400000000003</v>
      </c>
      <c r="J162">
        <v>3.1197499999999998</v>
      </c>
      <c r="K162">
        <v>20.377400000000002</v>
      </c>
      <c r="L162">
        <v>2.4230100000000001</v>
      </c>
      <c r="M162">
        <v>15.7925</v>
      </c>
      <c r="N162">
        <v>4.33873</v>
      </c>
      <c r="O162">
        <v>3.0495299999999999</v>
      </c>
      <c r="P162">
        <v>-1.157E-2</v>
      </c>
      <c r="Q162">
        <v>0.46358199999999999</v>
      </c>
      <c r="R162">
        <v>0.24875700000000001</v>
      </c>
      <c r="S162">
        <v>0</v>
      </c>
      <c r="T162">
        <v>101.69799999999999</v>
      </c>
      <c r="U162">
        <v>44.589100000000002</v>
      </c>
    </row>
    <row r="163" spans="1:21" x14ac:dyDescent="0.25">
      <c r="A163" t="s">
        <v>209</v>
      </c>
      <c r="G163">
        <v>8.8526999999999995E-2</v>
      </c>
      <c r="H163">
        <v>-7.9469999999999999E-2</v>
      </c>
      <c r="I163">
        <v>52.442500000000003</v>
      </c>
      <c r="J163">
        <v>3.4497300000000002</v>
      </c>
      <c r="K163">
        <v>19.162500000000001</v>
      </c>
      <c r="L163">
        <v>1.95312</v>
      </c>
      <c r="M163">
        <v>15.993499999999999</v>
      </c>
      <c r="N163">
        <v>3.9760499999999999</v>
      </c>
      <c r="O163">
        <v>1.65615</v>
      </c>
      <c r="P163">
        <v>4.2432999999999998E-2</v>
      </c>
      <c r="Q163">
        <v>0.82051799999999997</v>
      </c>
      <c r="R163">
        <v>0.12757599999999999</v>
      </c>
      <c r="S163">
        <v>0</v>
      </c>
      <c r="T163">
        <v>99.633099999999999</v>
      </c>
      <c r="U163">
        <v>44.070900000000002</v>
      </c>
    </row>
    <row r="164" spans="1:21" x14ac:dyDescent="0.25">
      <c r="A164" t="s">
        <v>210</v>
      </c>
      <c r="G164">
        <v>8.8232000000000005E-2</v>
      </c>
      <c r="H164">
        <v>0.137521</v>
      </c>
      <c r="I164">
        <v>51.842300000000002</v>
      </c>
      <c r="J164">
        <v>2.8696799999999998</v>
      </c>
      <c r="K164">
        <v>20.2788</v>
      </c>
      <c r="L164">
        <v>1.74227</v>
      </c>
      <c r="M164">
        <v>14.779</v>
      </c>
      <c r="N164">
        <v>3.8777300000000001</v>
      </c>
      <c r="O164">
        <v>3.2130200000000002</v>
      </c>
      <c r="P164">
        <v>6.9199999999999999E-3</v>
      </c>
      <c r="Q164">
        <v>0.55449099999999996</v>
      </c>
      <c r="R164">
        <v>-0.11812</v>
      </c>
      <c r="S164">
        <v>0</v>
      </c>
      <c r="T164">
        <v>99.271799999999999</v>
      </c>
      <c r="U164">
        <v>43.914000000000001</v>
      </c>
    </row>
    <row r="165" spans="1:21" x14ac:dyDescent="0.25">
      <c r="A165" t="s">
        <v>211</v>
      </c>
      <c r="G165">
        <v>0.16984099999999999</v>
      </c>
      <c r="H165">
        <v>0.137458</v>
      </c>
      <c r="I165">
        <v>55.149700000000003</v>
      </c>
      <c r="J165">
        <v>2.8685</v>
      </c>
      <c r="K165">
        <v>19.151800000000001</v>
      </c>
      <c r="L165">
        <v>2.1825999999999999</v>
      </c>
      <c r="M165">
        <v>15.177300000000001</v>
      </c>
      <c r="N165">
        <v>3.1922000000000001</v>
      </c>
      <c r="O165">
        <v>3.13327</v>
      </c>
      <c r="P165">
        <v>-1.1169999999999999E-2</v>
      </c>
      <c r="Q165">
        <v>0.751807</v>
      </c>
      <c r="R165">
        <v>4.3270000000000001E-3</v>
      </c>
      <c r="S165">
        <v>0</v>
      </c>
      <c r="T165">
        <v>101.908</v>
      </c>
      <c r="U165">
        <v>45.262999999999998</v>
      </c>
    </row>
    <row r="166" spans="1:21" x14ac:dyDescent="0.25">
      <c r="A166" t="s">
        <v>18</v>
      </c>
      <c r="G166">
        <v>7.5300000000000002E-3</v>
      </c>
      <c r="H166">
        <v>-7.936E-2</v>
      </c>
      <c r="I166">
        <v>51.041499999999999</v>
      </c>
      <c r="J166">
        <v>1.96818</v>
      </c>
      <c r="K166">
        <v>20.5489</v>
      </c>
      <c r="L166">
        <v>2.1019800000000002</v>
      </c>
      <c r="M166">
        <v>15.6867</v>
      </c>
      <c r="N166">
        <v>3.8407300000000002</v>
      </c>
      <c r="O166">
        <v>2.9033099999999998</v>
      </c>
      <c r="P166">
        <v>4.2692000000000001E-2</v>
      </c>
      <c r="Q166">
        <v>0.46772399999999997</v>
      </c>
      <c r="R166">
        <v>0.128635</v>
      </c>
      <c r="S166">
        <v>0</v>
      </c>
      <c r="T166">
        <v>98.658500000000004</v>
      </c>
      <c r="U166">
        <v>43.560400000000001</v>
      </c>
    </row>
    <row r="167" spans="1:21" x14ac:dyDescent="0.25">
      <c r="A167" t="s">
        <v>212</v>
      </c>
      <c r="G167">
        <v>0.16957900000000001</v>
      </c>
      <c r="H167">
        <v>-7.9549999999999996E-2</v>
      </c>
      <c r="I167">
        <v>51.826099999999997</v>
      </c>
      <c r="J167">
        <v>2.6758899999999999</v>
      </c>
      <c r="K167">
        <v>18.033100000000001</v>
      </c>
      <c r="L167">
        <v>2.36049</v>
      </c>
      <c r="M167">
        <v>16.724</v>
      </c>
      <c r="N167">
        <v>4.1977599999999997</v>
      </c>
      <c r="O167">
        <v>2.7447900000000001</v>
      </c>
      <c r="P167">
        <v>-4.7169999999999997E-2</v>
      </c>
      <c r="Q167">
        <v>0.42164000000000001</v>
      </c>
      <c r="R167">
        <v>-0.12</v>
      </c>
      <c r="S167">
        <v>0</v>
      </c>
      <c r="T167">
        <v>98.906599999999997</v>
      </c>
      <c r="U167">
        <v>43.601799999999997</v>
      </c>
    </row>
    <row r="168" spans="1:21" x14ac:dyDescent="0.25">
      <c r="A168" t="s">
        <v>213</v>
      </c>
      <c r="G168">
        <v>0.251469</v>
      </c>
      <c r="H168">
        <v>-7.9589999999999994E-2</v>
      </c>
      <c r="I168">
        <v>51.051900000000003</v>
      </c>
      <c r="J168">
        <v>3.7643</v>
      </c>
      <c r="K168">
        <v>19.126000000000001</v>
      </c>
      <c r="L168">
        <v>1.89283</v>
      </c>
      <c r="M168">
        <v>15.4384</v>
      </c>
      <c r="N168">
        <v>4.1173599999999997</v>
      </c>
      <c r="O168">
        <v>2.27386</v>
      </c>
      <c r="P168">
        <v>-4.7280000000000003E-2</v>
      </c>
      <c r="Q168">
        <v>0.48658099999999999</v>
      </c>
      <c r="R168">
        <v>0.249139</v>
      </c>
      <c r="S168">
        <v>0</v>
      </c>
      <c r="T168">
        <v>98.525000000000006</v>
      </c>
      <c r="U168">
        <v>43.333399999999997</v>
      </c>
    </row>
    <row r="169" spans="1:21" x14ac:dyDescent="0.25">
      <c r="G169">
        <v>-7.3419999999999999E-2</v>
      </c>
      <c r="H169">
        <v>0.136957</v>
      </c>
      <c r="I169">
        <v>52.646599999999999</v>
      </c>
      <c r="J169">
        <v>3.77081</v>
      </c>
      <c r="K169">
        <v>18.391999999999999</v>
      </c>
      <c r="L169">
        <v>1.87805</v>
      </c>
      <c r="M169">
        <v>15.7834</v>
      </c>
      <c r="N169">
        <v>3.8791500000000001</v>
      </c>
      <c r="O169">
        <v>2.3549099999999998</v>
      </c>
      <c r="P169">
        <v>2.4351000000000001E-2</v>
      </c>
      <c r="Q169">
        <v>0.39940999999999999</v>
      </c>
      <c r="R169">
        <v>-0.11982</v>
      </c>
      <c r="S169">
        <v>0</v>
      </c>
      <c r="T169">
        <v>99.072400000000002</v>
      </c>
      <c r="U169">
        <v>43.829000000000001</v>
      </c>
    </row>
    <row r="170" spans="1:21" x14ac:dyDescent="0.25">
      <c r="G170">
        <v>-7.3410000000000003E-2</v>
      </c>
      <c r="H170">
        <v>0.135903</v>
      </c>
      <c r="I170">
        <v>49.648499999999999</v>
      </c>
      <c r="J170">
        <v>1.77121</v>
      </c>
      <c r="K170">
        <v>21.616700000000002</v>
      </c>
      <c r="L170">
        <v>2.2381700000000002</v>
      </c>
      <c r="M170">
        <v>16.421800000000001</v>
      </c>
      <c r="N170">
        <v>4.9745999999999997</v>
      </c>
      <c r="O170">
        <v>4.2977600000000002</v>
      </c>
      <c r="P170">
        <v>-2.946E-2</v>
      </c>
      <c r="Q170">
        <v>0.75053899999999996</v>
      </c>
      <c r="R170">
        <v>-5.8369999999999998E-2</v>
      </c>
      <c r="S170">
        <v>0</v>
      </c>
      <c r="T170">
        <v>101.694</v>
      </c>
      <c r="U170">
        <v>44.460999999999999</v>
      </c>
    </row>
    <row r="171" spans="1:21" x14ac:dyDescent="0.25">
      <c r="G171">
        <v>8.8127999999999998E-2</v>
      </c>
      <c r="H171">
        <v>-7.9350000000000004E-2</v>
      </c>
      <c r="I171">
        <v>53.167900000000003</v>
      </c>
      <c r="J171">
        <v>2.42075</v>
      </c>
      <c r="K171">
        <v>19.0974</v>
      </c>
      <c r="L171">
        <v>1.90737</v>
      </c>
      <c r="M171">
        <v>16.251799999999999</v>
      </c>
      <c r="N171">
        <v>3.9245000000000001</v>
      </c>
      <c r="O171">
        <v>2.2816800000000002</v>
      </c>
      <c r="P171">
        <v>6.9810000000000002E-3</v>
      </c>
      <c r="Q171">
        <v>0.535076</v>
      </c>
      <c r="R171">
        <v>0.12883700000000001</v>
      </c>
      <c r="S171">
        <v>0</v>
      </c>
      <c r="T171">
        <v>99.730999999999995</v>
      </c>
      <c r="U171">
        <v>44.258200000000002</v>
      </c>
    </row>
    <row r="172" spans="1:21" x14ac:dyDescent="0.25">
      <c r="G172">
        <v>-7.3230000000000003E-2</v>
      </c>
      <c r="H172">
        <v>0.352607</v>
      </c>
      <c r="I172">
        <v>51.527099999999997</v>
      </c>
      <c r="J172">
        <v>2.41588</v>
      </c>
      <c r="K172">
        <v>20.098099999999999</v>
      </c>
      <c r="L172">
        <v>2.0077500000000001</v>
      </c>
      <c r="M172">
        <v>16.219200000000001</v>
      </c>
      <c r="N172">
        <v>4.7674700000000003</v>
      </c>
      <c r="O172">
        <v>3.2883499999999999</v>
      </c>
      <c r="P172">
        <v>4.2285000000000003E-2</v>
      </c>
      <c r="Q172">
        <v>0.46593600000000002</v>
      </c>
      <c r="R172">
        <v>0.12704699999999999</v>
      </c>
      <c r="S172">
        <v>0</v>
      </c>
      <c r="T172">
        <v>101.239</v>
      </c>
      <c r="U172">
        <v>44.606499999999997</v>
      </c>
    </row>
    <row r="173" spans="1:21" x14ac:dyDescent="0.25">
      <c r="G173">
        <v>7.633E-3</v>
      </c>
      <c r="H173">
        <v>0.137097</v>
      </c>
      <c r="I173">
        <v>51.816099999999999</v>
      </c>
      <c r="J173">
        <v>2.8041900000000002</v>
      </c>
      <c r="K173">
        <v>19.209599999999998</v>
      </c>
      <c r="L173">
        <v>1.63758</v>
      </c>
      <c r="M173">
        <v>16.2013</v>
      </c>
      <c r="N173">
        <v>4.95167</v>
      </c>
      <c r="O173">
        <v>2.6681400000000002</v>
      </c>
      <c r="P173">
        <v>6.7629999999999999E-3</v>
      </c>
      <c r="Q173">
        <v>0.37905499999999998</v>
      </c>
      <c r="R173">
        <v>0.12784499999999999</v>
      </c>
      <c r="S173">
        <v>0</v>
      </c>
      <c r="T173">
        <v>99.947000000000003</v>
      </c>
      <c r="U173">
        <v>44.177799999999998</v>
      </c>
    </row>
    <row r="174" spans="1:21" x14ac:dyDescent="0.25">
      <c r="G174">
        <v>7.5420000000000001E-3</v>
      </c>
      <c r="H174">
        <v>-7.9430000000000001E-2</v>
      </c>
      <c r="I174">
        <v>51.413600000000002</v>
      </c>
      <c r="J174">
        <v>2.9325600000000001</v>
      </c>
      <c r="K174">
        <v>21.473700000000001</v>
      </c>
      <c r="L174">
        <v>1.99047</v>
      </c>
      <c r="M174">
        <v>16.1996</v>
      </c>
      <c r="N174">
        <v>4.1055700000000002</v>
      </c>
      <c r="O174">
        <v>2.1228400000000001</v>
      </c>
      <c r="P174">
        <v>6.7860000000000004E-3</v>
      </c>
      <c r="Q174">
        <v>0.48945300000000003</v>
      </c>
      <c r="R174">
        <v>0.31288500000000002</v>
      </c>
      <c r="S174">
        <v>0</v>
      </c>
      <c r="T174">
        <v>100.976</v>
      </c>
      <c r="U174">
        <v>44.4422</v>
      </c>
    </row>
    <row r="175" spans="1:21" x14ac:dyDescent="0.25">
      <c r="G175">
        <v>-7.3270000000000002E-2</v>
      </c>
      <c r="H175">
        <v>-7.9509999999999997E-2</v>
      </c>
      <c r="I175">
        <v>51.141599999999997</v>
      </c>
      <c r="J175">
        <v>2.4794399999999999</v>
      </c>
      <c r="K175">
        <v>20.431699999999999</v>
      </c>
      <c r="L175">
        <v>1.7956799999999999</v>
      </c>
      <c r="M175">
        <v>16.3231</v>
      </c>
      <c r="N175">
        <v>4.3723900000000002</v>
      </c>
      <c r="O175">
        <v>3.0550199999999998</v>
      </c>
      <c r="P175">
        <v>-4.7039999999999998E-2</v>
      </c>
      <c r="Q175">
        <v>0.708762</v>
      </c>
      <c r="R175">
        <v>0.25004100000000001</v>
      </c>
      <c r="S175">
        <v>0</v>
      </c>
      <c r="T175">
        <v>100.358</v>
      </c>
      <c r="U175">
        <v>44.136699999999998</v>
      </c>
    </row>
    <row r="176" spans="1:21" x14ac:dyDescent="0.25">
      <c r="G176">
        <v>0.33229599999999998</v>
      </c>
      <c r="H176">
        <v>0.13649900000000001</v>
      </c>
      <c r="I176">
        <v>51.238700000000001</v>
      </c>
      <c r="J176">
        <v>2.4116499999999998</v>
      </c>
      <c r="K176">
        <v>18.6036</v>
      </c>
      <c r="L176">
        <v>1.8992800000000001</v>
      </c>
      <c r="M176">
        <v>15.9512</v>
      </c>
      <c r="N176">
        <v>4.5067199999999996</v>
      </c>
      <c r="O176">
        <v>3.0515400000000001</v>
      </c>
      <c r="P176">
        <v>7.7720999999999998E-2</v>
      </c>
      <c r="Q176">
        <v>0.70750100000000005</v>
      </c>
      <c r="R176">
        <v>0.49529800000000002</v>
      </c>
      <c r="S176">
        <v>0</v>
      </c>
      <c r="T176">
        <v>99.412099999999995</v>
      </c>
      <c r="U176">
        <v>43.736400000000003</v>
      </c>
    </row>
    <row r="177" spans="7:21" x14ac:dyDescent="0.25">
      <c r="G177">
        <v>7.6439999999999998E-3</v>
      </c>
      <c r="H177">
        <v>0.136354</v>
      </c>
      <c r="I177">
        <v>50.245399999999997</v>
      </c>
      <c r="J177">
        <v>4.7928199999999999</v>
      </c>
      <c r="K177">
        <v>19.910900000000002</v>
      </c>
      <c r="L177">
        <v>1.8343400000000001</v>
      </c>
      <c r="M177">
        <v>15.868</v>
      </c>
      <c r="N177">
        <v>4.7904900000000001</v>
      </c>
      <c r="O177">
        <v>1.8062199999999999</v>
      </c>
      <c r="P177">
        <v>-2.9569999999999999E-2</v>
      </c>
      <c r="Q177">
        <v>0.48565599999999998</v>
      </c>
      <c r="R177">
        <v>0.125053</v>
      </c>
      <c r="S177">
        <v>0</v>
      </c>
      <c r="T177">
        <v>99.973299999999995</v>
      </c>
      <c r="U177">
        <v>43.794800000000002</v>
      </c>
    </row>
    <row r="178" spans="7:21" x14ac:dyDescent="0.25">
      <c r="G178">
        <v>0.16900599999999999</v>
      </c>
      <c r="H178">
        <v>0.13694700000000001</v>
      </c>
      <c r="I178">
        <v>53.014499999999998</v>
      </c>
      <c r="J178">
        <v>2.2258800000000001</v>
      </c>
      <c r="K178">
        <v>18.209900000000001</v>
      </c>
      <c r="L178">
        <v>2.2426599999999999</v>
      </c>
      <c r="M178">
        <v>16.677600000000002</v>
      </c>
      <c r="N178">
        <v>4.8769</v>
      </c>
      <c r="O178">
        <v>2.51356</v>
      </c>
      <c r="P178">
        <v>6.7669999999999996E-3</v>
      </c>
      <c r="Q178">
        <v>0.53397700000000003</v>
      </c>
      <c r="R178">
        <v>0.12794800000000001</v>
      </c>
      <c r="S178">
        <v>0</v>
      </c>
      <c r="T178">
        <v>100.736</v>
      </c>
      <c r="U178">
        <v>44.6509</v>
      </c>
    </row>
    <row r="179" spans="7:21" x14ac:dyDescent="0.25">
      <c r="G179">
        <v>0.16905500000000001</v>
      </c>
      <c r="H179">
        <v>-7.9469999999999999E-2</v>
      </c>
      <c r="I179">
        <v>52.1389</v>
      </c>
      <c r="J179">
        <v>2.4192</v>
      </c>
      <c r="K179">
        <v>18.972000000000001</v>
      </c>
      <c r="L179">
        <v>2.5047299999999999</v>
      </c>
      <c r="M179">
        <v>16.527899999999999</v>
      </c>
      <c r="N179">
        <v>4.2534400000000003</v>
      </c>
      <c r="O179">
        <v>2.8237399999999999</v>
      </c>
      <c r="P179">
        <v>-2.9090000000000001E-2</v>
      </c>
      <c r="Q179">
        <v>0.48830400000000002</v>
      </c>
      <c r="R179">
        <v>-0.11924999999999999</v>
      </c>
      <c r="S179">
        <v>0</v>
      </c>
      <c r="T179">
        <v>100.07</v>
      </c>
      <c r="U179">
        <v>44.147500000000001</v>
      </c>
    </row>
    <row r="180" spans="7:21" x14ac:dyDescent="0.25">
      <c r="G180">
        <v>7.4609999999999998E-3</v>
      </c>
      <c r="H180">
        <v>0.34991699999999998</v>
      </c>
      <c r="I180">
        <v>50.636899999999997</v>
      </c>
      <c r="J180">
        <v>3.4998900000000002</v>
      </c>
      <c r="K180">
        <v>19.0307</v>
      </c>
      <c r="L180">
        <v>1.8368800000000001</v>
      </c>
      <c r="M180">
        <v>17.360499999999998</v>
      </c>
      <c r="N180">
        <v>4.8825200000000004</v>
      </c>
      <c r="O180">
        <v>3.2012800000000001</v>
      </c>
      <c r="P180">
        <v>5.8861999999999998E-2</v>
      </c>
      <c r="Q180">
        <v>0.72635499999999997</v>
      </c>
      <c r="R180">
        <v>0.30733300000000002</v>
      </c>
      <c r="S180">
        <v>0</v>
      </c>
      <c r="T180">
        <v>101.899</v>
      </c>
      <c r="U180">
        <v>44.421300000000002</v>
      </c>
    </row>
    <row r="181" spans="7:21" x14ac:dyDescent="0.25">
      <c r="G181">
        <v>-7.3679999999999995E-2</v>
      </c>
      <c r="H181">
        <v>-7.961E-2</v>
      </c>
      <c r="I181">
        <v>52.227600000000002</v>
      </c>
      <c r="J181">
        <v>3.5724999999999998</v>
      </c>
      <c r="K181">
        <v>18.8248</v>
      </c>
      <c r="L181">
        <v>1.6308800000000001</v>
      </c>
      <c r="M181">
        <v>16.7667</v>
      </c>
      <c r="N181">
        <v>4.9855099999999997</v>
      </c>
      <c r="O181">
        <v>2.6639599999999999</v>
      </c>
      <c r="P181">
        <v>7.7549999999999994E-2</v>
      </c>
      <c r="Q181">
        <v>0.376969</v>
      </c>
      <c r="R181">
        <v>0.12563199999999999</v>
      </c>
      <c r="S181">
        <v>0</v>
      </c>
      <c r="T181">
        <v>101.099</v>
      </c>
      <c r="U181">
        <v>44.457099999999997</v>
      </c>
    </row>
    <row r="182" spans="7:21" x14ac:dyDescent="0.25">
      <c r="G182">
        <v>0.249746</v>
      </c>
      <c r="H182">
        <v>0.35368100000000002</v>
      </c>
      <c r="I182">
        <v>52.749899999999997</v>
      </c>
      <c r="J182">
        <v>2.4182999999999999</v>
      </c>
      <c r="K182">
        <v>19.390999999999998</v>
      </c>
      <c r="L182">
        <v>2.4866899999999998</v>
      </c>
      <c r="M182">
        <v>15.2685</v>
      </c>
      <c r="N182">
        <v>4.5057099999999997</v>
      </c>
      <c r="O182">
        <v>2.8228300000000002</v>
      </c>
      <c r="P182">
        <v>2.4763E-2</v>
      </c>
      <c r="Q182">
        <v>0.796732</v>
      </c>
      <c r="R182">
        <v>6.6529000000000005E-2</v>
      </c>
      <c r="S182">
        <v>0</v>
      </c>
      <c r="T182">
        <v>101.13500000000001</v>
      </c>
      <c r="U182">
        <v>44.829900000000002</v>
      </c>
    </row>
    <row r="183" spans="7:21" x14ac:dyDescent="0.25">
      <c r="G183">
        <v>7.5680000000000001E-3</v>
      </c>
      <c r="H183">
        <v>0.352273</v>
      </c>
      <c r="I183">
        <v>51.773200000000003</v>
      </c>
      <c r="J183">
        <v>2.2881900000000002</v>
      </c>
      <c r="K183">
        <v>19.840900000000001</v>
      </c>
      <c r="L183">
        <v>2.4522499999999998</v>
      </c>
      <c r="M183">
        <v>16.568899999999999</v>
      </c>
      <c r="N183">
        <v>3.9449000000000001</v>
      </c>
      <c r="O183">
        <v>2.5112399999999999</v>
      </c>
      <c r="P183">
        <v>2.4393999999999999E-2</v>
      </c>
      <c r="Q183">
        <v>0.68718100000000004</v>
      </c>
      <c r="R183">
        <v>0.25026999999999999</v>
      </c>
      <c r="S183">
        <v>0</v>
      </c>
      <c r="T183">
        <v>100.70099999999999</v>
      </c>
      <c r="U183">
        <v>44.417299999999997</v>
      </c>
    </row>
    <row r="184" spans="7:21" x14ac:dyDescent="0.25">
      <c r="G184">
        <v>0.33354499999999998</v>
      </c>
      <c r="H184">
        <v>0.350466</v>
      </c>
      <c r="I184">
        <v>50.022500000000001</v>
      </c>
      <c r="J184">
        <v>2.66859</v>
      </c>
      <c r="K184">
        <v>18.4725</v>
      </c>
      <c r="L184">
        <v>2.2834699999999999</v>
      </c>
      <c r="M184">
        <v>16.559000000000001</v>
      </c>
      <c r="N184">
        <v>3.8175699999999999</v>
      </c>
      <c r="O184">
        <v>3.2046399999999999</v>
      </c>
      <c r="P184">
        <v>-1.192E-2</v>
      </c>
      <c r="Q184">
        <v>0.77132999999999996</v>
      </c>
      <c r="R184">
        <v>0.18569099999999999</v>
      </c>
      <c r="S184">
        <v>0</v>
      </c>
      <c r="T184">
        <v>98.657399999999996</v>
      </c>
      <c r="U184">
        <v>43.163600000000002</v>
      </c>
    </row>
    <row r="185" spans="7:21" x14ac:dyDescent="0.25">
      <c r="G185">
        <v>7.5659999999999998E-3</v>
      </c>
      <c r="H185">
        <v>0.136602</v>
      </c>
      <c r="I185">
        <v>51.157400000000003</v>
      </c>
      <c r="J185">
        <v>2.80375</v>
      </c>
      <c r="K185">
        <v>19.700600000000001</v>
      </c>
      <c r="L185">
        <v>2.1491199999999999</v>
      </c>
      <c r="M185">
        <v>16.369599999999998</v>
      </c>
      <c r="N185">
        <v>4.1933400000000001</v>
      </c>
      <c r="O185">
        <v>2.2001599999999999</v>
      </c>
      <c r="P185">
        <v>2.4410999999999999E-2</v>
      </c>
      <c r="Q185">
        <v>0.66536300000000004</v>
      </c>
      <c r="R185">
        <v>0.18873699999999999</v>
      </c>
      <c r="S185">
        <v>0</v>
      </c>
      <c r="T185">
        <v>99.596699999999998</v>
      </c>
      <c r="U185">
        <v>43.8992</v>
      </c>
    </row>
    <row r="186" spans="7:21" x14ac:dyDescent="0.25">
      <c r="G186">
        <v>7.816E-3</v>
      </c>
      <c r="H186">
        <v>0.35311799999999999</v>
      </c>
      <c r="I186">
        <v>52.280900000000003</v>
      </c>
      <c r="J186">
        <v>3.3774199999999999</v>
      </c>
      <c r="K186">
        <v>19.144300000000001</v>
      </c>
      <c r="L186">
        <v>2.28132</v>
      </c>
      <c r="M186">
        <v>15.381500000000001</v>
      </c>
      <c r="N186">
        <v>4.22689</v>
      </c>
      <c r="O186">
        <v>2.6616499999999998</v>
      </c>
      <c r="P186">
        <v>-2.93E-2</v>
      </c>
      <c r="Q186">
        <v>0.50795699999999999</v>
      </c>
      <c r="R186">
        <v>0.31057499999999999</v>
      </c>
      <c r="S186">
        <v>0</v>
      </c>
      <c r="T186">
        <v>100.504</v>
      </c>
      <c r="U186">
        <v>44.360199999999999</v>
      </c>
    </row>
    <row r="187" spans="7:21" x14ac:dyDescent="0.25">
      <c r="G187">
        <v>0.25260500000000002</v>
      </c>
      <c r="H187">
        <v>0.35352699999999998</v>
      </c>
      <c r="I187">
        <v>52.662799999999997</v>
      </c>
      <c r="J187">
        <v>4.0172299999999996</v>
      </c>
      <c r="K187">
        <v>19.080100000000002</v>
      </c>
      <c r="L187">
        <v>2.0641699999999998</v>
      </c>
      <c r="M187">
        <v>14.7362</v>
      </c>
      <c r="N187">
        <v>4.3552400000000002</v>
      </c>
      <c r="O187">
        <v>2.81426</v>
      </c>
      <c r="P187">
        <v>2.4202000000000001E-2</v>
      </c>
      <c r="Q187">
        <v>0.44080200000000003</v>
      </c>
      <c r="R187">
        <v>0.31006899999999998</v>
      </c>
      <c r="S187">
        <v>0</v>
      </c>
      <c r="T187">
        <v>101.111</v>
      </c>
      <c r="U187">
        <v>44.568199999999997</v>
      </c>
    </row>
    <row r="188" spans="7:21" x14ac:dyDescent="0.25">
      <c r="G188">
        <v>7.4819999999999999E-3</v>
      </c>
      <c r="H188">
        <v>-7.9579999999999998E-2</v>
      </c>
      <c r="I188">
        <v>51.6355</v>
      </c>
      <c r="J188">
        <v>2.9967899999999998</v>
      </c>
      <c r="K188">
        <v>19.075800000000001</v>
      </c>
      <c r="L188">
        <v>2.2179600000000002</v>
      </c>
      <c r="M188">
        <v>17.189299999999999</v>
      </c>
      <c r="N188">
        <v>4.5833700000000004</v>
      </c>
      <c r="O188">
        <v>2.2773400000000001</v>
      </c>
      <c r="P188">
        <v>4.1936000000000001E-2</v>
      </c>
      <c r="Q188">
        <v>0.48819800000000002</v>
      </c>
      <c r="R188">
        <v>6.4625000000000002E-2</v>
      </c>
      <c r="S188">
        <v>0</v>
      </c>
      <c r="T188">
        <v>100.499</v>
      </c>
      <c r="U188">
        <v>44.189</v>
      </c>
    </row>
    <row r="189" spans="7:21" x14ac:dyDescent="0.25">
      <c r="G189">
        <v>8.9119000000000004E-2</v>
      </c>
      <c r="H189">
        <v>0.3528</v>
      </c>
      <c r="I189">
        <v>51.196599999999997</v>
      </c>
      <c r="J189">
        <v>3.4381200000000001</v>
      </c>
      <c r="K189">
        <v>20.053899999999999</v>
      </c>
      <c r="L189">
        <v>2.0675500000000002</v>
      </c>
      <c r="M189">
        <v>15.3025</v>
      </c>
      <c r="N189">
        <v>4.50101</v>
      </c>
      <c r="O189">
        <v>2.9700700000000002</v>
      </c>
      <c r="P189">
        <v>6.2630000000000003E-3</v>
      </c>
      <c r="Q189">
        <v>0.397341</v>
      </c>
      <c r="R189">
        <v>0.43314200000000003</v>
      </c>
      <c r="S189">
        <v>0</v>
      </c>
      <c r="T189">
        <v>100.80800000000001</v>
      </c>
      <c r="U189">
        <v>44.274700000000003</v>
      </c>
    </row>
    <row r="190" spans="7:21" x14ac:dyDescent="0.25">
      <c r="G190">
        <v>8.9422000000000001E-2</v>
      </c>
      <c r="H190">
        <v>-7.9740000000000005E-2</v>
      </c>
      <c r="I190">
        <v>53.053800000000003</v>
      </c>
      <c r="J190">
        <v>2.7969900000000001</v>
      </c>
      <c r="K190">
        <v>16.861499999999999</v>
      </c>
      <c r="L190">
        <v>1.94845</v>
      </c>
      <c r="M190">
        <v>16.904299999999999</v>
      </c>
      <c r="N190">
        <v>4.5762700000000001</v>
      </c>
      <c r="O190">
        <v>3.3609200000000001</v>
      </c>
      <c r="P190">
        <v>-2.972E-2</v>
      </c>
      <c r="Q190">
        <v>0.66188100000000005</v>
      </c>
      <c r="R190">
        <v>0.24728900000000001</v>
      </c>
      <c r="S190">
        <v>0</v>
      </c>
      <c r="T190">
        <v>100.39100000000001</v>
      </c>
      <c r="U190">
        <v>44.213099999999997</v>
      </c>
    </row>
    <row r="191" spans="7:21" x14ac:dyDescent="0.25">
      <c r="G191">
        <v>8.8690000000000005E-2</v>
      </c>
      <c r="H191">
        <v>0.35145300000000002</v>
      </c>
      <c r="I191">
        <v>50.3645</v>
      </c>
      <c r="J191">
        <v>2.6018699999999999</v>
      </c>
      <c r="K191">
        <v>21.296900000000001</v>
      </c>
      <c r="L191">
        <v>1.63249</v>
      </c>
      <c r="M191">
        <v>16.677499999999998</v>
      </c>
      <c r="N191">
        <v>3.2475499999999999</v>
      </c>
      <c r="O191">
        <v>3.2049799999999999</v>
      </c>
      <c r="P191">
        <v>-2.9530000000000001E-2</v>
      </c>
      <c r="Q191">
        <v>0.57481099999999996</v>
      </c>
      <c r="R191">
        <v>0.67904699999999996</v>
      </c>
      <c r="S191">
        <v>0</v>
      </c>
      <c r="T191">
        <v>100.69</v>
      </c>
      <c r="U191">
        <v>43.973399999999998</v>
      </c>
    </row>
    <row r="192" spans="7:21" x14ac:dyDescent="0.25">
      <c r="G192">
        <v>0.16947100000000001</v>
      </c>
      <c r="H192">
        <v>-7.9390000000000002E-2</v>
      </c>
      <c r="I192">
        <v>52.8611</v>
      </c>
      <c r="J192">
        <v>3.44625</v>
      </c>
      <c r="K192">
        <v>20.0609</v>
      </c>
      <c r="L192">
        <v>2.0916199999999998</v>
      </c>
      <c r="M192">
        <v>14.5808</v>
      </c>
      <c r="N192">
        <v>4.3265000000000002</v>
      </c>
      <c r="O192">
        <v>2.1212</v>
      </c>
      <c r="P192">
        <v>-2.886E-2</v>
      </c>
      <c r="Q192">
        <v>0.64233200000000001</v>
      </c>
      <c r="R192">
        <v>0.31306800000000001</v>
      </c>
      <c r="S192">
        <v>0</v>
      </c>
      <c r="T192">
        <v>100.505</v>
      </c>
      <c r="U192">
        <v>44.537399999999998</v>
      </c>
    </row>
    <row r="194" spans="1:21" x14ac:dyDescent="0.25">
      <c r="F194" t="s">
        <v>39</v>
      </c>
      <c r="G194">
        <f>AVERAGE(G147:G192)</f>
        <v>8.5018869565217411E-2</v>
      </c>
      <c r="H194">
        <f t="shared" ref="H194:U194" si="15">AVERAGE(H147:H192)</f>
        <v>8.0320978260869549E-2</v>
      </c>
      <c r="I194">
        <f t="shared" si="15"/>
        <v>52.044132608695669</v>
      </c>
      <c r="J194">
        <f t="shared" si="15"/>
        <v>2.8768573913043474</v>
      </c>
      <c r="K194">
        <f t="shared" si="15"/>
        <v>19.617797826086957</v>
      </c>
      <c r="L194">
        <f t="shared" si="15"/>
        <v>2.0403299999999995</v>
      </c>
      <c r="M194">
        <f t="shared" si="15"/>
        <v>15.921769565217391</v>
      </c>
      <c r="N194">
        <f t="shared" si="15"/>
        <v>4.1747032608695651</v>
      </c>
      <c r="O194">
        <f t="shared" si="15"/>
        <v>2.6930715217391294</v>
      </c>
      <c r="P194">
        <f t="shared" si="15"/>
        <v>5.4321304347826095E-3</v>
      </c>
      <c r="Q194">
        <f t="shared" si="15"/>
        <v>0.55274973913043479</v>
      </c>
      <c r="R194">
        <f t="shared" si="15"/>
        <v>0.13243154347826089</v>
      </c>
      <c r="S194">
        <f t="shared" si="15"/>
        <v>0</v>
      </c>
      <c r="T194">
        <f t="shared" si="15"/>
        <v>100.22469130434783</v>
      </c>
      <c r="U194">
        <f t="shared" si="15"/>
        <v>44.223043478260877</v>
      </c>
    </row>
    <row r="195" spans="1:21" x14ac:dyDescent="0.25">
      <c r="F195" t="s">
        <v>40</v>
      </c>
      <c r="G195">
        <f>STDEV(G147:G192)/SQRT((COUNT(G147:G192)))</f>
        <v>1.7236270041530138E-2</v>
      </c>
      <c r="H195">
        <f t="shared" ref="H195:U195" si="16">STDEV(H147:H192)/SQRT((COUNT(H147:H192)))</f>
        <v>2.5513141550736401E-2</v>
      </c>
      <c r="I195">
        <f t="shared" si="16"/>
        <v>0.1592777712854053</v>
      </c>
      <c r="J195">
        <f t="shared" si="16"/>
        <v>9.2963397781574322E-2</v>
      </c>
      <c r="K195">
        <f t="shared" si="16"/>
        <v>0.14287358996693514</v>
      </c>
      <c r="L195">
        <f t="shared" si="16"/>
        <v>3.7298069210884882E-2</v>
      </c>
      <c r="M195">
        <f t="shared" si="16"/>
        <v>0.10561692606397673</v>
      </c>
      <c r="N195">
        <f t="shared" si="16"/>
        <v>6.5844576934596805E-2</v>
      </c>
      <c r="O195">
        <f t="shared" si="16"/>
        <v>7.3144337583825339E-2</v>
      </c>
      <c r="P195">
        <f t="shared" si="16"/>
        <v>5.4253774065484749E-3</v>
      </c>
      <c r="Q195">
        <f t="shared" si="16"/>
        <v>2.0612014690078131E-2</v>
      </c>
      <c r="R195">
        <f t="shared" si="16"/>
        <v>2.8071610550677261E-2</v>
      </c>
      <c r="S195">
        <f t="shared" si="16"/>
        <v>0</v>
      </c>
      <c r="T195">
        <f t="shared" si="16"/>
        <v>0.13954988763311962</v>
      </c>
      <c r="U195">
        <f t="shared" si="16"/>
        <v>6.671349294982909E-2</v>
      </c>
    </row>
    <row r="198" spans="1:21" x14ac:dyDescent="0.25">
      <c r="A198" s="2" t="s">
        <v>230</v>
      </c>
      <c r="G198" s="2" t="s">
        <v>23</v>
      </c>
      <c r="H198" s="2" t="s">
        <v>24</v>
      </c>
      <c r="I198" s="2" t="s">
        <v>25</v>
      </c>
      <c r="J198" s="2" t="s">
        <v>26</v>
      </c>
      <c r="K198" s="2" t="s">
        <v>27</v>
      </c>
      <c r="L198" s="2" t="s">
        <v>28</v>
      </c>
      <c r="M198" s="2" t="s">
        <v>29</v>
      </c>
      <c r="N198" s="2" t="s">
        <v>30</v>
      </c>
      <c r="O198" s="2" t="s">
        <v>31</v>
      </c>
      <c r="P198" s="2" t="s">
        <v>32</v>
      </c>
      <c r="Q198" s="2" t="s">
        <v>33</v>
      </c>
      <c r="R198" s="2" t="s">
        <v>34</v>
      </c>
      <c r="S198" s="2" t="s">
        <v>35</v>
      </c>
      <c r="T198" s="2" t="s">
        <v>36</v>
      </c>
      <c r="U198" s="2" t="s">
        <v>37</v>
      </c>
    </row>
    <row r="199" spans="1:21" x14ac:dyDescent="0.25">
      <c r="A199" t="s">
        <v>2</v>
      </c>
      <c r="G199">
        <v>0.16955400000000001</v>
      </c>
      <c r="H199">
        <v>0.35331499999999999</v>
      </c>
      <c r="I199">
        <v>52.752200000000002</v>
      </c>
      <c r="J199">
        <v>2.1562399999999999</v>
      </c>
      <c r="K199">
        <v>19.900099999999998</v>
      </c>
      <c r="L199">
        <v>1.88422</v>
      </c>
      <c r="M199">
        <v>15.887700000000001</v>
      </c>
      <c r="N199">
        <v>3.0493299999999999</v>
      </c>
      <c r="O199">
        <v>3.67875</v>
      </c>
      <c r="P199">
        <v>6.5170000000000002E-3</v>
      </c>
      <c r="Q199">
        <v>0.42133700000000002</v>
      </c>
      <c r="R199">
        <v>0.31143199999999999</v>
      </c>
      <c r="S199">
        <v>0</v>
      </c>
      <c r="T199">
        <v>100.571</v>
      </c>
      <c r="U199">
        <v>44.346899999999998</v>
      </c>
    </row>
    <row r="200" spans="1:21" x14ac:dyDescent="0.25">
      <c r="A200" t="s">
        <v>149</v>
      </c>
      <c r="G200">
        <v>-7.2080000000000005E-2</v>
      </c>
      <c r="H200">
        <v>-7.9119999999999996E-2</v>
      </c>
      <c r="I200">
        <v>52.509099999999997</v>
      </c>
      <c r="J200">
        <v>2.6171000000000002</v>
      </c>
      <c r="K200">
        <v>22.463799999999999</v>
      </c>
      <c r="L200">
        <v>2.1931500000000002</v>
      </c>
      <c r="M200">
        <v>15.091100000000001</v>
      </c>
      <c r="N200">
        <v>4.2769899999999996</v>
      </c>
      <c r="O200">
        <v>1.73976</v>
      </c>
      <c r="P200">
        <v>-6.4089999999999994E-2</v>
      </c>
      <c r="Q200">
        <v>0.53633799999999998</v>
      </c>
      <c r="R200">
        <v>0.131327</v>
      </c>
      <c r="S200">
        <v>0</v>
      </c>
      <c r="T200">
        <v>101.343</v>
      </c>
      <c r="U200">
        <v>45.037999999999997</v>
      </c>
    </row>
    <row r="201" spans="1:21" x14ac:dyDescent="0.25">
      <c r="A201" t="s">
        <v>150</v>
      </c>
      <c r="G201">
        <v>0.41063100000000002</v>
      </c>
      <c r="H201">
        <v>-7.9490000000000005E-2</v>
      </c>
      <c r="I201">
        <v>51.697600000000001</v>
      </c>
      <c r="J201">
        <v>3.5114999999999998</v>
      </c>
      <c r="K201">
        <v>22.005500000000001</v>
      </c>
      <c r="L201">
        <v>2.0211600000000001</v>
      </c>
      <c r="M201">
        <v>16.2713</v>
      </c>
      <c r="N201">
        <v>3.1277900000000001</v>
      </c>
      <c r="O201">
        <v>2.4344999999999999</v>
      </c>
      <c r="P201">
        <v>4.2228000000000002E-2</v>
      </c>
      <c r="Q201">
        <v>0.48781200000000002</v>
      </c>
      <c r="R201">
        <v>3.8E-3</v>
      </c>
      <c r="S201">
        <v>0</v>
      </c>
      <c r="T201">
        <v>101.934</v>
      </c>
      <c r="U201">
        <v>44.616799999999998</v>
      </c>
    </row>
    <row r="202" spans="1:21" x14ac:dyDescent="0.25">
      <c r="A202" t="s">
        <v>4</v>
      </c>
      <c r="G202">
        <v>8.7998999999999994E-2</v>
      </c>
      <c r="H202">
        <v>-7.9339999999999994E-2</v>
      </c>
      <c r="I202">
        <v>54.005000000000003</v>
      </c>
      <c r="J202">
        <v>1.96994</v>
      </c>
      <c r="K202">
        <v>20.059200000000001</v>
      </c>
      <c r="L202">
        <v>2.52963</v>
      </c>
      <c r="M202">
        <v>15.912000000000001</v>
      </c>
      <c r="N202">
        <v>2.7955999999999999</v>
      </c>
      <c r="O202">
        <v>2.6738499999999998</v>
      </c>
      <c r="P202">
        <v>2.4892000000000001E-2</v>
      </c>
      <c r="Q202">
        <v>0.55626500000000001</v>
      </c>
      <c r="R202">
        <v>5.6350000000000003E-3</v>
      </c>
      <c r="S202">
        <v>0</v>
      </c>
      <c r="T202">
        <v>100.541</v>
      </c>
      <c r="U202">
        <v>44.627099999999999</v>
      </c>
    </row>
    <row r="203" spans="1:21" x14ac:dyDescent="0.25">
      <c r="A203" t="s">
        <v>21</v>
      </c>
      <c r="G203">
        <v>-7.3419999999999999E-2</v>
      </c>
      <c r="H203">
        <v>-7.9549999999999996E-2</v>
      </c>
      <c r="I203">
        <v>54.213700000000003</v>
      </c>
      <c r="J203">
        <v>2.8644799999999999</v>
      </c>
      <c r="K203">
        <v>20.017499999999998</v>
      </c>
      <c r="L203">
        <v>1.6688400000000001</v>
      </c>
      <c r="M203">
        <v>15.7577</v>
      </c>
      <c r="N203">
        <v>3.12636</v>
      </c>
      <c r="O203">
        <v>3.83447</v>
      </c>
      <c r="P203">
        <v>2.4333E-2</v>
      </c>
      <c r="Q203">
        <v>0.37665700000000002</v>
      </c>
      <c r="R203">
        <v>6.4811999999999995E-2</v>
      </c>
      <c r="S203">
        <v>0</v>
      </c>
      <c r="T203">
        <v>101.79600000000001</v>
      </c>
      <c r="U203">
        <v>44.921399999999998</v>
      </c>
    </row>
    <row r="204" spans="1:21" x14ac:dyDescent="0.25">
      <c r="A204" t="s">
        <v>215</v>
      </c>
      <c r="G204">
        <v>-7.2950000000000001E-2</v>
      </c>
      <c r="H204">
        <v>-7.9399999999999998E-2</v>
      </c>
      <c r="I204">
        <v>52.333500000000001</v>
      </c>
      <c r="J204">
        <v>2.4180299999999999</v>
      </c>
      <c r="K204">
        <v>21.5793</v>
      </c>
      <c r="L204">
        <v>1.7453000000000001</v>
      </c>
      <c r="M204">
        <v>15.8651</v>
      </c>
      <c r="N204">
        <v>3.0707800000000001</v>
      </c>
      <c r="O204">
        <v>3.3726500000000001</v>
      </c>
      <c r="P204">
        <v>6.8129999999999996E-3</v>
      </c>
      <c r="Q204">
        <v>0.37871100000000002</v>
      </c>
      <c r="R204">
        <v>4.8650000000000004E-3</v>
      </c>
      <c r="S204">
        <v>0</v>
      </c>
      <c r="T204">
        <v>100.623</v>
      </c>
      <c r="U204">
        <v>44.350299999999997</v>
      </c>
    </row>
    <row r="205" spans="1:21" x14ac:dyDescent="0.25">
      <c r="G205">
        <v>7.6210000000000002E-3</v>
      </c>
      <c r="H205">
        <v>-7.9210000000000003E-2</v>
      </c>
      <c r="I205">
        <v>52.596400000000003</v>
      </c>
      <c r="J205">
        <v>1.9075200000000001</v>
      </c>
      <c r="K205">
        <v>20.477799999999998</v>
      </c>
      <c r="L205">
        <v>1.9300200000000001</v>
      </c>
      <c r="M205">
        <v>15.282</v>
      </c>
      <c r="N205">
        <v>3.1733099999999999</v>
      </c>
      <c r="O205">
        <v>2.75481</v>
      </c>
      <c r="P205">
        <v>-1.057E-2</v>
      </c>
      <c r="Q205">
        <v>0.64634400000000003</v>
      </c>
      <c r="R205">
        <v>-0.11632000000000001</v>
      </c>
      <c r="S205">
        <v>0</v>
      </c>
      <c r="T205">
        <v>98.569699999999997</v>
      </c>
      <c r="U205">
        <v>43.839399999999998</v>
      </c>
    </row>
    <row r="206" spans="1:21" x14ac:dyDescent="0.25">
      <c r="A206" t="s">
        <v>216</v>
      </c>
      <c r="G206">
        <v>8.8232000000000005E-2</v>
      </c>
      <c r="H206">
        <v>-7.9350000000000004E-2</v>
      </c>
      <c r="I206">
        <v>54.052100000000003</v>
      </c>
      <c r="J206">
        <v>2.67754</v>
      </c>
      <c r="K206">
        <v>20.318300000000001</v>
      </c>
      <c r="L206">
        <v>2.2754799999999999</v>
      </c>
      <c r="M206">
        <v>15.266</v>
      </c>
      <c r="N206">
        <v>3.2520600000000002</v>
      </c>
      <c r="O206">
        <v>2.6715399999999998</v>
      </c>
      <c r="P206">
        <v>4.2819999999999997E-2</v>
      </c>
      <c r="Q206">
        <v>0.55523999999999996</v>
      </c>
      <c r="R206">
        <v>5.4190000000000002E-3</v>
      </c>
      <c r="S206">
        <v>0</v>
      </c>
      <c r="T206">
        <v>101.125</v>
      </c>
      <c r="U206">
        <v>44.865099999999998</v>
      </c>
    </row>
    <row r="207" spans="1:21" x14ac:dyDescent="0.25">
      <c r="A207" t="s">
        <v>217</v>
      </c>
      <c r="G207">
        <v>0.16884199999999999</v>
      </c>
      <c r="H207">
        <v>-7.9460000000000003E-2</v>
      </c>
      <c r="I207">
        <v>52.364199999999997</v>
      </c>
      <c r="J207">
        <v>3.1252499999999999</v>
      </c>
      <c r="K207">
        <v>21.111899999999999</v>
      </c>
      <c r="L207">
        <v>1.68787</v>
      </c>
      <c r="M207">
        <v>15.9093</v>
      </c>
      <c r="N207">
        <v>3.4384299999999999</v>
      </c>
      <c r="O207">
        <v>3.1364000000000001</v>
      </c>
      <c r="P207">
        <v>-1.124E-2</v>
      </c>
      <c r="Q207">
        <v>0.42189399999999999</v>
      </c>
      <c r="R207">
        <v>-5.7450000000000001E-2</v>
      </c>
      <c r="S207">
        <v>0</v>
      </c>
      <c r="T207">
        <v>101.21599999999999</v>
      </c>
      <c r="U207">
        <v>44.516100000000002</v>
      </c>
    </row>
    <row r="208" spans="1:21" x14ac:dyDescent="0.25">
      <c r="A208" t="s">
        <v>218</v>
      </c>
      <c r="G208">
        <v>-7.2989999999999999E-2</v>
      </c>
      <c r="H208">
        <v>0.13746800000000001</v>
      </c>
      <c r="I208">
        <v>53.625700000000002</v>
      </c>
      <c r="J208">
        <v>2.54636</v>
      </c>
      <c r="K208">
        <v>20.821999999999999</v>
      </c>
      <c r="L208">
        <v>1.9387399999999999</v>
      </c>
      <c r="M208">
        <v>15.736599999999999</v>
      </c>
      <c r="N208">
        <v>3.1772900000000002</v>
      </c>
      <c r="O208">
        <v>3.2158199999999999</v>
      </c>
      <c r="P208">
        <v>2.4694000000000001E-2</v>
      </c>
      <c r="Q208">
        <v>0.48860999999999999</v>
      </c>
      <c r="R208">
        <v>6.6325999999999996E-2</v>
      </c>
      <c r="S208">
        <v>0</v>
      </c>
      <c r="T208">
        <v>101.70699999999999</v>
      </c>
      <c r="U208">
        <v>44.988100000000003</v>
      </c>
    </row>
    <row r="209" spans="1:21" x14ac:dyDescent="0.25">
      <c r="A209" t="s">
        <v>219</v>
      </c>
      <c r="G209">
        <v>7.4250000000000002E-3</v>
      </c>
      <c r="H209">
        <v>-7.9530000000000003E-2</v>
      </c>
      <c r="I209">
        <v>51.4358</v>
      </c>
      <c r="J209">
        <v>2.8670399999999998</v>
      </c>
      <c r="K209">
        <v>21.517399999999999</v>
      </c>
      <c r="L209">
        <v>1.91812</v>
      </c>
      <c r="M209">
        <v>16.2911</v>
      </c>
      <c r="N209">
        <v>2.5405500000000001</v>
      </c>
      <c r="O209">
        <v>2.90259</v>
      </c>
      <c r="P209">
        <v>6.4780000000000003E-3</v>
      </c>
      <c r="Q209">
        <v>0.39976</v>
      </c>
      <c r="R209">
        <v>6.5194000000000002E-2</v>
      </c>
      <c r="S209">
        <v>0</v>
      </c>
      <c r="T209">
        <v>99.872</v>
      </c>
      <c r="U209">
        <v>43.810099999999998</v>
      </c>
    </row>
    <row r="210" spans="1:21" x14ac:dyDescent="0.25">
      <c r="A210" t="s">
        <v>220</v>
      </c>
      <c r="G210">
        <v>-7.2910000000000003E-2</v>
      </c>
      <c r="H210">
        <v>0.13714799999999999</v>
      </c>
      <c r="I210">
        <v>51.613700000000001</v>
      </c>
      <c r="J210">
        <v>2.6130300000000002</v>
      </c>
      <c r="K210">
        <v>20.964700000000001</v>
      </c>
      <c r="L210">
        <v>1.6750100000000001</v>
      </c>
      <c r="M210">
        <v>16.120899999999999</v>
      </c>
      <c r="N210">
        <v>3.5548700000000002</v>
      </c>
      <c r="O210">
        <v>2.984</v>
      </c>
      <c r="P210">
        <v>-2.8920000000000001E-2</v>
      </c>
      <c r="Q210">
        <v>0.55581199999999997</v>
      </c>
      <c r="R210">
        <v>-0.11826</v>
      </c>
      <c r="S210">
        <v>0</v>
      </c>
      <c r="T210">
        <v>99.999200000000002</v>
      </c>
      <c r="U210">
        <v>44.118000000000002</v>
      </c>
    </row>
    <row r="211" spans="1:21" x14ac:dyDescent="0.25">
      <c r="A211" t="s">
        <v>221</v>
      </c>
      <c r="G211">
        <v>7.561E-3</v>
      </c>
      <c r="H211">
        <v>-7.9299999999999995E-2</v>
      </c>
      <c r="I211">
        <v>52.568199999999997</v>
      </c>
      <c r="J211">
        <v>2.7443</v>
      </c>
      <c r="K211">
        <v>21.314299999999999</v>
      </c>
      <c r="L211">
        <v>2.01322</v>
      </c>
      <c r="M211">
        <v>15.9907</v>
      </c>
      <c r="N211">
        <v>3.4338700000000002</v>
      </c>
      <c r="O211">
        <v>2.05023</v>
      </c>
      <c r="P211">
        <v>7.0860000000000003E-3</v>
      </c>
      <c r="Q211">
        <v>0.66766300000000001</v>
      </c>
      <c r="R211">
        <v>6.0200000000000002E-3</v>
      </c>
      <c r="S211">
        <v>0</v>
      </c>
      <c r="T211">
        <v>100.724</v>
      </c>
      <c r="U211">
        <v>44.572699999999998</v>
      </c>
    </row>
    <row r="212" spans="1:21" x14ac:dyDescent="0.25">
      <c r="A212" t="s">
        <v>222</v>
      </c>
      <c r="G212">
        <v>8.7609999999999993E-2</v>
      </c>
      <c r="H212">
        <v>0.13877200000000001</v>
      </c>
      <c r="I212">
        <v>53.9621</v>
      </c>
      <c r="J212">
        <v>2.5536400000000001</v>
      </c>
      <c r="K212">
        <v>20.247499999999999</v>
      </c>
      <c r="L212">
        <v>1.3625400000000001</v>
      </c>
      <c r="M212">
        <v>15.159700000000001</v>
      </c>
      <c r="N212">
        <v>3.5323600000000002</v>
      </c>
      <c r="O212">
        <v>2.3658100000000002</v>
      </c>
      <c r="P212">
        <v>-2.826E-2</v>
      </c>
      <c r="Q212">
        <v>0.42657099999999998</v>
      </c>
      <c r="R212">
        <v>-5.3769999999999998E-2</v>
      </c>
      <c r="S212">
        <v>0</v>
      </c>
      <c r="T212">
        <v>99.754499999999993</v>
      </c>
      <c r="U212">
        <v>44.552300000000002</v>
      </c>
    </row>
    <row r="213" spans="1:21" x14ac:dyDescent="0.25">
      <c r="A213" t="s">
        <v>223</v>
      </c>
      <c r="G213">
        <v>7.5659999999999998E-3</v>
      </c>
      <c r="H213">
        <v>-7.9219999999999999E-2</v>
      </c>
      <c r="I213">
        <v>53.562199999999997</v>
      </c>
      <c r="J213">
        <v>2.48847</v>
      </c>
      <c r="K213">
        <v>21.995999999999999</v>
      </c>
      <c r="L213">
        <v>1.94726</v>
      </c>
      <c r="M213">
        <v>16.346599999999999</v>
      </c>
      <c r="N213">
        <v>3.0263200000000001</v>
      </c>
      <c r="O213">
        <v>1.66275</v>
      </c>
      <c r="P213">
        <v>-1.0529999999999999E-2</v>
      </c>
      <c r="Q213">
        <v>0.55929300000000004</v>
      </c>
      <c r="R213">
        <v>0.13064600000000001</v>
      </c>
      <c r="S213">
        <v>0</v>
      </c>
      <c r="T213">
        <v>101.637</v>
      </c>
      <c r="U213">
        <v>45.097499999999997</v>
      </c>
    </row>
    <row r="214" spans="1:21" x14ac:dyDescent="0.25">
      <c r="A214" t="s">
        <v>224</v>
      </c>
      <c r="G214">
        <v>7.6480000000000003E-3</v>
      </c>
      <c r="H214">
        <v>-7.9479999999999995E-2</v>
      </c>
      <c r="I214">
        <v>52.999600000000001</v>
      </c>
      <c r="J214">
        <v>3.2539500000000001</v>
      </c>
      <c r="K214">
        <v>20.584599999999998</v>
      </c>
      <c r="L214">
        <v>1.35368</v>
      </c>
      <c r="M214">
        <v>15.838800000000001</v>
      </c>
      <c r="N214">
        <v>2.52603</v>
      </c>
      <c r="O214">
        <v>2.5923699999999998</v>
      </c>
      <c r="P214">
        <v>-1.115E-2</v>
      </c>
      <c r="Q214">
        <v>0.31259900000000002</v>
      </c>
      <c r="R214">
        <v>0.189356</v>
      </c>
      <c r="S214">
        <v>0</v>
      </c>
      <c r="T214">
        <v>99.567999999999998</v>
      </c>
      <c r="U214">
        <v>43.963500000000003</v>
      </c>
    </row>
    <row r="215" spans="1:21" x14ac:dyDescent="0.25">
      <c r="A215" t="s">
        <v>225</v>
      </c>
      <c r="G215">
        <v>7.9349999999999993E-3</v>
      </c>
      <c r="H215">
        <v>0.35728799999999999</v>
      </c>
      <c r="I215">
        <v>55.5989</v>
      </c>
      <c r="J215">
        <v>2.2314400000000001</v>
      </c>
      <c r="K215">
        <v>19.932099999999998</v>
      </c>
      <c r="L215">
        <v>1.4539599999999999</v>
      </c>
      <c r="M215">
        <v>15.1159</v>
      </c>
      <c r="N215">
        <v>4.2046200000000002</v>
      </c>
      <c r="O215">
        <v>2.1327099999999999</v>
      </c>
      <c r="P215">
        <v>-2.802E-2</v>
      </c>
      <c r="Q215">
        <v>0.69329600000000002</v>
      </c>
      <c r="R215">
        <v>0.13233200000000001</v>
      </c>
      <c r="S215">
        <v>0</v>
      </c>
      <c r="T215">
        <v>101.833</v>
      </c>
      <c r="U215">
        <v>45.756599999999999</v>
      </c>
    </row>
    <row r="216" spans="1:21" x14ac:dyDescent="0.25">
      <c r="A216" t="s">
        <v>226</v>
      </c>
      <c r="G216">
        <v>7.5199999999999998E-3</v>
      </c>
      <c r="H216">
        <v>-7.9229999999999995E-2</v>
      </c>
      <c r="I216">
        <v>52.997100000000003</v>
      </c>
      <c r="J216">
        <v>1.5845</v>
      </c>
      <c r="K216">
        <v>20.642199999999999</v>
      </c>
      <c r="L216">
        <v>1.6671100000000001</v>
      </c>
      <c r="M216">
        <v>16.4191</v>
      </c>
      <c r="N216">
        <v>3.45608</v>
      </c>
      <c r="O216">
        <v>2.5219299999999998</v>
      </c>
      <c r="P216">
        <v>6.1024000000000002E-2</v>
      </c>
      <c r="Q216">
        <v>0.581731</v>
      </c>
      <c r="R216">
        <v>0.13053300000000001</v>
      </c>
      <c r="S216">
        <v>0</v>
      </c>
      <c r="T216">
        <v>99.989500000000007</v>
      </c>
      <c r="U216">
        <v>44.407200000000003</v>
      </c>
    </row>
    <row r="217" spans="1:21" x14ac:dyDescent="0.25">
      <c r="A217" t="s">
        <v>227</v>
      </c>
      <c r="G217">
        <v>7.5259999999999997E-3</v>
      </c>
      <c r="H217">
        <v>-7.9469999999999999E-2</v>
      </c>
      <c r="I217">
        <v>52.928100000000001</v>
      </c>
      <c r="J217">
        <v>2.4815499999999999</v>
      </c>
      <c r="K217">
        <v>20.613900000000001</v>
      </c>
      <c r="L217">
        <v>1.99135</v>
      </c>
      <c r="M217">
        <v>16.293099999999999</v>
      </c>
      <c r="N217">
        <v>3.50468</v>
      </c>
      <c r="O217">
        <v>3.2930199999999998</v>
      </c>
      <c r="P217">
        <v>-1.125E-2</v>
      </c>
      <c r="Q217">
        <v>0.53232599999999997</v>
      </c>
      <c r="R217">
        <v>4.091E-3</v>
      </c>
      <c r="S217">
        <v>0</v>
      </c>
      <c r="T217">
        <v>101.559</v>
      </c>
      <c r="U217">
        <v>44.762999999999998</v>
      </c>
    </row>
    <row r="218" spans="1:21" x14ac:dyDescent="0.25">
      <c r="A218" t="s">
        <v>18</v>
      </c>
      <c r="G218">
        <v>-7.2050000000000003E-2</v>
      </c>
      <c r="H218">
        <v>-7.9130000000000006E-2</v>
      </c>
      <c r="I218">
        <v>52.7102</v>
      </c>
      <c r="J218">
        <v>2.0365000000000002</v>
      </c>
      <c r="K218">
        <v>22.305700000000002</v>
      </c>
      <c r="L218">
        <v>1.5768800000000001</v>
      </c>
      <c r="M218">
        <v>15.601599999999999</v>
      </c>
      <c r="N218">
        <v>3.1586099999999999</v>
      </c>
      <c r="O218">
        <v>2.4438599999999999</v>
      </c>
      <c r="P218">
        <v>7.5880000000000001E-3</v>
      </c>
      <c r="Q218">
        <v>0.27187499999999998</v>
      </c>
      <c r="R218">
        <v>0.13139600000000001</v>
      </c>
      <c r="S218">
        <v>0</v>
      </c>
      <c r="T218">
        <v>100.093</v>
      </c>
      <c r="U218">
        <v>44.442700000000002</v>
      </c>
    </row>
    <row r="219" spans="1:21" x14ac:dyDescent="0.25">
      <c r="A219" t="s">
        <v>228</v>
      </c>
      <c r="G219">
        <v>-7.2910000000000003E-2</v>
      </c>
      <c r="H219">
        <v>-7.9399999999999998E-2</v>
      </c>
      <c r="I219">
        <v>51.9619</v>
      </c>
      <c r="J219">
        <v>3.19258</v>
      </c>
      <c r="K219">
        <v>21.542200000000001</v>
      </c>
      <c r="L219">
        <v>1.6014200000000001</v>
      </c>
      <c r="M219">
        <v>15.4968</v>
      </c>
      <c r="N219">
        <v>2.9504199999999998</v>
      </c>
      <c r="O219">
        <v>2.7493699999999999</v>
      </c>
      <c r="P219">
        <v>-1.1050000000000001E-2</v>
      </c>
      <c r="Q219">
        <v>0.57726599999999995</v>
      </c>
      <c r="R219">
        <v>-0.11831</v>
      </c>
      <c r="S219">
        <v>0</v>
      </c>
      <c r="T219">
        <v>99.790300000000002</v>
      </c>
      <c r="U219">
        <v>44.012500000000003</v>
      </c>
    </row>
    <row r="220" spans="1:21" x14ac:dyDescent="0.25">
      <c r="A220" t="s">
        <v>229</v>
      </c>
      <c r="G220">
        <v>0.24943899999999999</v>
      </c>
      <c r="H220">
        <v>-7.9469999999999999E-2</v>
      </c>
      <c r="I220">
        <v>52.128300000000003</v>
      </c>
      <c r="J220">
        <v>3.2565400000000002</v>
      </c>
      <c r="K220">
        <v>20.523599999999998</v>
      </c>
      <c r="L220">
        <v>1.97173</v>
      </c>
      <c r="M220">
        <v>16.092099999999999</v>
      </c>
      <c r="N220">
        <v>2.2823699999999998</v>
      </c>
      <c r="O220">
        <v>2.0475300000000001</v>
      </c>
      <c r="P220">
        <v>2.4560999999999999E-2</v>
      </c>
      <c r="Q220">
        <v>0.24638699999999999</v>
      </c>
      <c r="R220">
        <v>6.6037999999999999E-2</v>
      </c>
      <c r="S220">
        <v>0</v>
      </c>
      <c r="T220">
        <v>98.809100000000001</v>
      </c>
      <c r="U220">
        <v>43.5212</v>
      </c>
    </row>
    <row r="221" spans="1:21" x14ac:dyDescent="0.25">
      <c r="G221">
        <v>7.8530000000000006E-3</v>
      </c>
      <c r="H221">
        <v>-7.9509999999999997E-2</v>
      </c>
      <c r="I221">
        <v>55.09</v>
      </c>
      <c r="J221">
        <v>3.0597400000000001</v>
      </c>
      <c r="K221">
        <v>19.049199999999999</v>
      </c>
      <c r="L221">
        <v>1.8635900000000001</v>
      </c>
      <c r="M221">
        <v>15.359</v>
      </c>
      <c r="N221">
        <v>3.2723800000000001</v>
      </c>
      <c r="O221">
        <v>3.2127699999999999</v>
      </c>
      <c r="P221">
        <v>-6.5009999999999998E-2</v>
      </c>
      <c r="Q221">
        <v>0.61949200000000004</v>
      </c>
      <c r="R221">
        <v>6.5504999999999994E-2</v>
      </c>
      <c r="S221">
        <v>0</v>
      </c>
      <c r="T221">
        <v>101.455</v>
      </c>
      <c r="U221">
        <v>45.026699999999998</v>
      </c>
    </row>
    <row r="222" spans="1:21" x14ac:dyDescent="0.25">
      <c r="G222">
        <v>0.246889</v>
      </c>
      <c r="H222">
        <v>-7.9240000000000005E-2</v>
      </c>
      <c r="I222">
        <v>52.629199999999997</v>
      </c>
      <c r="J222">
        <v>2.0358200000000002</v>
      </c>
      <c r="K222">
        <v>21.7148</v>
      </c>
      <c r="L222">
        <v>1.8403099999999999</v>
      </c>
      <c r="M222">
        <v>16.073899999999998</v>
      </c>
      <c r="N222">
        <v>3.3154499999999998</v>
      </c>
      <c r="O222">
        <v>2.91011</v>
      </c>
      <c r="P222">
        <v>6.0939E-2</v>
      </c>
      <c r="Q222">
        <v>0.38105600000000001</v>
      </c>
      <c r="R222">
        <v>-0.11661000000000001</v>
      </c>
      <c r="S222">
        <v>0</v>
      </c>
      <c r="T222">
        <v>101.01300000000001</v>
      </c>
      <c r="U222">
        <v>44.643700000000003</v>
      </c>
    </row>
    <row r="223" spans="1:21" x14ac:dyDescent="0.25">
      <c r="G223">
        <v>0.24626200000000001</v>
      </c>
      <c r="H223">
        <v>-7.9089999999999994E-2</v>
      </c>
      <c r="I223">
        <v>53.357599999999998</v>
      </c>
      <c r="J223">
        <v>2.5544699999999998</v>
      </c>
      <c r="K223">
        <v>21.990600000000001</v>
      </c>
      <c r="L223">
        <v>1.7876399999999999</v>
      </c>
      <c r="M223">
        <v>15.124599999999999</v>
      </c>
      <c r="N223">
        <v>3.48414</v>
      </c>
      <c r="O223">
        <v>2.13157</v>
      </c>
      <c r="P223">
        <v>7.7190000000000002E-3</v>
      </c>
      <c r="Q223">
        <v>0.24976200000000001</v>
      </c>
      <c r="R223">
        <v>-5.3319999999999999E-2</v>
      </c>
      <c r="S223">
        <v>0</v>
      </c>
      <c r="T223">
        <v>100.80200000000001</v>
      </c>
      <c r="U223">
        <v>44.824800000000003</v>
      </c>
    </row>
    <row r="224" spans="1:21" x14ac:dyDescent="0.25">
      <c r="G224">
        <v>8.7381E-2</v>
      </c>
      <c r="H224">
        <v>-7.918E-2</v>
      </c>
      <c r="I224">
        <v>52.818600000000004</v>
      </c>
      <c r="J224">
        <v>2.3601299999999998</v>
      </c>
      <c r="K224">
        <v>20.793099999999999</v>
      </c>
      <c r="L224">
        <v>1.7348600000000001</v>
      </c>
      <c r="M224">
        <v>15.5746</v>
      </c>
      <c r="N224">
        <v>3.5047899999999998</v>
      </c>
      <c r="O224">
        <v>2.1314099999999998</v>
      </c>
      <c r="P224">
        <v>4.3336E-2</v>
      </c>
      <c r="Q224">
        <v>0.49276700000000001</v>
      </c>
      <c r="R224">
        <v>-5.4149999999999997E-2</v>
      </c>
      <c r="S224">
        <v>0</v>
      </c>
      <c r="T224">
        <v>99.407700000000006</v>
      </c>
      <c r="U224">
        <v>44.202599999999997</v>
      </c>
    </row>
    <row r="225" spans="7:21" x14ac:dyDescent="0.25">
      <c r="G225">
        <v>-7.2910000000000003E-2</v>
      </c>
      <c r="H225">
        <v>-7.9409999999999994E-2</v>
      </c>
      <c r="I225">
        <v>54.407699999999998</v>
      </c>
      <c r="J225">
        <v>2.54888</v>
      </c>
      <c r="K225">
        <v>19.602799999999998</v>
      </c>
      <c r="L225">
        <v>1.9755499999999999</v>
      </c>
      <c r="M225">
        <v>15.9847</v>
      </c>
      <c r="N225">
        <v>3.3575300000000001</v>
      </c>
      <c r="O225">
        <v>3.1400299999999999</v>
      </c>
      <c r="P225">
        <v>6.8630000000000002E-3</v>
      </c>
      <c r="Q225">
        <v>0.26864199999999999</v>
      </c>
      <c r="R225">
        <v>-0.11829000000000001</v>
      </c>
      <c r="S225">
        <v>0</v>
      </c>
      <c r="T225">
        <v>101.02200000000001</v>
      </c>
      <c r="U225">
        <v>44.818399999999997</v>
      </c>
    </row>
    <row r="226" spans="7:21" x14ac:dyDescent="0.25">
      <c r="G226">
        <v>0.168408</v>
      </c>
      <c r="H226">
        <v>-7.9439999999999997E-2</v>
      </c>
      <c r="I226">
        <v>52.732500000000002</v>
      </c>
      <c r="J226">
        <v>3.1934300000000002</v>
      </c>
      <c r="K226">
        <v>21.171199999999999</v>
      </c>
      <c r="L226">
        <v>1.6726300000000001</v>
      </c>
      <c r="M226">
        <v>16.4893</v>
      </c>
      <c r="N226">
        <v>3.1052900000000001</v>
      </c>
      <c r="O226">
        <v>2.6719400000000002</v>
      </c>
      <c r="P226">
        <v>-1.1129999999999999E-2</v>
      </c>
      <c r="Q226">
        <v>0.46727099999999999</v>
      </c>
      <c r="R226">
        <v>-0.18023</v>
      </c>
      <c r="S226">
        <v>0</v>
      </c>
      <c r="T226">
        <v>101.401</v>
      </c>
      <c r="U226">
        <v>44.6419</v>
      </c>
    </row>
    <row r="227" spans="7:21" x14ac:dyDescent="0.25">
      <c r="G227">
        <v>8.7904999999999997E-2</v>
      </c>
      <c r="H227">
        <v>-7.9430000000000001E-2</v>
      </c>
      <c r="I227">
        <v>52.537300000000002</v>
      </c>
      <c r="J227">
        <v>3.1292</v>
      </c>
      <c r="K227">
        <v>21.712599999999998</v>
      </c>
      <c r="L227">
        <v>2.0615199999999998</v>
      </c>
      <c r="M227">
        <v>16.450399999999998</v>
      </c>
      <c r="N227">
        <v>2.9071199999999999</v>
      </c>
      <c r="O227">
        <v>2.3598400000000002</v>
      </c>
      <c r="P227">
        <v>2.4584000000000002E-2</v>
      </c>
      <c r="Q227">
        <v>0.55543299999999995</v>
      </c>
      <c r="R227">
        <v>-0.11860999999999999</v>
      </c>
      <c r="S227">
        <v>0</v>
      </c>
      <c r="T227">
        <v>101.628</v>
      </c>
      <c r="U227">
        <v>44.720399999999998</v>
      </c>
    </row>
    <row r="228" spans="7:21" x14ac:dyDescent="0.25">
      <c r="G228">
        <v>0.16761300000000001</v>
      </c>
      <c r="H228">
        <v>-7.9339999999999994E-2</v>
      </c>
      <c r="I228">
        <v>52.427199999999999</v>
      </c>
      <c r="J228">
        <v>2.6805300000000001</v>
      </c>
      <c r="K228">
        <v>21.243200000000002</v>
      </c>
      <c r="L228">
        <v>1.83754</v>
      </c>
      <c r="M228">
        <v>17.042899999999999</v>
      </c>
      <c r="N228">
        <v>3.2266400000000002</v>
      </c>
      <c r="O228">
        <v>2.0512000000000001</v>
      </c>
      <c r="P228">
        <v>-1.089E-2</v>
      </c>
      <c r="Q228">
        <v>0.44727800000000001</v>
      </c>
      <c r="R228">
        <v>-5.5919999999999997E-2</v>
      </c>
      <c r="S228">
        <v>0</v>
      </c>
      <c r="T228">
        <v>100.97799999999999</v>
      </c>
      <c r="U228">
        <v>44.539299999999997</v>
      </c>
    </row>
    <row r="229" spans="7:21" x14ac:dyDescent="0.25">
      <c r="G229">
        <v>-7.2620000000000004E-2</v>
      </c>
      <c r="H229">
        <v>-7.9299999999999995E-2</v>
      </c>
      <c r="I229">
        <v>53.924599999999998</v>
      </c>
      <c r="J229">
        <v>2.8726799999999999</v>
      </c>
      <c r="K229">
        <v>21.310600000000001</v>
      </c>
      <c r="L229">
        <v>1.78193</v>
      </c>
      <c r="M229">
        <v>15.7019</v>
      </c>
      <c r="N229">
        <v>3.387</v>
      </c>
      <c r="O229">
        <v>2.59592</v>
      </c>
      <c r="P229">
        <v>-1.076E-2</v>
      </c>
      <c r="Q229">
        <v>0.42420999999999998</v>
      </c>
      <c r="R229">
        <v>-5.5579999999999997E-2</v>
      </c>
      <c r="S229">
        <v>0</v>
      </c>
      <c r="T229">
        <v>101.78100000000001</v>
      </c>
      <c r="U229">
        <v>45.133400000000002</v>
      </c>
    </row>
    <row r="230" spans="7:21" x14ac:dyDescent="0.25">
      <c r="G230">
        <v>8.7974999999999998E-2</v>
      </c>
      <c r="H230">
        <v>-7.9399999999999998E-2</v>
      </c>
      <c r="I230">
        <v>52.289299999999997</v>
      </c>
      <c r="J230">
        <v>2.7420399999999998</v>
      </c>
      <c r="K230">
        <v>20.590199999999999</v>
      </c>
      <c r="L230">
        <v>1.78081</v>
      </c>
      <c r="M230">
        <v>15.9864</v>
      </c>
      <c r="N230">
        <v>2.8128199999999999</v>
      </c>
      <c r="O230">
        <v>2.5942400000000001</v>
      </c>
      <c r="P230">
        <v>6.868E-3</v>
      </c>
      <c r="Q230">
        <v>0.31322299999999997</v>
      </c>
      <c r="R230">
        <v>5.0959999999999998E-3</v>
      </c>
      <c r="S230">
        <v>0</v>
      </c>
      <c r="T230">
        <v>99.129599999999996</v>
      </c>
      <c r="U230">
        <v>43.770499999999998</v>
      </c>
    </row>
    <row r="231" spans="7:21" x14ac:dyDescent="0.25">
      <c r="G231">
        <v>8.7180999999999995E-2</v>
      </c>
      <c r="H231">
        <v>0.138126</v>
      </c>
      <c r="I231">
        <v>52.525700000000001</v>
      </c>
      <c r="J231">
        <v>1.71618</v>
      </c>
      <c r="K231">
        <v>20.482600000000001</v>
      </c>
      <c r="L231">
        <v>2.32525</v>
      </c>
      <c r="M231">
        <v>15.8546</v>
      </c>
      <c r="N231">
        <v>3.4551599999999998</v>
      </c>
      <c r="O231">
        <v>1.89856</v>
      </c>
      <c r="P231">
        <v>6.1318999999999999E-2</v>
      </c>
      <c r="Q231">
        <v>0.49351299999999998</v>
      </c>
      <c r="R231">
        <v>-5.3699999999999998E-2</v>
      </c>
      <c r="S231">
        <v>0</v>
      </c>
      <c r="T231">
        <v>98.984499999999997</v>
      </c>
      <c r="U231">
        <v>44.096299999999999</v>
      </c>
    </row>
    <row r="232" spans="7:21" x14ac:dyDescent="0.25">
      <c r="G232">
        <v>7.4689999999999999E-3</v>
      </c>
      <c r="H232">
        <v>0.13688400000000001</v>
      </c>
      <c r="I232">
        <v>51.5901</v>
      </c>
      <c r="J232">
        <v>2.6744699999999999</v>
      </c>
      <c r="K232">
        <v>21.018899999999999</v>
      </c>
      <c r="L232">
        <v>1.72661</v>
      </c>
      <c r="M232">
        <v>16.543700000000001</v>
      </c>
      <c r="N232">
        <v>3.47661</v>
      </c>
      <c r="O232">
        <v>2.67014</v>
      </c>
      <c r="P232">
        <v>4.2345000000000001E-2</v>
      </c>
      <c r="Q232">
        <v>0.48927199999999998</v>
      </c>
      <c r="R232">
        <v>0.189109</v>
      </c>
      <c r="S232">
        <v>0</v>
      </c>
      <c r="T232">
        <v>100.566</v>
      </c>
      <c r="U232">
        <v>44.241799999999998</v>
      </c>
    </row>
    <row r="233" spans="7:21" x14ac:dyDescent="0.25">
      <c r="G233">
        <v>0.16839599999999999</v>
      </c>
      <c r="H233">
        <v>-7.9339999999999994E-2</v>
      </c>
      <c r="I233">
        <v>53.342399999999998</v>
      </c>
      <c r="J233">
        <v>2.9998100000000001</v>
      </c>
      <c r="K233">
        <v>21.109300000000001</v>
      </c>
      <c r="L233">
        <v>2.1334399999999998</v>
      </c>
      <c r="M233">
        <v>15.718</v>
      </c>
      <c r="N233">
        <v>3.1865299999999999</v>
      </c>
      <c r="O233">
        <v>2.12622</v>
      </c>
      <c r="P233">
        <v>6.0731E-2</v>
      </c>
      <c r="Q233">
        <v>0.31332500000000002</v>
      </c>
      <c r="R233">
        <v>0.128858</v>
      </c>
      <c r="S233">
        <v>0</v>
      </c>
      <c r="T233">
        <v>101.208</v>
      </c>
      <c r="U233">
        <v>44.756399999999999</v>
      </c>
    </row>
    <row r="234" spans="7:21" x14ac:dyDescent="0.25">
      <c r="G234">
        <v>0.24879799999999999</v>
      </c>
      <c r="H234">
        <v>-7.9430000000000001E-2</v>
      </c>
      <c r="I234">
        <v>53.321300000000001</v>
      </c>
      <c r="J234">
        <v>1.8392900000000001</v>
      </c>
      <c r="K234">
        <v>19.8735</v>
      </c>
      <c r="L234">
        <v>1.8031299999999999</v>
      </c>
      <c r="M234">
        <v>17.3018</v>
      </c>
      <c r="N234">
        <v>2.8357399999999999</v>
      </c>
      <c r="O234">
        <v>3.0635599999999998</v>
      </c>
      <c r="P234">
        <v>-1.115E-2</v>
      </c>
      <c r="Q234">
        <v>0.57884000000000002</v>
      </c>
      <c r="R234">
        <v>6.6267999999999994E-2</v>
      </c>
      <c r="S234">
        <v>0</v>
      </c>
      <c r="T234">
        <v>100.842</v>
      </c>
      <c r="U234">
        <v>44.491399999999999</v>
      </c>
    </row>
    <row r="235" spans="7:21" x14ac:dyDescent="0.25">
      <c r="G235">
        <v>7.5199999999999998E-3</v>
      </c>
      <c r="H235">
        <v>-7.9369999999999996E-2</v>
      </c>
      <c r="I235">
        <v>53.295299999999997</v>
      </c>
      <c r="J235">
        <v>2.2915700000000001</v>
      </c>
      <c r="K235">
        <v>20.5975</v>
      </c>
      <c r="L235">
        <v>1.99661</v>
      </c>
      <c r="M235">
        <v>16.564699999999998</v>
      </c>
      <c r="N235">
        <v>3.0908000000000002</v>
      </c>
      <c r="O235">
        <v>2.5957699999999999</v>
      </c>
      <c r="P235">
        <v>6.0538000000000002E-2</v>
      </c>
      <c r="Q235">
        <v>0.29170699999999999</v>
      </c>
      <c r="R235">
        <v>6.7045999999999994E-2</v>
      </c>
      <c r="S235">
        <v>0</v>
      </c>
      <c r="T235">
        <v>100.78</v>
      </c>
      <c r="U235">
        <v>44.566200000000002</v>
      </c>
    </row>
    <row r="236" spans="7:21" x14ac:dyDescent="0.25">
      <c r="G236">
        <v>7.3689999999999997E-3</v>
      </c>
      <c r="H236">
        <v>-7.9630000000000006E-2</v>
      </c>
      <c r="I236">
        <v>51.8874</v>
      </c>
      <c r="J236">
        <v>2.4159600000000001</v>
      </c>
      <c r="K236">
        <v>19.875800000000002</v>
      </c>
      <c r="L236">
        <v>2.274</v>
      </c>
      <c r="M236">
        <v>17.584299999999999</v>
      </c>
      <c r="N236">
        <v>2.96523</v>
      </c>
      <c r="O236">
        <v>2.7467600000000001</v>
      </c>
      <c r="P236">
        <v>-1.162E-2</v>
      </c>
      <c r="Q236">
        <v>0.51002099999999995</v>
      </c>
      <c r="R236">
        <v>0.125749</v>
      </c>
      <c r="S236">
        <v>0</v>
      </c>
      <c r="T236">
        <v>100.301</v>
      </c>
      <c r="U236">
        <v>43.998600000000003</v>
      </c>
    </row>
    <row r="237" spans="7:21" x14ac:dyDescent="0.25">
      <c r="G237">
        <v>8.8509000000000004E-2</v>
      </c>
      <c r="H237">
        <v>0.135993</v>
      </c>
      <c r="I237">
        <v>51.936399999999999</v>
      </c>
      <c r="J237">
        <v>3.1233300000000002</v>
      </c>
      <c r="K237">
        <v>20.1022</v>
      </c>
      <c r="L237">
        <v>2.0752999999999999</v>
      </c>
      <c r="M237">
        <v>17.659400000000002</v>
      </c>
      <c r="N237">
        <v>2.97038</v>
      </c>
      <c r="O237">
        <v>2.4340799999999998</v>
      </c>
      <c r="P237">
        <v>6.1190000000000003E-3</v>
      </c>
      <c r="Q237">
        <v>0.42139900000000002</v>
      </c>
      <c r="R237">
        <v>0.12540100000000001</v>
      </c>
      <c r="S237">
        <v>0</v>
      </c>
      <c r="T237">
        <v>101.07899999999999</v>
      </c>
      <c r="U237">
        <v>44.272500000000001</v>
      </c>
    </row>
    <row r="238" spans="7:21" x14ac:dyDescent="0.25">
      <c r="G238">
        <v>-7.2580000000000006E-2</v>
      </c>
      <c r="H238">
        <v>-7.9289999999999999E-2</v>
      </c>
      <c r="I238">
        <v>51.948300000000003</v>
      </c>
      <c r="J238">
        <v>2.6169799999999999</v>
      </c>
      <c r="K238">
        <v>21.817499999999999</v>
      </c>
      <c r="L238">
        <v>1.9269000000000001</v>
      </c>
      <c r="M238">
        <v>16.7653</v>
      </c>
      <c r="N238">
        <v>3.6862200000000001</v>
      </c>
      <c r="O238">
        <v>2.0516800000000002</v>
      </c>
      <c r="P238">
        <v>-2.8670000000000001E-2</v>
      </c>
      <c r="Q238">
        <v>0.58016299999999998</v>
      </c>
      <c r="R238">
        <v>-0.11717</v>
      </c>
      <c r="S238">
        <v>0</v>
      </c>
      <c r="T238">
        <v>101.095</v>
      </c>
      <c r="U238">
        <v>44.638599999999997</v>
      </c>
    </row>
    <row r="239" spans="7:21" x14ac:dyDescent="0.25">
      <c r="G239">
        <v>7.5469999999999999E-3</v>
      </c>
      <c r="H239">
        <v>0.353348</v>
      </c>
      <c r="I239">
        <v>51.258000000000003</v>
      </c>
      <c r="J239">
        <v>3.0624099999999999</v>
      </c>
      <c r="K239">
        <v>20.936800000000002</v>
      </c>
      <c r="L239">
        <v>2.1144400000000001</v>
      </c>
      <c r="M239">
        <v>16.203900000000001</v>
      </c>
      <c r="N239">
        <v>2.6978800000000001</v>
      </c>
      <c r="O239">
        <v>1.73566</v>
      </c>
      <c r="P239">
        <v>6.0305999999999998E-2</v>
      </c>
      <c r="Q239">
        <v>0.40123300000000001</v>
      </c>
      <c r="R239">
        <v>0.251027</v>
      </c>
      <c r="S239">
        <v>0</v>
      </c>
      <c r="T239">
        <v>99.082599999999999</v>
      </c>
      <c r="U239">
        <v>43.669899999999998</v>
      </c>
    </row>
    <row r="240" spans="7:21" x14ac:dyDescent="0.25">
      <c r="G240">
        <v>-7.3260000000000006E-2</v>
      </c>
      <c r="H240">
        <v>-7.9530000000000003E-2</v>
      </c>
      <c r="I240">
        <v>52.392400000000002</v>
      </c>
      <c r="J240">
        <v>2.8702200000000002</v>
      </c>
      <c r="K240">
        <v>21.101099999999999</v>
      </c>
      <c r="L240">
        <v>1.5860799999999999</v>
      </c>
      <c r="M240">
        <v>17.740100000000002</v>
      </c>
      <c r="N240">
        <v>2.56758</v>
      </c>
      <c r="O240">
        <v>2.4386100000000002</v>
      </c>
      <c r="P240">
        <v>-2.92E-2</v>
      </c>
      <c r="Q240">
        <v>0.46787400000000001</v>
      </c>
      <c r="R240">
        <v>3.8830000000000002E-3</v>
      </c>
      <c r="S240">
        <v>0</v>
      </c>
      <c r="T240">
        <v>100.986</v>
      </c>
      <c r="U240">
        <v>44.358899999999998</v>
      </c>
    </row>
    <row r="241" spans="6:21" x14ac:dyDescent="0.25">
      <c r="G241">
        <v>-7.2980000000000003E-2</v>
      </c>
      <c r="H241">
        <v>-7.9439999999999997E-2</v>
      </c>
      <c r="I241">
        <v>52.114400000000003</v>
      </c>
      <c r="J241">
        <v>3.1930299999999998</v>
      </c>
      <c r="K241">
        <v>20.060199999999998</v>
      </c>
      <c r="L241">
        <v>1.4447099999999999</v>
      </c>
      <c r="M241">
        <v>16.710599999999999</v>
      </c>
      <c r="N241">
        <v>3.4984000000000002</v>
      </c>
      <c r="O241">
        <v>1.8153900000000001</v>
      </c>
      <c r="P241">
        <v>6.0349E-2</v>
      </c>
      <c r="Q241">
        <v>0.49083900000000003</v>
      </c>
      <c r="R241">
        <v>0.128138</v>
      </c>
      <c r="S241">
        <v>0</v>
      </c>
      <c r="T241">
        <v>99.363699999999994</v>
      </c>
      <c r="U241">
        <v>43.879899999999999</v>
      </c>
    </row>
    <row r="242" spans="6:21" x14ac:dyDescent="0.25">
      <c r="G242">
        <v>0.16809199999999999</v>
      </c>
      <c r="H242">
        <v>-7.9350000000000004E-2</v>
      </c>
      <c r="I242">
        <v>53.016500000000001</v>
      </c>
      <c r="J242">
        <v>2.35568</v>
      </c>
      <c r="K242">
        <v>20.714099999999998</v>
      </c>
      <c r="L242">
        <v>1.85514</v>
      </c>
      <c r="M242">
        <v>16.380600000000001</v>
      </c>
      <c r="N242">
        <v>3.1378200000000001</v>
      </c>
      <c r="O242">
        <v>2.36165</v>
      </c>
      <c r="P242">
        <v>-2.8750000000000001E-2</v>
      </c>
      <c r="Q242">
        <v>0.46889799999999998</v>
      </c>
      <c r="R242">
        <v>0.19070799999999999</v>
      </c>
      <c r="S242">
        <v>0</v>
      </c>
      <c r="T242">
        <v>100.541</v>
      </c>
      <c r="U242">
        <v>44.4741</v>
      </c>
    </row>
    <row r="243" spans="6:21" x14ac:dyDescent="0.25">
      <c r="G243">
        <v>8.7652999999999995E-2</v>
      </c>
      <c r="H243">
        <v>-7.936E-2</v>
      </c>
      <c r="I243">
        <v>51.792499999999997</v>
      </c>
      <c r="J243">
        <v>2.4197299999999999</v>
      </c>
      <c r="K243">
        <v>22.0885</v>
      </c>
      <c r="L243">
        <v>2.3305199999999999</v>
      </c>
      <c r="M243">
        <v>16.47</v>
      </c>
      <c r="N243">
        <v>3.6562399999999999</v>
      </c>
      <c r="O243">
        <v>2.67184</v>
      </c>
      <c r="P243">
        <v>-4.6730000000000001E-2</v>
      </c>
      <c r="Q243">
        <v>0.37920100000000001</v>
      </c>
      <c r="R243">
        <v>5.1770000000000002E-3</v>
      </c>
      <c r="S243">
        <v>0</v>
      </c>
      <c r="T243">
        <v>101.77500000000001</v>
      </c>
      <c r="U243">
        <v>44.772300000000001</v>
      </c>
    </row>
    <row r="244" spans="6:21" x14ac:dyDescent="0.25">
      <c r="G244">
        <v>0.16887199999999999</v>
      </c>
      <c r="H244">
        <v>0.136763</v>
      </c>
      <c r="I244">
        <v>52.524500000000003</v>
      </c>
      <c r="J244">
        <v>2.8043999999999998</v>
      </c>
      <c r="K244">
        <v>20.695599999999999</v>
      </c>
      <c r="L244">
        <v>2.2025899999999998</v>
      </c>
      <c r="M244">
        <v>16.698699999999999</v>
      </c>
      <c r="N244">
        <v>3.2628499999999998</v>
      </c>
      <c r="O244">
        <v>2.66994</v>
      </c>
      <c r="P244">
        <v>-1.129E-2</v>
      </c>
      <c r="Q244">
        <v>0.46640199999999998</v>
      </c>
      <c r="R244">
        <v>3.9500000000000004E-3</v>
      </c>
      <c r="S244">
        <v>0</v>
      </c>
      <c r="T244">
        <v>101.623</v>
      </c>
      <c r="U244">
        <v>44.717500000000001</v>
      </c>
    </row>
    <row r="245" spans="6:21" x14ac:dyDescent="0.25">
      <c r="G245">
        <v>-7.3590000000000003E-2</v>
      </c>
      <c r="H245">
        <v>-7.9619999999999996E-2</v>
      </c>
      <c r="I245">
        <v>51.271599999999999</v>
      </c>
      <c r="J245">
        <v>2.7354799999999999</v>
      </c>
      <c r="K245">
        <v>20.479700000000001</v>
      </c>
      <c r="L245">
        <v>1.68747</v>
      </c>
      <c r="M245">
        <v>16.906600000000001</v>
      </c>
      <c r="N245">
        <v>2.9391600000000002</v>
      </c>
      <c r="O245">
        <v>3.2122199999999999</v>
      </c>
      <c r="P245">
        <v>-6.5159999999999996E-2</v>
      </c>
      <c r="Q245">
        <v>0.288906</v>
      </c>
      <c r="R245">
        <v>0.18728300000000001</v>
      </c>
      <c r="S245">
        <v>0</v>
      </c>
      <c r="T245">
        <v>99.49</v>
      </c>
      <c r="U245">
        <v>43.590299999999999</v>
      </c>
    </row>
    <row r="246" spans="6:21" x14ac:dyDescent="0.25">
      <c r="G246">
        <v>0.24813099999999999</v>
      </c>
      <c r="H246">
        <v>-7.9380000000000006E-2</v>
      </c>
      <c r="I246">
        <v>51.322000000000003</v>
      </c>
      <c r="J246">
        <v>2.2261500000000001</v>
      </c>
      <c r="K246">
        <v>21.754899999999999</v>
      </c>
      <c r="L246">
        <v>2.04813</v>
      </c>
      <c r="M246">
        <v>16.082599999999999</v>
      </c>
      <c r="N246">
        <v>2.62561</v>
      </c>
      <c r="O246">
        <v>2.9058999999999999</v>
      </c>
      <c r="P246">
        <v>-2.8989999999999998E-2</v>
      </c>
      <c r="Q246">
        <v>0.51166800000000001</v>
      </c>
      <c r="R246">
        <v>5.1390000000000003E-3</v>
      </c>
      <c r="S246">
        <v>0</v>
      </c>
      <c r="T246">
        <v>99.621799999999993</v>
      </c>
      <c r="U246">
        <v>43.811500000000002</v>
      </c>
    </row>
    <row r="247" spans="6:21" x14ac:dyDescent="0.25">
      <c r="G247">
        <v>0.16653299999999999</v>
      </c>
      <c r="H247">
        <v>-7.9130000000000006E-2</v>
      </c>
      <c r="I247">
        <v>53.342100000000002</v>
      </c>
      <c r="J247">
        <v>1.329</v>
      </c>
      <c r="K247">
        <v>20.389399999999998</v>
      </c>
      <c r="L247">
        <v>2.04467</v>
      </c>
      <c r="M247">
        <v>16.5261</v>
      </c>
      <c r="N247">
        <v>2.8376700000000001</v>
      </c>
      <c r="O247">
        <v>2.0563400000000001</v>
      </c>
      <c r="P247">
        <v>-1.034E-2</v>
      </c>
      <c r="Q247">
        <v>0.45027099999999998</v>
      </c>
      <c r="R247">
        <v>8.234E-3</v>
      </c>
      <c r="S247">
        <v>0</v>
      </c>
      <c r="T247">
        <v>99.060900000000004</v>
      </c>
      <c r="U247">
        <v>44.137599999999999</v>
      </c>
    </row>
    <row r="248" spans="6:21" x14ac:dyDescent="0.25">
      <c r="G248">
        <v>8.7623000000000006E-2</v>
      </c>
      <c r="H248">
        <v>-7.9210000000000003E-2</v>
      </c>
      <c r="I248">
        <v>53.764400000000002</v>
      </c>
      <c r="J248">
        <v>2.6162700000000001</v>
      </c>
      <c r="K248">
        <v>21.898</v>
      </c>
      <c r="L248">
        <v>1.9267099999999999</v>
      </c>
      <c r="M248">
        <v>15.3727</v>
      </c>
      <c r="N248">
        <v>2.5360800000000001</v>
      </c>
      <c r="O248">
        <v>2.1294900000000001</v>
      </c>
      <c r="P248">
        <v>-4.648E-2</v>
      </c>
      <c r="Q248">
        <v>0.20455799999999999</v>
      </c>
      <c r="R248">
        <v>0.130661</v>
      </c>
      <c r="S248">
        <v>0</v>
      </c>
      <c r="T248">
        <v>100.541</v>
      </c>
      <c r="U248">
        <v>44.657400000000003</v>
      </c>
    </row>
    <row r="249" spans="6:21" x14ac:dyDescent="0.25">
      <c r="G249">
        <v>8.8081000000000007E-2</v>
      </c>
      <c r="H249">
        <v>0.136933</v>
      </c>
      <c r="I249">
        <v>52.3521</v>
      </c>
      <c r="J249">
        <v>3.1279599999999999</v>
      </c>
      <c r="K249">
        <v>20.947700000000001</v>
      </c>
      <c r="L249">
        <v>1.9547000000000001</v>
      </c>
      <c r="M249">
        <v>16.564299999999999</v>
      </c>
      <c r="N249">
        <v>2.8569200000000001</v>
      </c>
      <c r="O249">
        <v>2.4371999999999998</v>
      </c>
      <c r="P249">
        <v>4.2342999999999999E-2</v>
      </c>
      <c r="Q249">
        <v>0.31246800000000002</v>
      </c>
      <c r="R249">
        <v>-5.7360000000000001E-2</v>
      </c>
      <c r="S249">
        <v>0</v>
      </c>
      <c r="T249">
        <v>100.76300000000001</v>
      </c>
      <c r="U249">
        <v>44.351199999999999</v>
      </c>
    </row>
    <row r="250" spans="6:21" x14ac:dyDescent="0.25">
      <c r="G250">
        <v>0.169182</v>
      </c>
      <c r="H250">
        <v>-7.9560000000000006E-2</v>
      </c>
      <c r="I250">
        <v>51.211599999999997</v>
      </c>
      <c r="J250">
        <v>3.5107699999999999</v>
      </c>
      <c r="K250">
        <v>20.827999999999999</v>
      </c>
      <c r="L250">
        <v>1.66781</v>
      </c>
      <c r="M250">
        <v>16.394600000000001</v>
      </c>
      <c r="N250">
        <v>3.0291100000000002</v>
      </c>
      <c r="O250">
        <v>2.6680100000000002</v>
      </c>
      <c r="P250">
        <v>6.3579999999999999E-3</v>
      </c>
      <c r="Q250">
        <v>0.48757499999999998</v>
      </c>
      <c r="R250">
        <v>-5.8450000000000002E-2</v>
      </c>
      <c r="S250">
        <v>0</v>
      </c>
      <c r="T250">
        <v>99.834999999999994</v>
      </c>
      <c r="U250">
        <v>43.738399999999999</v>
      </c>
    </row>
    <row r="251" spans="6:21" x14ac:dyDescent="0.25">
      <c r="G251">
        <v>8.8803999999999994E-2</v>
      </c>
      <c r="H251">
        <v>0.13688900000000001</v>
      </c>
      <c r="I251">
        <v>51.590400000000002</v>
      </c>
      <c r="J251">
        <v>4.4072899999999997</v>
      </c>
      <c r="K251">
        <v>21.438500000000001</v>
      </c>
      <c r="L251">
        <v>1.74925</v>
      </c>
      <c r="M251">
        <v>15.514200000000001</v>
      </c>
      <c r="N251">
        <v>2.83534</v>
      </c>
      <c r="O251">
        <v>2.35304</v>
      </c>
      <c r="P251">
        <v>4.2040000000000001E-2</v>
      </c>
      <c r="Q251">
        <v>0.287966</v>
      </c>
      <c r="R251">
        <v>0.12575</v>
      </c>
      <c r="S251">
        <v>0</v>
      </c>
      <c r="T251">
        <v>100.57</v>
      </c>
      <c r="U251">
        <v>44.061199999999999</v>
      </c>
    </row>
    <row r="253" spans="6:21" x14ac:dyDescent="0.25">
      <c r="F253" t="s">
        <v>39</v>
      </c>
      <c r="G253">
        <f>AVERAGE(G199:G251)</f>
        <v>6.3620849056603784E-2</v>
      </c>
      <c r="H253">
        <f t="shared" ref="H253:U253" si="17">AVERAGE(H199:H251)</f>
        <v>-1.8022698113207548E-2</v>
      </c>
      <c r="I253">
        <f t="shared" si="17"/>
        <v>52.728849056603778</v>
      </c>
      <c r="J253">
        <f t="shared" si="17"/>
        <v>2.653026415094339</v>
      </c>
      <c r="K253">
        <f t="shared" si="17"/>
        <v>20.911843396226413</v>
      </c>
      <c r="L253">
        <f t="shared" si="17"/>
        <v>1.8795571698113211</v>
      </c>
      <c r="M253">
        <f t="shared" si="17"/>
        <v>16.1337679245283</v>
      </c>
      <c r="N253">
        <f t="shared" si="17"/>
        <v>3.1543247169811317</v>
      </c>
      <c r="O253">
        <f t="shared" si="17"/>
        <v>2.5679209433962265</v>
      </c>
      <c r="P253">
        <f t="shared" si="17"/>
        <v>4.5385094339622624E-3</v>
      </c>
      <c r="Q253">
        <f t="shared" si="17"/>
        <v>0.44922679245283004</v>
      </c>
      <c r="R253">
        <f t="shared" si="17"/>
        <v>3.3183094339622646E-2</v>
      </c>
      <c r="S253">
        <f t="shared" si="17"/>
        <v>0</v>
      </c>
      <c r="T253">
        <f t="shared" si="17"/>
        <v>100.56188867924527</v>
      </c>
      <c r="U253">
        <f t="shared" si="17"/>
        <v>44.428871698113213</v>
      </c>
    </row>
    <row r="254" spans="6:21" x14ac:dyDescent="0.25">
      <c r="F254" t="s">
        <v>40</v>
      </c>
      <c r="G254">
        <f>STDEV(G199:G251)/SQRT((COUNT(G199:G251)))</f>
        <v>1.5697358717261984E-2</v>
      </c>
      <c r="H254">
        <f t="shared" ref="H254:U254" si="18">STDEV(H199:H251)/SQRT((COUNT(H199:H251)))</f>
        <v>1.6907841017081843E-2</v>
      </c>
      <c r="I254">
        <f t="shared" si="18"/>
        <v>0.13492430557107307</v>
      </c>
      <c r="J254">
        <f t="shared" si="18"/>
        <v>7.4101016858247701E-2</v>
      </c>
      <c r="K254">
        <f t="shared" si="18"/>
        <v>0.10392316847383823</v>
      </c>
      <c r="L254">
        <f t="shared" si="18"/>
        <v>3.4442285026552374E-2</v>
      </c>
      <c r="M254">
        <f t="shared" si="18"/>
        <v>8.8273445052319252E-2</v>
      </c>
      <c r="N254">
        <f t="shared" si="18"/>
        <v>5.3684319081188064E-2</v>
      </c>
      <c r="O254">
        <f t="shared" si="18"/>
        <v>6.7657473415859468E-2</v>
      </c>
      <c r="P254">
        <f t="shared" si="18"/>
        <v>4.7941936823189405E-3</v>
      </c>
      <c r="Q254">
        <f t="shared" si="18"/>
        <v>1.6155537558551768E-2</v>
      </c>
      <c r="R254">
        <f t="shared" si="18"/>
        <v>1.4952280286224286E-2</v>
      </c>
      <c r="S254">
        <f t="shared" si="18"/>
        <v>0</v>
      </c>
      <c r="T254">
        <f t="shared" si="18"/>
        <v>0.12570122366861811</v>
      </c>
      <c r="U254">
        <f t="shared" si="18"/>
        <v>6.2890376921033428E-2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2"/>
  <sheetViews>
    <sheetView topLeftCell="AI1" zoomScale="80" zoomScaleNormal="80" workbookViewId="0">
      <selection activeCell="AB50" sqref="AB50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0" width="8.7109375" customWidth="1"/>
    <col min="11" max="13" width="9.85546875" bestFit="1" customWidth="1"/>
    <col min="14" max="14" width="11.28515625" bestFit="1" customWidth="1"/>
    <col min="15" max="15" width="8.7109375" customWidth="1"/>
    <col min="16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5703125" bestFit="1" customWidth="1"/>
    <col min="24" max="24" width="13" bestFit="1" customWidth="1"/>
    <col min="25" max="25" width="13.7109375" bestFit="1" customWidth="1"/>
    <col min="26" max="26" width="13" bestFit="1" customWidth="1"/>
    <col min="27" max="27" width="17.42578125" bestFit="1" customWidth="1"/>
    <col min="28" max="28" width="13" bestFit="1" customWidth="1"/>
    <col min="29" max="29" width="13.7109375" bestFit="1" customWidth="1"/>
    <col min="30" max="31" width="13" bestFit="1" customWidth="1"/>
    <col min="32" max="35" width="17.42578125" bestFit="1" customWidth="1"/>
    <col min="40" max="40" width="49.5703125" bestFit="1" customWidth="1"/>
    <col min="41" max="41" width="13" bestFit="1" customWidth="1"/>
    <col min="42" max="42" width="17.42578125" bestFit="1" customWidth="1"/>
    <col min="43" max="43" width="13" bestFit="1" customWidth="1"/>
    <col min="44" max="44" width="17.42578125" bestFit="1" customWidth="1"/>
    <col min="45" max="45" width="13" bestFit="1" customWidth="1"/>
    <col min="46" max="46" width="17.42578125" customWidth="1"/>
    <col min="47" max="48" width="13" bestFit="1" customWidth="1"/>
    <col min="49" max="52" width="17.42578125" bestFit="1" customWidth="1"/>
  </cols>
  <sheetData>
    <row r="1" spans="1:53" s="1" customFormat="1" x14ac:dyDescent="0.25">
      <c r="A1" s="1" t="s">
        <v>0</v>
      </c>
      <c r="W1" s="1" t="s">
        <v>38</v>
      </c>
      <c r="AN1" s="1" t="s">
        <v>147</v>
      </c>
    </row>
    <row r="2" spans="1:53" x14ac:dyDescent="0.25">
      <c r="A2" t="s">
        <v>252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251</v>
      </c>
      <c r="X3">
        <v>4.4836076190476177</v>
      </c>
      <c r="Y3">
        <v>-8.5818095238095228E-3</v>
      </c>
      <c r="Z3">
        <v>54.388909523809531</v>
      </c>
      <c r="AA3">
        <v>0.37350264285714296</v>
      </c>
      <c r="AB3">
        <v>0.4984640952380951</v>
      </c>
      <c r="AC3">
        <v>1.870364285714286E-2</v>
      </c>
      <c r="AD3">
        <v>12.153623809523813</v>
      </c>
      <c r="AE3">
        <v>28.686266666666672</v>
      </c>
      <c r="AF3">
        <v>0.10810561904761906</v>
      </c>
      <c r="AG3">
        <v>9.1394095238095246E-2</v>
      </c>
      <c r="AH3">
        <v>5.274423809523808E-2</v>
      </c>
      <c r="AI3">
        <v>2.3524404761904743E-2</v>
      </c>
      <c r="AJ3">
        <v>0</v>
      </c>
      <c r="AK3">
        <v>100.87027380952379</v>
      </c>
      <c r="AL3">
        <v>47.443219047619053</v>
      </c>
      <c r="AN3" s="2" t="s">
        <v>251</v>
      </c>
      <c r="AO3" s="4">
        <v>4.4836076190476177</v>
      </c>
      <c r="AP3" s="4" t="s">
        <v>148</v>
      </c>
      <c r="AQ3" s="4">
        <v>54.388909523809531</v>
      </c>
      <c r="AR3" s="4" t="s">
        <v>148</v>
      </c>
      <c r="AS3" s="4">
        <v>0.4984640952380951</v>
      </c>
      <c r="AT3" s="4" t="s">
        <v>148</v>
      </c>
      <c r="AU3" s="4">
        <v>12.153623809523813</v>
      </c>
      <c r="AV3" s="4">
        <v>28.686266666666672</v>
      </c>
      <c r="AW3" s="4" t="s">
        <v>148</v>
      </c>
      <c r="AX3" s="4" t="s">
        <v>148</v>
      </c>
      <c r="AY3" s="4" t="s">
        <v>148</v>
      </c>
      <c r="AZ3" s="4" t="s">
        <v>148</v>
      </c>
      <c r="BA3" s="4">
        <v>100.21087171428573</v>
      </c>
    </row>
    <row r="4" spans="1:53" x14ac:dyDescent="0.25">
      <c r="A4" s="2" t="s">
        <v>251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268</v>
      </c>
      <c r="X4">
        <v>4.2913570967741936</v>
      </c>
      <c r="Y4">
        <v>8.6812580645161258E-3</v>
      </c>
      <c r="Z4">
        <v>54.835893548387098</v>
      </c>
      <c r="AA4">
        <v>0.4102644838709677</v>
      </c>
      <c r="AB4">
        <v>0.43474309677419343</v>
      </c>
      <c r="AC4">
        <v>1.4204193548387095E-2</v>
      </c>
      <c r="AD4">
        <v>12.10589677419355</v>
      </c>
      <c r="AE4">
        <v>28.172861290322587</v>
      </c>
      <c r="AF4">
        <v>0.1496628064516129</v>
      </c>
      <c r="AG4">
        <v>0.16921987096774196</v>
      </c>
      <c r="AH4">
        <v>6.9507387096774217E-2</v>
      </c>
      <c r="AI4">
        <v>7.103151612903226E-2</v>
      </c>
      <c r="AJ4">
        <v>0</v>
      </c>
      <c r="AK4">
        <v>100.73333225806452</v>
      </c>
      <c r="AL4">
        <v>47.407012903225812</v>
      </c>
      <c r="AN4" s="2" t="s">
        <v>268</v>
      </c>
      <c r="AO4" s="4">
        <v>4.2913570967741936</v>
      </c>
      <c r="AP4" s="4" t="s">
        <v>148</v>
      </c>
      <c r="AQ4" s="4">
        <v>54.835893548387098</v>
      </c>
      <c r="AR4" s="4" t="s">
        <v>148</v>
      </c>
      <c r="AS4" s="4">
        <v>0.43474309677419343</v>
      </c>
      <c r="AT4" s="4" t="s">
        <v>148</v>
      </c>
      <c r="AU4" s="4">
        <v>12.10589677419355</v>
      </c>
      <c r="AV4" s="4">
        <v>28.172861290322587</v>
      </c>
      <c r="AW4" s="4" t="s">
        <v>148</v>
      </c>
      <c r="AX4" s="4">
        <v>0.16921987096774196</v>
      </c>
      <c r="AY4" s="4" t="s">
        <v>148</v>
      </c>
      <c r="AZ4" s="4" t="s">
        <v>148</v>
      </c>
      <c r="BA4" s="4">
        <v>100.00997167741936</v>
      </c>
    </row>
    <row r="5" spans="1:53" x14ac:dyDescent="0.25">
      <c r="A5" t="s">
        <v>2</v>
      </c>
      <c r="G5">
        <v>4.3545499999999997</v>
      </c>
      <c r="H5">
        <v>0.14527100000000001</v>
      </c>
      <c r="I5">
        <v>52.654200000000003</v>
      </c>
      <c r="J5">
        <v>0.304178</v>
      </c>
      <c r="K5">
        <v>7.2769999999999996E-3</v>
      </c>
      <c r="L5">
        <v>5.636E-2</v>
      </c>
      <c r="M5">
        <v>11.768000000000001</v>
      </c>
      <c r="N5">
        <v>29.9099</v>
      </c>
      <c r="O5">
        <v>3.3627999999999998E-2</v>
      </c>
      <c r="P5">
        <v>6.6669999999999993E-2</v>
      </c>
      <c r="Q5">
        <v>0.130554</v>
      </c>
      <c r="R5">
        <v>8.5755999999999999E-2</v>
      </c>
      <c r="S5">
        <v>0</v>
      </c>
      <c r="T5">
        <v>99.516300000000001</v>
      </c>
      <c r="U5">
        <v>46.863700000000001</v>
      </c>
      <c r="W5" s="2" t="s">
        <v>284</v>
      </c>
      <c r="X5">
        <v>4.3710531249999995</v>
      </c>
      <c r="Y5">
        <v>-3.5783562500000005E-2</v>
      </c>
      <c r="Z5">
        <v>54.260437500000002</v>
      </c>
      <c r="AA5">
        <v>0.51788856249999993</v>
      </c>
      <c r="AB5">
        <v>0.48186806250000003</v>
      </c>
      <c r="AC5">
        <v>-1.546437499999999E-3</v>
      </c>
      <c r="AD5">
        <v>12.353187499999999</v>
      </c>
      <c r="AE5">
        <v>28.553674999999998</v>
      </c>
      <c r="AF5">
        <v>0.1558480625</v>
      </c>
      <c r="AG5">
        <v>0.10056549999999999</v>
      </c>
      <c r="AH5">
        <v>5.9927187500000013E-2</v>
      </c>
      <c r="AI5">
        <v>4.9818750000000009E-2</v>
      </c>
      <c r="AJ5">
        <v>0</v>
      </c>
      <c r="AK5">
        <v>100.86693125000001</v>
      </c>
      <c r="AL5">
        <v>47.364937499999996</v>
      </c>
      <c r="AN5" s="2" t="s">
        <v>284</v>
      </c>
      <c r="AO5" s="4">
        <v>4.3710531249999995</v>
      </c>
      <c r="AP5" s="4" t="s">
        <v>148</v>
      </c>
      <c r="AQ5" s="4">
        <v>54.260437500000002</v>
      </c>
      <c r="AR5" s="4">
        <v>0.51788856249999993</v>
      </c>
      <c r="AS5" s="4">
        <v>0.48186806250000003</v>
      </c>
      <c r="AT5" s="4" t="s">
        <v>148</v>
      </c>
      <c r="AU5" s="4">
        <v>12.353187499999999</v>
      </c>
      <c r="AV5" s="4">
        <v>28.553674999999998</v>
      </c>
      <c r="AW5" s="4" t="s">
        <v>148</v>
      </c>
      <c r="AX5" s="4" t="s">
        <v>148</v>
      </c>
      <c r="AY5" s="4" t="s">
        <v>148</v>
      </c>
      <c r="AZ5" s="4" t="s">
        <v>148</v>
      </c>
      <c r="BA5" s="4">
        <v>100.53810974999999</v>
      </c>
    </row>
    <row r="6" spans="1:53" x14ac:dyDescent="0.25">
      <c r="A6" t="s">
        <v>233</v>
      </c>
      <c r="G6">
        <v>4.9891699999999997</v>
      </c>
      <c r="H6">
        <v>-7.7640000000000001E-2</v>
      </c>
      <c r="I6">
        <v>55.757599999999996</v>
      </c>
      <c r="J6">
        <v>0.43255100000000002</v>
      </c>
      <c r="K6">
        <v>0.42296499999999998</v>
      </c>
      <c r="L6">
        <v>7.2864999999999999E-2</v>
      </c>
      <c r="M6">
        <v>11.8804</v>
      </c>
      <c r="N6">
        <v>27.209599999999998</v>
      </c>
      <c r="O6">
        <v>3.2992E-2</v>
      </c>
      <c r="P6">
        <v>8.4774000000000002E-2</v>
      </c>
      <c r="Q6">
        <v>-2.6579999999999999E-2</v>
      </c>
      <c r="R6">
        <v>0.45634200000000003</v>
      </c>
      <c r="S6">
        <v>0</v>
      </c>
      <c r="T6">
        <v>101.235</v>
      </c>
      <c r="U6">
        <v>47.533700000000003</v>
      </c>
    </row>
    <row r="7" spans="1:53" x14ac:dyDescent="0.25">
      <c r="A7" t="s">
        <v>234</v>
      </c>
      <c r="G7">
        <v>4.3050899999999999</v>
      </c>
      <c r="H7">
        <v>-7.7689999999999995E-2</v>
      </c>
      <c r="I7">
        <v>53.628</v>
      </c>
      <c r="J7">
        <v>0.69128900000000004</v>
      </c>
      <c r="K7">
        <v>0.41961900000000002</v>
      </c>
      <c r="L7">
        <v>3.6223999999999999E-2</v>
      </c>
      <c r="M7">
        <v>12.381500000000001</v>
      </c>
      <c r="N7">
        <v>29.568300000000001</v>
      </c>
      <c r="O7">
        <v>0.42377900000000002</v>
      </c>
      <c r="P7">
        <v>1.1302E-2</v>
      </c>
      <c r="Q7">
        <v>-4.8999999999999998E-3</v>
      </c>
      <c r="R7">
        <v>8.3863999999999994E-2</v>
      </c>
      <c r="S7">
        <v>0</v>
      </c>
      <c r="T7">
        <v>101.46599999999999</v>
      </c>
      <c r="U7">
        <v>47.525599999999997</v>
      </c>
      <c r="X7" s="2" t="s">
        <v>23</v>
      </c>
      <c r="Y7" s="2" t="s">
        <v>24</v>
      </c>
      <c r="Z7" s="2" t="s">
        <v>25</v>
      </c>
      <c r="AA7" s="2" t="s">
        <v>26</v>
      </c>
      <c r="AB7" s="2" t="s">
        <v>27</v>
      </c>
      <c r="AC7" s="2" t="s">
        <v>28</v>
      </c>
      <c r="AD7" s="2" t="s">
        <v>29</v>
      </c>
      <c r="AE7" s="2" t="s">
        <v>30</v>
      </c>
      <c r="AF7" s="2" t="s">
        <v>31</v>
      </c>
      <c r="AG7" s="2" t="s">
        <v>32</v>
      </c>
      <c r="AH7" s="2" t="s">
        <v>33</v>
      </c>
      <c r="AI7" s="2" t="s">
        <v>34</v>
      </c>
      <c r="AJ7" s="2" t="s">
        <v>36</v>
      </c>
    </row>
    <row r="8" spans="1:53" x14ac:dyDescent="0.25">
      <c r="A8" t="s">
        <v>235</v>
      </c>
      <c r="G8">
        <v>5.1601800000000004</v>
      </c>
      <c r="H8">
        <v>0.14654</v>
      </c>
      <c r="I8">
        <v>56.372700000000002</v>
      </c>
      <c r="J8">
        <v>0.24082799999999999</v>
      </c>
      <c r="K8">
        <v>0.32847300000000001</v>
      </c>
      <c r="L8">
        <v>4.1084000000000002E-2</v>
      </c>
      <c r="M8">
        <v>10.7515</v>
      </c>
      <c r="N8">
        <v>28.884699999999999</v>
      </c>
      <c r="O8">
        <v>3.4923000000000003E-2</v>
      </c>
      <c r="P8">
        <v>3.0797000000000001E-2</v>
      </c>
      <c r="Q8">
        <v>2.0503E-2</v>
      </c>
      <c r="R8">
        <v>-3.5909999999999997E-2</v>
      </c>
      <c r="S8">
        <v>0</v>
      </c>
      <c r="T8">
        <v>101.976</v>
      </c>
      <c r="U8">
        <v>48.312800000000003</v>
      </c>
      <c r="W8" s="2" t="s">
        <v>251</v>
      </c>
      <c r="X8">
        <v>4.4836076190476177</v>
      </c>
      <c r="Y8">
        <v>-8.5818095238095228E-3</v>
      </c>
      <c r="Z8">
        <v>54.388909523809531</v>
      </c>
      <c r="AA8">
        <v>0.37350264285714296</v>
      </c>
      <c r="AB8">
        <v>0.4984640952380951</v>
      </c>
      <c r="AC8">
        <v>1.870364285714286E-2</v>
      </c>
      <c r="AD8">
        <v>12.153623809523813</v>
      </c>
      <c r="AE8">
        <v>28.686266666666672</v>
      </c>
      <c r="AF8">
        <v>0.10810561904761906</v>
      </c>
      <c r="AG8">
        <v>9.1394095238095246E-2</v>
      </c>
      <c r="AH8">
        <v>5.274423809523808E-2</v>
      </c>
      <c r="AI8">
        <v>2.3524404761904743E-2</v>
      </c>
      <c r="AJ8">
        <v>100.87027380952379</v>
      </c>
    </row>
    <row r="9" spans="1:53" x14ac:dyDescent="0.25">
      <c r="A9" t="s">
        <v>4</v>
      </c>
      <c r="G9">
        <v>5.3475999999999999</v>
      </c>
      <c r="H9">
        <v>0.145063</v>
      </c>
      <c r="I9">
        <v>53.850099999999998</v>
      </c>
      <c r="J9">
        <v>0.43338199999999999</v>
      </c>
      <c r="K9">
        <v>0.46969699999999998</v>
      </c>
      <c r="L9">
        <v>2.0121E-2</v>
      </c>
      <c r="M9">
        <v>11.8027</v>
      </c>
      <c r="N9">
        <v>27.456900000000001</v>
      </c>
      <c r="O9">
        <v>0.18997800000000001</v>
      </c>
      <c r="P9">
        <v>0.121417</v>
      </c>
      <c r="Q9">
        <v>6.3145999999999994E-2</v>
      </c>
      <c r="R9">
        <v>8.5289000000000004E-2</v>
      </c>
      <c r="S9">
        <v>0</v>
      </c>
      <c r="T9">
        <v>99.985399999999998</v>
      </c>
      <c r="U9">
        <v>46.830399999999997</v>
      </c>
      <c r="W9" s="2" t="s">
        <v>268</v>
      </c>
      <c r="X9">
        <v>4.2913570967741936</v>
      </c>
      <c r="Y9">
        <v>8.6812580645161258E-3</v>
      </c>
      <c r="Z9">
        <v>54.835893548387098</v>
      </c>
      <c r="AA9">
        <v>0.4102644838709677</v>
      </c>
      <c r="AB9">
        <v>0.43474309677419343</v>
      </c>
      <c r="AC9">
        <v>1.4204193548387095E-2</v>
      </c>
      <c r="AD9">
        <v>12.10589677419355</v>
      </c>
      <c r="AE9">
        <v>28.172861290322587</v>
      </c>
      <c r="AF9">
        <v>0.1496628064516129</v>
      </c>
      <c r="AG9">
        <v>0.16921987096774196</v>
      </c>
      <c r="AH9">
        <v>6.9507387096774217E-2</v>
      </c>
      <c r="AI9">
        <v>7.103151612903226E-2</v>
      </c>
      <c r="AJ9">
        <v>100.73333225806452</v>
      </c>
    </row>
    <row r="10" spans="1:53" x14ac:dyDescent="0.25">
      <c r="A10" t="s">
        <v>56</v>
      </c>
      <c r="G10">
        <v>4.7616699999999996</v>
      </c>
      <c r="H10">
        <v>-7.7649999999999997E-2</v>
      </c>
      <c r="I10">
        <v>53.090600000000002</v>
      </c>
      <c r="J10">
        <v>0.88503100000000001</v>
      </c>
      <c r="K10">
        <v>0.42191600000000001</v>
      </c>
      <c r="L10">
        <v>7.2113999999999998E-2</v>
      </c>
      <c r="M10">
        <v>11.7522</v>
      </c>
      <c r="N10">
        <v>29.3918</v>
      </c>
      <c r="O10">
        <v>3.2668000000000003E-2</v>
      </c>
      <c r="P10">
        <v>1.1410999999999999E-2</v>
      </c>
      <c r="Q10">
        <v>0.12903999999999999</v>
      </c>
      <c r="R10">
        <v>0.26989099999999999</v>
      </c>
      <c r="S10">
        <v>0</v>
      </c>
      <c r="T10">
        <v>100.741</v>
      </c>
      <c r="U10">
        <v>47.155299999999997</v>
      </c>
      <c r="W10" s="2" t="s">
        <v>284</v>
      </c>
      <c r="X10">
        <v>4.3710531249999995</v>
      </c>
      <c r="Y10">
        <v>-3.5783562500000005E-2</v>
      </c>
      <c r="Z10">
        <v>54.260437500000002</v>
      </c>
      <c r="AA10">
        <v>0.51788856249999993</v>
      </c>
      <c r="AB10">
        <v>0.48186806250000003</v>
      </c>
      <c r="AC10">
        <v>-1.546437499999999E-3</v>
      </c>
      <c r="AD10">
        <v>12.353187499999999</v>
      </c>
      <c r="AE10">
        <v>28.553674999999998</v>
      </c>
      <c r="AF10">
        <v>0.1558480625</v>
      </c>
      <c r="AG10">
        <v>0.10056549999999999</v>
      </c>
      <c r="AH10">
        <v>5.9927187500000013E-2</v>
      </c>
      <c r="AI10">
        <v>4.9818750000000009E-2</v>
      </c>
      <c r="AJ10">
        <v>100.86693125000001</v>
      </c>
    </row>
    <row r="11" spans="1:53" x14ac:dyDescent="0.25">
      <c r="A11" t="s">
        <v>236</v>
      </c>
      <c r="G11">
        <v>4.8224499999999999</v>
      </c>
      <c r="H11">
        <v>-7.7590000000000006E-2</v>
      </c>
      <c r="I11">
        <v>54.688400000000001</v>
      </c>
      <c r="J11">
        <v>0.497863</v>
      </c>
      <c r="K11">
        <v>0.55922899999999998</v>
      </c>
      <c r="L11">
        <v>-0.15801999999999999</v>
      </c>
      <c r="M11">
        <v>11.805999999999999</v>
      </c>
      <c r="N11">
        <v>27.999700000000001</v>
      </c>
      <c r="O11">
        <v>3.3334000000000003E-2</v>
      </c>
      <c r="P11">
        <v>8.4886000000000003E-2</v>
      </c>
      <c r="Q11">
        <v>0.174818</v>
      </c>
      <c r="R11">
        <v>0.27109299999999997</v>
      </c>
      <c r="S11">
        <v>0</v>
      </c>
      <c r="T11">
        <v>100.702</v>
      </c>
      <c r="U11">
        <v>47.308900000000001</v>
      </c>
    </row>
    <row r="12" spans="1:53" x14ac:dyDescent="0.25">
      <c r="G12">
        <v>3.6625899999999998</v>
      </c>
      <c r="H12">
        <v>-7.7479999999999993E-2</v>
      </c>
      <c r="I12">
        <v>55.5929</v>
      </c>
      <c r="J12">
        <v>0.43498700000000001</v>
      </c>
      <c r="K12">
        <v>0.59522699999999995</v>
      </c>
      <c r="L12">
        <v>-3.1669999999999997E-2</v>
      </c>
      <c r="M12">
        <v>11.8576</v>
      </c>
      <c r="N12">
        <v>29.7439</v>
      </c>
      <c r="O12">
        <v>-4.4220000000000002E-2</v>
      </c>
      <c r="P12">
        <v>3.0359000000000001E-2</v>
      </c>
      <c r="Q12">
        <v>8.6707999999999993E-2</v>
      </c>
      <c r="R12">
        <v>-0.16122</v>
      </c>
      <c r="S12">
        <v>0</v>
      </c>
      <c r="T12">
        <v>101.69</v>
      </c>
      <c r="U12">
        <v>48.212600000000002</v>
      </c>
      <c r="W12" s="2" t="s">
        <v>136</v>
      </c>
    </row>
    <row r="13" spans="1:53" x14ac:dyDescent="0.25">
      <c r="A13" t="s">
        <v>237</v>
      </c>
      <c r="G13">
        <v>4.5968299999999997</v>
      </c>
      <c r="H13">
        <v>-7.7609999999999998E-2</v>
      </c>
      <c r="I13">
        <v>56.804600000000001</v>
      </c>
      <c r="J13">
        <v>0.56356700000000004</v>
      </c>
      <c r="K13">
        <v>0.32851599999999997</v>
      </c>
      <c r="L13">
        <v>2.0013E-2</v>
      </c>
      <c r="M13">
        <v>11.9391</v>
      </c>
      <c r="N13">
        <v>26.8644</v>
      </c>
      <c r="O13">
        <v>0.42522300000000002</v>
      </c>
      <c r="P13">
        <v>0.1032</v>
      </c>
      <c r="Q13">
        <v>-2.6210000000000001E-2</v>
      </c>
      <c r="R13">
        <v>-0.16258</v>
      </c>
      <c r="S13">
        <v>0</v>
      </c>
      <c r="T13">
        <v>101.379</v>
      </c>
      <c r="U13">
        <v>47.778599999999997</v>
      </c>
      <c r="Y13" t="s">
        <v>138</v>
      </c>
      <c r="AA13" t="s">
        <v>285</v>
      </c>
      <c r="AB13" t="s">
        <v>286</v>
      </c>
      <c r="AC13" t="s">
        <v>139</v>
      </c>
      <c r="AF13" t="s">
        <v>142</v>
      </c>
      <c r="AG13" t="s">
        <v>143</v>
      </c>
      <c r="AH13" t="s">
        <v>144</v>
      </c>
      <c r="AI13" t="s">
        <v>145</v>
      </c>
    </row>
    <row r="14" spans="1:53" x14ac:dyDescent="0.25">
      <c r="A14" t="s">
        <v>238</v>
      </c>
      <c r="G14">
        <v>4.1255499999999996</v>
      </c>
      <c r="H14">
        <v>-7.757E-2</v>
      </c>
      <c r="I14">
        <v>54.741199999999999</v>
      </c>
      <c r="J14">
        <v>0.17480000000000001</v>
      </c>
      <c r="K14">
        <v>0.41699599999999998</v>
      </c>
      <c r="L14">
        <v>3.8698999999999997E-2</v>
      </c>
      <c r="M14">
        <v>12.482699999999999</v>
      </c>
      <c r="N14">
        <v>28.784199999999998</v>
      </c>
      <c r="O14">
        <v>3.3706E-2</v>
      </c>
      <c r="P14">
        <v>4.8349999999999997E-2</v>
      </c>
      <c r="Q14">
        <v>-7.034E-2</v>
      </c>
      <c r="R14">
        <v>2.3876000000000001E-2</v>
      </c>
      <c r="S14">
        <v>0</v>
      </c>
      <c r="T14">
        <v>100.72199999999999</v>
      </c>
      <c r="U14">
        <v>47.495899999999999</v>
      </c>
      <c r="W14" s="2" t="s">
        <v>251</v>
      </c>
      <c r="Y14">
        <v>0.114958</v>
      </c>
      <c r="AA14">
        <v>0.34157900000000002</v>
      </c>
      <c r="AB14">
        <v>7.4840000000000004E-2</v>
      </c>
      <c r="AC14">
        <v>9.4162999999999997E-2</v>
      </c>
      <c r="AF14">
        <v>0.15231800000000001</v>
      </c>
      <c r="AG14">
        <v>0.12457600000000001</v>
      </c>
      <c r="AH14">
        <v>7.6502000000000001E-2</v>
      </c>
      <c r="AI14">
        <v>0.18520500000000001</v>
      </c>
    </row>
    <row r="15" spans="1:53" x14ac:dyDescent="0.25">
      <c r="A15" t="s">
        <v>239</v>
      </c>
      <c r="G15">
        <v>4.5814000000000004</v>
      </c>
      <c r="H15">
        <v>-7.7560000000000004E-2</v>
      </c>
      <c r="I15">
        <v>55.215499999999999</v>
      </c>
      <c r="J15">
        <v>0.23957899999999999</v>
      </c>
      <c r="K15">
        <v>9.8777000000000004E-2</v>
      </c>
      <c r="L15">
        <v>-1.491E-2</v>
      </c>
      <c r="M15">
        <v>12.4412</v>
      </c>
      <c r="N15">
        <v>29.042300000000001</v>
      </c>
      <c r="O15">
        <v>0.11206199999999999</v>
      </c>
      <c r="P15">
        <v>0.10319</v>
      </c>
      <c r="Q15">
        <v>8.6019999999999999E-2</v>
      </c>
      <c r="R15">
        <v>-3.8159999999999999E-2</v>
      </c>
      <c r="S15">
        <v>0</v>
      </c>
      <c r="T15">
        <v>101.789</v>
      </c>
      <c r="U15">
        <v>47.923400000000001</v>
      </c>
      <c r="W15" s="2" t="s">
        <v>268</v>
      </c>
      <c r="Y15">
        <v>0.11489199999999999</v>
      </c>
      <c r="AA15">
        <v>0.34220499999999998</v>
      </c>
      <c r="AB15">
        <v>7.4910000000000004E-2</v>
      </c>
      <c r="AC15">
        <v>9.4238000000000002E-2</v>
      </c>
      <c r="AF15">
        <v>0.15262600000000001</v>
      </c>
      <c r="AG15">
        <v>0.12447999999999999</v>
      </c>
      <c r="AH15">
        <v>7.6657000000000003E-2</v>
      </c>
      <c r="AI15">
        <v>0.18545300000000001</v>
      </c>
    </row>
    <row r="16" spans="1:53" x14ac:dyDescent="0.25">
      <c r="A16" t="s">
        <v>240</v>
      </c>
      <c r="G16">
        <v>4.5755499999999998</v>
      </c>
      <c r="H16">
        <v>0.14549400000000001</v>
      </c>
      <c r="I16">
        <v>54.475099999999998</v>
      </c>
      <c r="J16">
        <v>0.36945899999999998</v>
      </c>
      <c r="K16">
        <v>0.32717800000000002</v>
      </c>
      <c r="L16">
        <v>-4.9930000000000002E-2</v>
      </c>
      <c r="M16">
        <v>11.997999999999999</v>
      </c>
      <c r="N16">
        <v>29.636099999999999</v>
      </c>
      <c r="O16">
        <v>-4.4409999999999998E-2</v>
      </c>
      <c r="P16">
        <v>1.1912000000000001E-2</v>
      </c>
      <c r="Q16">
        <v>8.6366999999999999E-2</v>
      </c>
      <c r="R16">
        <v>2.4355000000000002E-2</v>
      </c>
      <c r="S16">
        <v>0</v>
      </c>
      <c r="T16">
        <v>101.55500000000001</v>
      </c>
      <c r="U16">
        <v>47.877600000000001</v>
      </c>
      <c r="W16" s="2" t="s">
        <v>284</v>
      </c>
      <c r="Y16">
        <v>0.114939</v>
      </c>
      <c r="AA16">
        <v>0.34273300000000001</v>
      </c>
      <c r="AB16">
        <v>7.4799000000000004E-2</v>
      </c>
      <c r="AC16">
        <v>9.4310000000000005E-2</v>
      </c>
      <c r="AF16">
        <v>0.15290100000000001</v>
      </c>
      <c r="AG16">
        <v>0.124489</v>
      </c>
      <c r="AH16">
        <v>7.6711000000000001E-2</v>
      </c>
      <c r="AI16">
        <v>0.18570600000000001</v>
      </c>
    </row>
    <row r="17" spans="1:36" x14ac:dyDescent="0.25">
      <c r="A17" t="s">
        <v>241</v>
      </c>
      <c r="G17">
        <v>4.1445800000000004</v>
      </c>
      <c r="H17">
        <v>-7.7679999999999999E-2</v>
      </c>
      <c r="I17">
        <v>54.347499999999997</v>
      </c>
      <c r="J17">
        <v>0.43285000000000001</v>
      </c>
      <c r="K17">
        <v>0.64684399999999997</v>
      </c>
      <c r="L17">
        <v>-5.2150000000000002E-2</v>
      </c>
      <c r="M17">
        <v>12.8559</v>
      </c>
      <c r="N17">
        <v>28.889299999999999</v>
      </c>
      <c r="O17">
        <v>0.11112</v>
      </c>
      <c r="P17">
        <v>0.102655</v>
      </c>
      <c r="Q17">
        <v>0.12958800000000001</v>
      </c>
      <c r="R17">
        <v>0.14622199999999999</v>
      </c>
      <c r="S17">
        <v>0</v>
      </c>
      <c r="T17">
        <v>101.67700000000001</v>
      </c>
      <c r="U17">
        <v>47.7</v>
      </c>
    </row>
    <row r="18" spans="1:36" x14ac:dyDescent="0.25">
      <c r="A18" t="s">
        <v>242</v>
      </c>
      <c r="G18">
        <v>4.5766</v>
      </c>
      <c r="H18">
        <v>-7.7509999999999996E-2</v>
      </c>
      <c r="I18">
        <v>54.484499999999997</v>
      </c>
      <c r="J18">
        <v>0.36924000000000001</v>
      </c>
      <c r="K18">
        <v>0.78451400000000004</v>
      </c>
      <c r="L18">
        <v>-3.2480000000000002E-2</v>
      </c>
      <c r="M18">
        <v>11.9041</v>
      </c>
      <c r="N18">
        <v>29.138300000000001</v>
      </c>
      <c r="O18">
        <v>0.112164</v>
      </c>
      <c r="P18">
        <v>8.5083000000000006E-2</v>
      </c>
      <c r="Q18">
        <v>1.9099999999999999E-2</v>
      </c>
      <c r="R18">
        <v>2.4095999999999999E-2</v>
      </c>
      <c r="S18">
        <v>0</v>
      </c>
      <c r="T18">
        <v>101.38800000000001</v>
      </c>
      <c r="U18">
        <v>47.703800000000001</v>
      </c>
      <c r="W18" s="2" t="s">
        <v>146</v>
      </c>
      <c r="Y18">
        <v>2.2914099999999999</v>
      </c>
      <c r="AA18">
        <v>1.2865</v>
      </c>
      <c r="AB18">
        <v>1.6583000000000001</v>
      </c>
      <c r="AC18" s="4">
        <v>1.46157</v>
      </c>
      <c r="AF18">
        <v>1.2912399999999999</v>
      </c>
      <c r="AG18">
        <v>1.20459</v>
      </c>
      <c r="AH18">
        <v>1.6680600000000001</v>
      </c>
      <c r="AI18">
        <v>1.2725299999999999</v>
      </c>
    </row>
    <row r="19" spans="1:36" x14ac:dyDescent="0.25">
      <c r="A19" t="s">
        <v>243</v>
      </c>
      <c r="G19">
        <v>4.6054899999999996</v>
      </c>
      <c r="H19">
        <v>-7.7700000000000005E-2</v>
      </c>
      <c r="I19">
        <v>52.729599999999998</v>
      </c>
      <c r="J19">
        <v>0.69158399999999998</v>
      </c>
      <c r="K19">
        <v>0.46697499999999997</v>
      </c>
      <c r="L19">
        <v>1.8467000000000001E-2</v>
      </c>
      <c r="M19">
        <v>12.696199999999999</v>
      </c>
      <c r="N19">
        <v>28.4725</v>
      </c>
      <c r="O19">
        <v>0.18908700000000001</v>
      </c>
      <c r="P19">
        <v>6.5959000000000004E-2</v>
      </c>
      <c r="Q19">
        <v>6.2102999999999998E-2</v>
      </c>
      <c r="R19">
        <v>2.1904E-2</v>
      </c>
      <c r="S19">
        <v>0</v>
      </c>
      <c r="T19">
        <v>99.9422</v>
      </c>
      <c r="U19">
        <v>46.681800000000003</v>
      </c>
    </row>
    <row r="20" spans="1:36" x14ac:dyDescent="0.25">
      <c r="A20" t="s">
        <v>244</v>
      </c>
      <c r="G20">
        <v>5.11599</v>
      </c>
      <c r="H20">
        <v>-7.7600000000000002E-2</v>
      </c>
      <c r="I20">
        <v>52.952599999999997</v>
      </c>
      <c r="J20">
        <v>0.36846800000000002</v>
      </c>
      <c r="K20">
        <v>0.92776899999999995</v>
      </c>
      <c r="L20">
        <v>9.0858999999999995E-2</v>
      </c>
      <c r="M20">
        <v>12.7378</v>
      </c>
      <c r="N20">
        <v>29.019200000000001</v>
      </c>
      <c r="O20">
        <v>0.26804600000000001</v>
      </c>
      <c r="P20">
        <v>6.6203999999999999E-2</v>
      </c>
      <c r="Q20">
        <v>4.0511999999999999E-2</v>
      </c>
      <c r="R20">
        <v>-3.9079999999999997E-2</v>
      </c>
      <c r="S20">
        <v>0</v>
      </c>
      <c r="T20">
        <v>101.471</v>
      </c>
      <c r="U20">
        <v>47.331600000000002</v>
      </c>
      <c r="Y20" s="2" t="s">
        <v>24</v>
      </c>
      <c r="AA20" s="2" t="s">
        <v>26</v>
      </c>
      <c r="AB20" s="2" t="s">
        <v>27</v>
      </c>
      <c r="AC20" s="2" t="s">
        <v>28</v>
      </c>
      <c r="AF20" s="2" t="s">
        <v>31</v>
      </c>
      <c r="AG20" s="2" t="s">
        <v>32</v>
      </c>
      <c r="AH20" s="2" t="s">
        <v>33</v>
      </c>
      <c r="AI20" s="2" t="s">
        <v>34</v>
      </c>
    </row>
    <row r="21" spans="1:36" x14ac:dyDescent="0.25">
      <c r="A21" t="s">
        <v>245</v>
      </c>
      <c r="G21">
        <v>4.6624999999999996</v>
      </c>
      <c r="H21">
        <v>0.14549599999999999</v>
      </c>
      <c r="I21">
        <v>54.878700000000002</v>
      </c>
      <c r="J21">
        <v>0.174567</v>
      </c>
      <c r="K21">
        <v>0.74090800000000001</v>
      </c>
      <c r="L21">
        <v>9.2095999999999997E-2</v>
      </c>
      <c r="M21">
        <v>11.6249</v>
      </c>
      <c r="N21">
        <v>28.096</v>
      </c>
      <c r="O21">
        <v>3.3659000000000001E-2</v>
      </c>
      <c r="P21">
        <v>8.5096000000000005E-2</v>
      </c>
      <c r="Q21">
        <v>0.175237</v>
      </c>
      <c r="R21">
        <v>0.27170899999999998</v>
      </c>
      <c r="S21">
        <v>0</v>
      </c>
      <c r="T21">
        <v>100.98099999999999</v>
      </c>
      <c r="U21">
        <v>47.567799999999998</v>
      </c>
      <c r="W21" s="2" t="s">
        <v>251</v>
      </c>
      <c r="Y21">
        <f>Y14*$Y$18</f>
        <v>0.26341591077999998</v>
      </c>
      <c r="AA21">
        <f>AA14*$AA$18</f>
        <v>0.4394413835</v>
      </c>
      <c r="AB21">
        <f>AB14*$AB$18</f>
        <v>0.12410717200000002</v>
      </c>
      <c r="AC21">
        <f>AC14*$AC$18</f>
        <v>0.13762581591</v>
      </c>
      <c r="AF21">
        <f>AF14*$AF$18</f>
        <v>0.19667909432</v>
      </c>
      <c r="AG21">
        <f>AG14*$AG$18</f>
        <v>0.15006300384000001</v>
      </c>
      <c r="AH21">
        <f>AH14*$AH$18</f>
        <v>0.12760992611999999</v>
      </c>
      <c r="AI21">
        <f>AI14*$AI$18</f>
        <v>0.23567891865000001</v>
      </c>
    </row>
    <row r="22" spans="1:36" x14ac:dyDescent="0.25">
      <c r="A22" t="s">
        <v>246</v>
      </c>
      <c r="G22">
        <v>5.0993700000000004</v>
      </c>
      <c r="H22">
        <v>-7.7479999999999993E-2</v>
      </c>
      <c r="I22">
        <v>55.203699999999998</v>
      </c>
      <c r="J22">
        <v>0.11039599999999999</v>
      </c>
      <c r="K22">
        <v>9.9618999999999999E-2</v>
      </c>
      <c r="L22">
        <v>7.5259000000000006E-2</v>
      </c>
      <c r="M22">
        <v>11.889699999999999</v>
      </c>
      <c r="N22">
        <v>27.657599999999999</v>
      </c>
      <c r="O22">
        <v>0.11258</v>
      </c>
      <c r="P22">
        <v>6.6902000000000003E-2</v>
      </c>
      <c r="Q22">
        <v>6.4269999999999994E-2</v>
      </c>
      <c r="R22">
        <v>-9.9320000000000006E-2</v>
      </c>
      <c r="S22">
        <v>0</v>
      </c>
      <c r="T22">
        <v>100.203</v>
      </c>
      <c r="U22">
        <v>47.213799999999999</v>
      </c>
      <c r="W22" s="2" t="s">
        <v>268</v>
      </c>
      <c r="Y22">
        <f t="shared" ref="Y22" si="0">Y15*$Y$18</f>
        <v>0.26326467772000001</v>
      </c>
      <c r="AA22">
        <f t="shared" ref="AA22:AA23" si="1">AA15*$AA$18</f>
        <v>0.44024673249999996</v>
      </c>
      <c r="AB22">
        <f t="shared" ref="AB22:AB23" si="2">AB15*$AB$18</f>
        <v>0.12422325300000002</v>
      </c>
      <c r="AC22">
        <f t="shared" ref="AC22:AC23" si="3">AC15*$AC$18</f>
        <v>0.13773543366000002</v>
      </c>
      <c r="AF22">
        <f t="shared" ref="AF22:AF23" si="4">AF15*$AF$18</f>
        <v>0.19707679624000002</v>
      </c>
      <c r="AG22">
        <f t="shared" ref="AG22:AG23" si="5">AG15*$AG$18</f>
        <v>0.14994736319999999</v>
      </c>
      <c r="AH22">
        <f t="shared" ref="AH22:AH23" si="6">AH15*$AH$18</f>
        <v>0.12786847542000002</v>
      </c>
      <c r="AI22">
        <f t="shared" ref="AI22:AI23" si="7">AI15*$AI$18</f>
        <v>0.23599450609</v>
      </c>
    </row>
    <row r="23" spans="1:36" x14ac:dyDescent="0.25">
      <c r="A23" t="s">
        <v>247</v>
      </c>
      <c r="G23">
        <v>3.6691400000000001</v>
      </c>
      <c r="H23">
        <v>0.14585999999999999</v>
      </c>
      <c r="I23">
        <v>55.83</v>
      </c>
      <c r="J23">
        <v>0.17502899999999999</v>
      </c>
      <c r="K23">
        <v>0.50534100000000004</v>
      </c>
      <c r="L23">
        <v>-0.10346</v>
      </c>
      <c r="M23">
        <v>11.8047</v>
      </c>
      <c r="N23">
        <v>29.602799999999998</v>
      </c>
      <c r="O23">
        <v>3.4026000000000001E-2</v>
      </c>
      <c r="P23">
        <v>0.10366499999999999</v>
      </c>
      <c r="Q23">
        <v>6.4153000000000002E-2</v>
      </c>
      <c r="R23">
        <v>0.14846100000000001</v>
      </c>
      <c r="S23">
        <v>0</v>
      </c>
      <c r="T23">
        <v>101.98</v>
      </c>
      <c r="U23">
        <v>48.356099999999998</v>
      </c>
      <c r="W23" s="2" t="s">
        <v>284</v>
      </c>
      <c r="Y23">
        <f>Y16*$Y$18</f>
        <v>0.26337237399000002</v>
      </c>
      <c r="AA23">
        <f t="shared" si="1"/>
        <v>0.44092600450000002</v>
      </c>
      <c r="AB23">
        <f t="shared" si="2"/>
        <v>0.12403918170000001</v>
      </c>
      <c r="AC23">
        <f t="shared" si="3"/>
        <v>0.1378406667</v>
      </c>
      <c r="AF23">
        <f t="shared" si="4"/>
        <v>0.19743188723999999</v>
      </c>
      <c r="AG23">
        <f t="shared" si="5"/>
        <v>0.14995820451</v>
      </c>
      <c r="AH23">
        <f t="shared" si="6"/>
        <v>0.12795855066</v>
      </c>
      <c r="AI23">
        <f t="shared" si="7"/>
        <v>0.23631645618</v>
      </c>
    </row>
    <row r="24" spans="1:36" x14ac:dyDescent="0.25">
      <c r="A24" t="s">
        <v>248</v>
      </c>
      <c r="G24">
        <v>4.4972899999999996</v>
      </c>
      <c r="H24">
        <v>0.14524599999999999</v>
      </c>
      <c r="I24">
        <v>53.962800000000001</v>
      </c>
      <c r="J24">
        <v>0.30466399999999999</v>
      </c>
      <c r="K24">
        <v>0.32658100000000001</v>
      </c>
      <c r="L24">
        <v>5.6843999999999999E-2</v>
      </c>
      <c r="M24">
        <v>12.2895</v>
      </c>
      <c r="N24">
        <v>30.3169</v>
      </c>
      <c r="O24">
        <v>3.3868000000000002E-2</v>
      </c>
      <c r="P24">
        <v>1.1842999999999999E-2</v>
      </c>
      <c r="Q24">
        <v>0.108593</v>
      </c>
      <c r="R24">
        <v>-9.9720000000000003E-2</v>
      </c>
      <c r="S24">
        <v>0</v>
      </c>
      <c r="T24">
        <v>101.95399999999999</v>
      </c>
      <c r="U24">
        <v>48.007100000000001</v>
      </c>
    </row>
    <row r="25" spans="1:36" x14ac:dyDescent="0.25">
      <c r="A25" t="s">
        <v>18</v>
      </c>
      <c r="G25">
        <v>4.1482400000000004</v>
      </c>
      <c r="H25">
        <v>0.145117</v>
      </c>
      <c r="I25">
        <v>54.3292</v>
      </c>
      <c r="J25">
        <v>0.56206699999999998</v>
      </c>
      <c r="K25">
        <v>0.51006899999999999</v>
      </c>
      <c r="L25">
        <v>0.14385700000000001</v>
      </c>
      <c r="M25">
        <v>11.8362</v>
      </c>
      <c r="N25">
        <v>29.582000000000001</v>
      </c>
      <c r="O25">
        <v>0.11117</v>
      </c>
      <c r="P25">
        <v>0.103005</v>
      </c>
      <c r="Q25">
        <v>0.107127</v>
      </c>
      <c r="R25">
        <v>0.27033200000000002</v>
      </c>
      <c r="S25">
        <v>0</v>
      </c>
      <c r="T25">
        <v>101.848</v>
      </c>
      <c r="U25">
        <v>47.905999999999999</v>
      </c>
      <c r="X25" s="2" t="s">
        <v>23</v>
      </c>
      <c r="Y25" s="2" t="s">
        <v>24</v>
      </c>
      <c r="Z25" s="2" t="s">
        <v>25</v>
      </c>
      <c r="AA25" s="2" t="s">
        <v>26</v>
      </c>
      <c r="AB25" s="2" t="s">
        <v>27</v>
      </c>
      <c r="AC25" s="2" t="s">
        <v>28</v>
      </c>
      <c r="AD25" s="2" t="s">
        <v>29</v>
      </c>
      <c r="AE25" s="2" t="s">
        <v>30</v>
      </c>
      <c r="AF25" s="2" t="s">
        <v>31</v>
      </c>
      <c r="AG25" s="2" t="s">
        <v>32</v>
      </c>
      <c r="AH25" s="2" t="s">
        <v>33</v>
      </c>
      <c r="AI25" s="2" t="s">
        <v>34</v>
      </c>
      <c r="AJ25" s="2" t="s">
        <v>36</v>
      </c>
    </row>
    <row r="26" spans="1:36" x14ac:dyDescent="0.25">
      <c r="A26" t="s">
        <v>249</v>
      </c>
      <c r="G26">
        <v>5.1652399999999998</v>
      </c>
      <c r="H26">
        <v>-7.7499999999999999E-2</v>
      </c>
      <c r="I26">
        <v>52.636099999999999</v>
      </c>
      <c r="J26">
        <v>0.110045</v>
      </c>
      <c r="K26">
        <v>0.55756799999999995</v>
      </c>
      <c r="L26">
        <v>-0.13924</v>
      </c>
      <c r="M26">
        <v>12.917299999999999</v>
      </c>
      <c r="N26">
        <v>30.521799999999999</v>
      </c>
      <c r="O26">
        <v>0.112235</v>
      </c>
      <c r="P26">
        <v>0.12128</v>
      </c>
      <c r="Q26">
        <v>8.6316000000000004E-2</v>
      </c>
      <c r="R26">
        <v>-9.9839999999999998E-2</v>
      </c>
      <c r="S26">
        <v>0</v>
      </c>
      <c r="T26">
        <v>101.911</v>
      </c>
      <c r="U26">
        <v>47.636699999999998</v>
      </c>
      <c r="W26" s="2" t="s">
        <v>251</v>
      </c>
      <c r="X26">
        <v>4.4836076190476177</v>
      </c>
      <c r="Y26" t="str">
        <f>IF(Y8&lt;Y21,"Below Detection",Y8)</f>
        <v>Below Detection</v>
      </c>
      <c r="Z26">
        <v>54.388909523809531</v>
      </c>
      <c r="AA26" t="str">
        <f>IF(AA8&lt;AA21,"Below Detection",AA8)</f>
        <v>Below Detection</v>
      </c>
      <c r="AB26">
        <f>IF(AB8&lt;AB21,"Below Detection",AB8)</f>
        <v>0.4984640952380951</v>
      </c>
      <c r="AC26" t="str">
        <f t="shared" ref="AA26:AC28" si="8">IF(AC8&lt;AC21,"Below Detection",AC8)</f>
        <v>Below Detection</v>
      </c>
      <c r="AD26">
        <v>12.153623809523813</v>
      </c>
      <c r="AE26">
        <v>28.686266666666672</v>
      </c>
      <c r="AF26" t="str">
        <f t="shared" ref="AF26:AI28" si="9">IF(AF8&lt;AF21,"Below Detection",AF8)</f>
        <v>Below Detection</v>
      </c>
      <c r="AG26" t="str">
        <f t="shared" si="9"/>
        <v>Below Detection</v>
      </c>
      <c r="AH26" t="str">
        <f t="shared" si="9"/>
        <v>Below Detection</v>
      </c>
      <c r="AI26" t="str">
        <f t="shared" si="9"/>
        <v>Below Detection</v>
      </c>
      <c r="AJ26">
        <f>SUM(X26:AI26)</f>
        <v>100.21087171428573</v>
      </c>
    </row>
    <row r="27" spans="1:36" x14ac:dyDescent="0.25">
      <c r="A27" t="s">
        <v>250</v>
      </c>
      <c r="G27">
        <v>5.4713200000000004</v>
      </c>
      <c r="H27">
        <v>-7.7490000000000003E-2</v>
      </c>
      <c r="I27">
        <v>53.816699999999997</v>
      </c>
      <c r="J27">
        <v>0.23990300000000001</v>
      </c>
      <c r="K27">
        <v>0.74394199999999999</v>
      </c>
      <c r="L27">
        <v>0.19954</v>
      </c>
      <c r="M27">
        <v>12.358599999999999</v>
      </c>
      <c r="N27">
        <v>28.9725</v>
      </c>
      <c r="O27">
        <v>0.112238</v>
      </c>
      <c r="P27">
        <v>8.4912000000000001E-2</v>
      </c>
      <c r="Q27">
        <v>0.13087599999999999</v>
      </c>
      <c r="R27">
        <v>-0.22361</v>
      </c>
      <c r="S27">
        <v>0</v>
      </c>
      <c r="T27">
        <v>101.83</v>
      </c>
      <c r="U27">
        <v>47.6509</v>
      </c>
      <c r="W27" s="2" t="s">
        <v>268</v>
      </c>
      <c r="X27">
        <v>4.2913570967741936</v>
      </c>
      <c r="Y27" t="str">
        <f t="shared" ref="Y27:Y28" si="10">IF(Y9&lt;Y22,"Below Detection",Y9)</f>
        <v>Below Detection</v>
      </c>
      <c r="Z27">
        <v>54.835893548387098</v>
      </c>
      <c r="AA27" t="str">
        <f t="shared" si="8"/>
        <v>Below Detection</v>
      </c>
      <c r="AB27">
        <f t="shared" si="8"/>
        <v>0.43474309677419343</v>
      </c>
      <c r="AC27" t="str">
        <f t="shared" ref="AC27" si="11">IF(AC9&lt;AC22,"Below Detection",AC9)</f>
        <v>Below Detection</v>
      </c>
      <c r="AD27">
        <v>12.10589677419355</v>
      </c>
      <c r="AE27">
        <v>28.172861290322587</v>
      </c>
      <c r="AF27" t="str">
        <f t="shared" si="9"/>
        <v>Below Detection</v>
      </c>
      <c r="AG27">
        <f t="shared" ref="AG27:AI27" si="12">IF(AG9&lt;AG22,"Below Detection",AG9)</f>
        <v>0.16921987096774196</v>
      </c>
      <c r="AH27" t="str">
        <f t="shared" si="12"/>
        <v>Below Detection</v>
      </c>
      <c r="AI27" t="str">
        <f t="shared" si="12"/>
        <v>Below Detection</v>
      </c>
      <c r="AJ27">
        <f t="shared" ref="AJ27:AJ28" si="13">SUM(X27:AI27)</f>
        <v>100.00997167741936</v>
      </c>
    </row>
    <row r="28" spans="1:36" x14ac:dyDescent="0.25">
      <c r="G28">
        <v>4.6581799999999998</v>
      </c>
      <c r="H28">
        <v>-7.7609999999999998E-2</v>
      </c>
      <c r="I28">
        <v>53.469000000000001</v>
      </c>
      <c r="J28">
        <v>0.30408299999999999</v>
      </c>
      <c r="K28">
        <v>0.96948400000000001</v>
      </c>
      <c r="L28">
        <v>7.3464000000000002E-2</v>
      </c>
      <c r="M28">
        <v>12.895</v>
      </c>
      <c r="N28">
        <v>28.131900000000002</v>
      </c>
      <c r="O28">
        <v>0.111626</v>
      </c>
      <c r="P28">
        <v>8.4518999999999997E-2</v>
      </c>
      <c r="Q28">
        <v>4.0828999999999997E-2</v>
      </c>
      <c r="R28">
        <v>-0.10077999999999999</v>
      </c>
      <c r="S28">
        <v>0</v>
      </c>
      <c r="T28">
        <v>100.56</v>
      </c>
      <c r="U28">
        <v>47.067100000000003</v>
      </c>
      <c r="W28" s="2" t="s">
        <v>284</v>
      </c>
      <c r="X28">
        <v>4.3710531249999995</v>
      </c>
      <c r="Y28" t="str">
        <f t="shared" si="10"/>
        <v>Below Detection</v>
      </c>
      <c r="Z28">
        <v>54.260437500000002</v>
      </c>
      <c r="AA28">
        <f t="shared" si="8"/>
        <v>0.51788856249999993</v>
      </c>
      <c r="AB28">
        <f t="shared" si="8"/>
        <v>0.48186806250000003</v>
      </c>
      <c r="AC28" t="str">
        <f t="shared" ref="AC28" si="14">IF(AC10&lt;AC23,"Below Detection",AC10)</f>
        <v>Below Detection</v>
      </c>
      <c r="AD28">
        <v>12.353187499999999</v>
      </c>
      <c r="AE28">
        <v>28.553674999999998</v>
      </c>
      <c r="AF28" t="str">
        <f t="shared" si="9"/>
        <v>Below Detection</v>
      </c>
      <c r="AG28" t="str">
        <f t="shared" ref="AG28:AI28" si="15">IF(AG10&lt;AG23,"Below Detection",AG10)</f>
        <v>Below Detection</v>
      </c>
      <c r="AH28" t="str">
        <f t="shared" si="15"/>
        <v>Below Detection</v>
      </c>
      <c r="AI28" t="str">
        <f t="shared" si="15"/>
        <v>Below Detection</v>
      </c>
      <c r="AJ28">
        <f t="shared" si="13"/>
        <v>100.53810974999999</v>
      </c>
    </row>
    <row r="29" spans="1:36" x14ac:dyDescent="0.25">
      <c r="G29">
        <v>4.2085299999999997</v>
      </c>
      <c r="H29">
        <v>0.14515500000000001</v>
      </c>
      <c r="I29">
        <v>54.421700000000001</v>
      </c>
      <c r="J29">
        <v>0.49867400000000001</v>
      </c>
      <c r="K29">
        <v>0.50914800000000004</v>
      </c>
      <c r="L29">
        <v>7.3760999999999993E-2</v>
      </c>
      <c r="M29">
        <v>12.2334</v>
      </c>
      <c r="N29">
        <v>28.8736</v>
      </c>
      <c r="O29">
        <v>3.3426999999999998E-2</v>
      </c>
      <c r="P29">
        <v>4.8259999999999997E-2</v>
      </c>
      <c r="Q29">
        <v>4.0988999999999998E-2</v>
      </c>
      <c r="R29">
        <v>-3.848E-2</v>
      </c>
      <c r="S29">
        <v>0</v>
      </c>
      <c r="T29">
        <v>101.048</v>
      </c>
      <c r="U29">
        <v>47.5946</v>
      </c>
    </row>
    <row r="30" spans="1:36" x14ac:dyDescent="0.25">
      <c r="G30">
        <v>4.4457100000000001</v>
      </c>
      <c r="H30">
        <v>0.14484</v>
      </c>
      <c r="I30">
        <v>52.958300000000001</v>
      </c>
      <c r="J30">
        <v>0.49759999999999999</v>
      </c>
      <c r="K30">
        <v>0.46561999999999998</v>
      </c>
      <c r="L30">
        <v>1.645E-3</v>
      </c>
      <c r="M30">
        <v>12.2438</v>
      </c>
      <c r="N30">
        <v>28.985099999999999</v>
      </c>
      <c r="O30">
        <v>3.2988999999999997E-2</v>
      </c>
      <c r="P30">
        <v>6.6314999999999999E-2</v>
      </c>
      <c r="Q30">
        <v>6.2752000000000002E-2</v>
      </c>
      <c r="R30">
        <v>0.208511</v>
      </c>
      <c r="S30">
        <v>0</v>
      </c>
      <c r="T30">
        <v>100.113</v>
      </c>
      <c r="U30">
        <v>46.956099999999999</v>
      </c>
    </row>
    <row r="31" spans="1:36" x14ac:dyDescent="0.25">
      <c r="G31">
        <v>4.4206300000000001</v>
      </c>
      <c r="H31">
        <v>-7.7450000000000005E-2</v>
      </c>
      <c r="I31">
        <v>55.522399999999998</v>
      </c>
      <c r="J31">
        <v>0.24025199999999999</v>
      </c>
      <c r="K31">
        <v>0.417958</v>
      </c>
      <c r="L31">
        <v>0.128885</v>
      </c>
      <c r="M31">
        <v>11.111599999999999</v>
      </c>
      <c r="N31">
        <v>28.209499999999998</v>
      </c>
      <c r="O31">
        <v>0.26948</v>
      </c>
      <c r="P31">
        <v>8.5458000000000006E-2</v>
      </c>
      <c r="Q31">
        <v>0.153558</v>
      </c>
      <c r="R31">
        <v>-0.16109000000000001</v>
      </c>
      <c r="S31">
        <v>0</v>
      </c>
      <c r="T31">
        <v>100.321</v>
      </c>
      <c r="U31">
        <v>47.479399999999998</v>
      </c>
    </row>
    <row r="32" spans="1:36" x14ac:dyDescent="0.25">
      <c r="G32">
        <v>4.5067199999999996</v>
      </c>
      <c r="H32">
        <v>-7.757E-2</v>
      </c>
      <c r="I32">
        <v>53.205199999999998</v>
      </c>
      <c r="J32">
        <v>0.433749</v>
      </c>
      <c r="K32">
        <v>0.64767200000000003</v>
      </c>
      <c r="L32">
        <v>3.7969000000000003E-2</v>
      </c>
      <c r="M32">
        <v>12.376300000000001</v>
      </c>
      <c r="N32">
        <v>29.054099999999998</v>
      </c>
      <c r="O32">
        <v>0.19008900000000001</v>
      </c>
      <c r="P32">
        <v>6.6425999999999999E-2</v>
      </c>
      <c r="Q32">
        <v>-3.7699999999999999E-3</v>
      </c>
      <c r="R32">
        <v>-0.10054</v>
      </c>
      <c r="S32">
        <v>0</v>
      </c>
      <c r="T32">
        <v>100.336</v>
      </c>
      <c r="U32">
        <v>47.060299999999998</v>
      </c>
    </row>
    <row r="33" spans="6:27" x14ac:dyDescent="0.25">
      <c r="G33">
        <v>4.6561899999999996</v>
      </c>
      <c r="H33">
        <v>-7.7539999999999998E-2</v>
      </c>
      <c r="I33">
        <v>54.5533</v>
      </c>
      <c r="J33">
        <v>0.36913499999999999</v>
      </c>
      <c r="K33">
        <v>0.373394</v>
      </c>
      <c r="L33">
        <v>-1.5089999999999999E-2</v>
      </c>
      <c r="M33">
        <v>12.3264</v>
      </c>
      <c r="N33">
        <v>29.369599999999998</v>
      </c>
      <c r="O33">
        <v>0.26870899999999998</v>
      </c>
      <c r="P33">
        <v>8.4870000000000001E-2</v>
      </c>
      <c r="Q33">
        <v>-4.8169999999999998E-2</v>
      </c>
      <c r="R33">
        <v>-0.1002</v>
      </c>
      <c r="S33">
        <v>0</v>
      </c>
      <c r="T33">
        <v>101.761</v>
      </c>
      <c r="U33">
        <v>47.814399999999999</v>
      </c>
    </row>
    <row r="34" spans="6:27" x14ac:dyDescent="0.25">
      <c r="G34">
        <v>3.74525</v>
      </c>
      <c r="H34">
        <v>-7.7579999999999996E-2</v>
      </c>
      <c r="I34">
        <v>54.354700000000001</v>
      </c>
      <c r="J34">
        <v>0.17474500000000001</v>
      </c>
      <c r="K34">
        <v>0.96042099999999997</v>
      </c>
      <c r="L34">
        <v>-0.13991999999999999</v>
      </c>
      <c r="M34">
        <v>12.575799999999999</v>
      </c>
      <c r="N34">
        <v>28.316099999999999</v>
      </c>
      <c r="O34">
        <v>0.19045300000000001</v>
      </c>
      <c r="P34">
        <v>8.4848999999999994E-2</v>
      </c>
      <c r="Q34">
        <v>-2.5760000000000002E-2</v>
      </c>
      <c r="R34">
        <v>-3.8269999999999998E-2</v>
      </c>
      <c r="S34">
        <v>0</v>
      </c>
      <c r="T34">
        <v>100.121</v>
      </c>
      <c r="U34">
        <v>47.203499999999998</v>
      </c>
      <c r="W34" s="2"/>
    </row>
    <row r="35" spans="6:27" x14ac:dyDescent="0.25">
      <c r="G35">
        <v>4.5229600000000003</v>
      </c>
      <c r="H35">
        <v>-7.7700000000000005E-2</v>
      </c>
      <c r="I35">
        <v>53.309199999999997</v>
      </c>
      <c r="J35">
        <v>0.36823699999999998</v>
      </c>
      <c r="K35">
        <v>0.51222500000000004</v>
      </c>
      <c r="L35">
        <v>-1.6719999999999999E-2</v>
      </c>
      <c r="M35">
        <v>13.1708</v>
      </c>
      <c r="N35">
        <v>27.151199999999999</v>
      </c>
      <c r="O35">
        <v>0.11108800000000001</v>
      </c>
      <c r="P35">
        <v>0.102435</v>
      </c>
      <c r="Q35">
        <v>-2.6859999999999998E-2</v>
      </c>
      <c r="R35">
        <v>2.2194999999999999E-2</v>
      </c>
      <c r="S35">
        <v>0</v>
      </c>
      <c r="T35">
        <v>99.149000000000001</v>
      </c>
      <c r="U35">
        <v>46.370399999999997</v>
      </c>
      <c r="W35" s="2"/>
    </row>
    <row r="36" spans="6:27" x14ac:dyDescent="0.25">
      <c r="G36">
        <v>5.61191</v>
      </c>
      <c r="H36">
        <v>-7.739E-2</v>
      </c>
      <c r="I36">
        <v>54.356900000000003</v>
      </c>
      <c r="J36">
        <v>4.5740000000000003E-2</v>
      </c>
      <c r="K36">
        <v>0.33005400000000001</v>
      </c>
      <c r="L36">
        <v>-1.3440000000000001E-2</v>
      </c>
      <c r="M36">
        <v>11.536199999999999</v>
      </c>
      <c r="N36">
        <v>29.449400000000001</v>
      </c>
      <c r="O36">
        <v>0.19117799999999999</v>
      </c>
      <c r="P36">
        <v>0.15871199999999999</v>
      </c>
      <c r="Q36">
        <v>0.13156699999999999</v>
      </c>
      <c r="R36">
        <v>-3.6830000000000002E-2</v>
      </c>
      <c r="S36">
        <v>0</v>
      </c>
      <c r="T36">
        <v>101.684</v>
      </c>
      <c r="U36">
        <v>47.760599999999997</v>
      </c>
      <c r="W36" s="2"/>
    </row>
    <row r="37" spans="6:27" x14ac:dyDescent="0.25">
      <c r="G37">
        <v>4.7203600000000003</v>
      </c>
      <c r="H37">
        <v>-7.7479999999999993E-2</v>
      </c>
      <c r="I37">
        <v>54.219200000000001</v>
      </c>
      <c r="J37">
        <v>4.5456000000000003E-2</v>
      </c>
      <c r="K37">
        <v>0.69403899999999996</v>
      </c>
      <c r="L37">
        <v>2.1578E-2</v>
      </c>
      <c r="M37">
        <v>11.722300000000001</v>
      </c>
      <c r="N37">
        <v>27.761600000000001</v>
      </c>
      <c r="O37">
        <v>0.26931100000000002</v>
      </c>
      <c r="P37">
        <v>6.6894999999999996E-2</v>
      </c>
      <c r="Q37">
        <v>-2.8600000000000001E-3</v>
      </c>
      <c r="R37">
        <v>-3.7429999999999998E-2</v>
      </c>
      <c r="S37">
        <v>0</v>
      </c>
      <c r="T37">
        <v>99.402900000000002</v>
      </c>
      <c r="U37">
        <v>46.819099999999999</v>
      </c>
      <c r="W37" s="2"/>
    </row>
    <row r="38" spans="6:27" x14ac:dyDescent="0.25">
      <c r="G38">
        <v>4.4460600000000001</v>
      </c>
      <c r="H38">
        <v>-7.7640000000000001E-2</v>
      </c>
      <c r="I38">
        <v>53.960299999999997</v>
      </c>
      <c r="J38">
        <v>0.36828</v>
      </c>
      <c r="K38">
        <v>0.46570499999999998</v>
      </c>
      <c r="L38">
        <v>3.7349E-2</v>
      </c>
      <c r="M38">
        <v>12.543699999999999</v>
      </c>
      <c r="N38">
        <v>28.014299999999999</v>
      </c>
      <c r="O38">
        <v>-4.5319999999999999E-2</v>
      </c>
      <c r="P38">
        <v>6.6277000000000003E-2</v>
      </c>
      <c r="Q38">
        <v>8.5198999999999997E-2</v>
      </c>
      <c r="R38">
        <v>0.20855000000000001</v>
      </c>
      <c r="S38">
        <v>0</v>
      </c>
      <c r="T38">
        <v>100.07299999999999</v>
      </c>
      <c r="U38">
        <v>46.966799999999999</v>
      </c>
      <c r="W38" s="2"/>
    </row>
    <row r="39" spans="6:27" x14ac:dyDescent="0.25">
      <c r="G39">
        <v>3.7527699999999999</v>
      </c>
      <c r="H39">
        <v>-7.7609999999999998E-2</v>
      </c>
      <c r="I39">
        <v>54.299199999999999</v>
      </c>
      <c r="J39">
        <v>0.43366100000000002</v>
      </c>
      <c r="K39">
        <v>0.87031400000000003</v>
      </c>
      <c r="L39">
        <v>5.5590000000000001E-2</v>
      </c>
      <c r="M39">
        <v>12.6228</v>
      </c>
      <c r="N39">
        <v>29.3185</v>
      </c>
      <c r="O39">
        <v>0.111638</v>
      </c>
      <c r="P39">
        <v>8.4671999999999997E-2</v>
      </c>
      <c r="Q39">
        <v>-4.8590000000000001E-2</v>
      </c>
      <c r="R39">
        <v>-3.882E-2</v>
      </c>
      <c r="S39">
        <v>0</v>
      </c>
      <c r="T39">
        <v>101.384</v>
      </c>
      <c r="U39">
        <v>47.717799999999997</v>
      </c>
      <c r="W39" s="2"/>
    </row>
    <row r="40" spans="6:27" x14ac:dyDescent="0.25">
      <c r="G40">
        <v>4.5710600000000001</v>
      </c>
      <c r="H40">
        <v>-7.7460000000000001E-2</v>
      </c>
      <c r="I40">
        <v>55.314700000000002</v>
      </c>
      <c r="J40">
        <v>0.30497999999999997</v>
      </c>
      <c r="K40">
        <v>0.46398699999999998</v>
      </c>
      <c r="L40">
        <v>0.12873999999999999</v>
      </c>
      <c r="M40">
        <v>11.8367</v>
      </c>
      <c r="N40">
        <v>28.9404</v>
      </c>
      <c r="O40">
        <v>-0.12268999999999999</v>
      </c>
      <c r="P40">
        <v>8.5288000000000003E-2</v>
      </c>
      <c r="Q40">
        <v>4.1915000000000001E-2</v>
      </c>
      <c r="R40">
        <v>-3.7310000000000003E-2</v>
      </c>
      <c r="S40">
        <v>0</v>
      </c>
      <c r="T40">
        <v>101.45</v>
      </c>
      <c r="U40">
        <v>47.884599999999999</v>
      </c>
    </row>
    <row r="41" spans="6:27" x14ac:dyDescent="0.25">
      <c r="G41">
        <v>4.36557</v>
      </c>
      <c r="H41">
        <v>0.14493</v>
      </c>
      <c r="I41">
        <v>54.306899999999999</v>
      </c>
      <c r="J41">
        <v>0.30399700000000002</v>
      </c>
      <c r="K41">
        <v>0.37354500000000002</v>
      </c>
      <c r="L41">
        <v>0.126858</v>
      </c>
      <c r="M41">
        <v>12.140499999999999</v>
      </c>
      <c r="N41">
        <v>27.115500000000001</v>
      </c>
      <c r="O41">
        <v>0.189942</v>
      </c>
      <c r="P41">
        <v>0.19440099999999999</v>
      </c>
      <c r="Q41">
        <v>8.5392999999999997E-2</v>
      </c>
      <c r="R41">
        <v>-3.8879999999999998E-2</v>
      </c>
      <c r="S41">
        <v>0</v>
      </c>
      <c r="T41">
        <v>99.308700000000002</v>
      </c>
      <c r="U41">
        <v>46.717199999999998</v>
      </c>
    </row>
    <row r="42" spans="6:27" x14ac:dyDescent="0.25">
      <c r="G42">
        <v>4.5133700000000001</v>
      </c>
      <c r="H42">
        <v>0.14504</v>
      </c>
      <c r="I42">
        <v>52.761200000000002</v>
      </c>
      <c r="J42">
        <v>0.62755300000000003</v>
      </c>
      <c r="K42">
        <v>0.60275599999999996</v>
      </c>
      <c r="L42">
        <v>2.1440000000000001E-3</v>
      </c>
      <c r="M42">
        <v>11.728</v>
      </c>
      <c r="N42">
        <v>29.259599999999999</v>
      </c>
      <c r="O42">
        <v>3.3249000000000001E-2</v>
      </c>
      <c r="P42">
        <v>0.176285</v>
      </c>
      <c r="Q42">
        <v>0.10766299999999999</v>
      </c>
      <c r="R42">
        <v>8.5142999999999996E-2</v>
      </c>
      <c r="S42">
        <v>0</v>
      </c>
      <c r="T42">
        <v>100.042</v>
      </c>
      <c r="U42">
        <v>46.944600000000001</v>
      </c>
    </row>
    <row r="43" spans="6:27" x14ac:dyDescent="0.25">
      <c r="G43">
        <v>3.6002700000000001</v>
      </c>
      <c r="H43">
        <v>-7.7609999999999998E-2</v>
      </c>
      <c r="I43">
        <v>54.753900000000002</v>
      </c>
      <c r="J43">
        <v>0.56379199999999996</v>
      </c>
      <c r="K43">
        <v>0.41519</v>
      </c>
      <c r="L43">
        <v>-8.6709999999999995E-2</v>
      </c>
      <c r="M43">
        <v>12.2982</v>
      </c>
      <c r="N43">
        <v>28.4649</v>
      </c>
      <c r="O43">
        <v>0.11179699999999999</v>
      </c>
      <c r="P43">
        <v>0.231158</v>
      </c>
      <c r="Q43">
        <v>-7.0760000000000003E-2</v>
      </c>
      <c r="R43">
        <v>-0.16253999999999999</v>
      </c>
      <c r="S43">
        <v>0</v>
      </c>
      <c r="T43">
        <v>100.042</v>
      </c>
      <c r="U43">
        <v>47.219000000000001</v>
      </c>
    </row>
    <row r="44" spans="6:27" x14ac:dyDescent="0.25">
      <c r="G44">
        <v>3.7549000000000001</v>
      </c>
      <c r="H44">
        <v>0.145232</v>
      </c>
      <c r="I44">
        <v>54.723100000000002</v>
      </c>
      <c r="J44">
        <v>0.23932999999999999</v>
      </c>
      <c r="K44">
        <v>0.32518399999999997</v>
      </c>
      <c r="L44">
        <v>2.4849999999999998E-3</v>
      </c>
      <c r="M44">
        <v>12.3339</v>
      </c>
      <c r="N44">
        <v>28.224399999999999</v>
      </c>
      <c r="O44">
        <v>3.3437000000000001E-2</v>
      </c>
      <c r="P44">
        <v>0.12142600000000001</v>
      </c>
      <c r="Q44">
        <v>1.8709E-2</v>
      </c>
      <c r="R44">
        <v>8.5388000000000006E-2</v>
      </c>
      <c r="S44">
        <v>0</v>
      </c>
      <c r="T44">
        <v>100.008</v>
      </c>
      <c r="U44">
        <v>47.237900000000003</v>
      </c>
    </row>
    <row r="45" spans="6:27" x14ac:dyDescent="0.25">
      <c r="G45">
        <v>3.5409799999999998</v>
      </c>
      <c r="H45">
        <v>-7.7710000000000001E-2</v>
      </c>
      <c r="I45">
        <v>56.621600000000001</v>
      </c>
      <c r="J45">
        <v>0.433174</v>
      </c>
      <c r="K45">
        <v>0.32525199999999999</v>
      </c>
      <c r="L45">
        <v>1.403E-3</v>
      </c>
      <c r="M45">
        <v>12.7773</v>
      </c>
      <c r="N45">
        <v>27.3782</v>
      </c>
      <c r="O45">
        <v>3.2897000000000003E-2</v>
      </c>
      <c r="P45">
        <v>0.121116</v>
      </c>
      <c r="Q45">
        <v>-2.6710000000000001E-2</v>
      </c>
      <c r="R45">
        <v>0.14641799999999999</v>
      </c>
      <c r="S45">
        <v>0</v>
      </c>
      <c r="T45">
        <v>101.274</v>
      </c>
      <c r="U45">
        <v>47.833799999999997</v>
      </c>
      <c r="Y45" s="4"/>
      <c r="Z45" s="4"/>
      <c r="AA45" s="4"/>
    </row>
    <row r="46" spans="6:27" x14ac:dyDescent="0.25">
      <c r="G46">
        <v>3.8317100000000002</v>
      </c>
      <c r="H46">
        <v>-7.7619999999999995E-2</v>
      </c>
      <c r="I46">
        <v>55.181100000000001</v>
      </c>
      <c r="J46">
        <v>0.62834599999999996</v>
      </c>
      <c r="K46">
        <v>0.507544</v>
      </c>
      <c r="L46">
        <v>-8.6980000000000002E-2</v>
      </c>
      <c r="M46">
        <v>12.2037</v>
      </c>
      <c r="N46">
        <v>28.044599999999999</v>
      </c>
      <c r="O46">
        <v>3.3279999999999997E-2</v>
      </c>
      <c r="P46">
        <v>0.30431799999999998</v>
      </c>
      <c r="Q46">
        <v>6.3162999999999997E-2</v>
      </c>
      <c r="R46">
        <v>-0.10076</v>
      </c>
      <c r="S46">
        <v>0</v>
      </c>
      <c r="T46">
        <v>100.532</v>
      </c>
      <c r="U46">
        <v>47.393900000000002</v>
      </c>
    </row>
    <row r="48" spans="6:27" x14ac:dyDescent="0.25">
      <c r="F48" t="s">
        <v>39</v>
      </c>
      <c r="G48">
        <f>AVERAGE(G5:G46)</f>
        <v>4.4836076190476177</v>
      </c>
      <c r="H48">
        <f t="shared" ref="H48:U48" si="16">AVERAGE(H5:H46)</f>
        <v>-8.5818095238095228E-3</v>
      </c>
      <c r="I48">
        <f t="shared" si="16"/>
        <v>54.388909523809531</v>
      </c>
      <c r="J48">
        <f t="shared" si="16"/>
        <v>0.37350264285714296</v>
      </c>
      <c r="K48">
        <f t="shared" si="16"/>
        <v>0.4984640952380951</v>
      </c>
      <c r="L48">
        <f t="shared" si="16"/>
        <v>1.870364285714286E-2</v>
      </c>
      <c r="M48">
        <f t="shared" si="16"/>
        <v>12.153623809523813</v>
      </c>
      <c r="N48">
        <f t="shared" si="16"/>
        <v>28.686266666666672</v>
      </c>
      <c r="O48">
        <f t="shared" si="16"/>
        <v>0.10810561904761906</v>
      </c>
      <c r="P48">
        <f t="shared" si="16"/>
        <v>9.1394095238095246E-2</v>
      </c>
      <c r="Q48">
        <f t="shared" si="16"/>
        <v>5.274423809523808E-2</v>
      </c>
      <c r="R48">
        <f t="shared" si="16"/>
        <v>2.3524404761904743E-2</v>
      </c>
      <c r="S48">
        <f t="shared" si="16"/>
        <v>0</v>
      </c>
      <c r="T48">
        <f t="shared" si="16"/>
        <v>100.87027380952379</v>
      </c>
      <c r="U48">
        <f t="shared" si="16"/>
        <v>47.443219047619053</v>
      </c>
    </row>
    <row r="49" spans="1:21" x14ac:dyDescent="0.25">
      <c r="F49" t="s">
        <v>40</v>
      </c>
      <c r="G49">
        <f>STDEV(G5:G46)/SQRT((COUNT(G5:G46)))</f>
        <v>7.9559785785683373E-2</v>
      </c>
      <c r="H49">
        <f t="shared" ref="H49:U49" si="17">STDEV(H5:H46)/SQRT((COUNT(H5:H46)))</f>
        <v>1.6093580751842397E-2</v>
      </c>
      <c r="I49">
        <f t="shared" si="17"/>
        <v>0.16577197413246944</v>
      </c>
      <c r="J49">
        <f t="shared" si="17"/>
        <v>2.8490090670825294E-2</v>
      </c>
      <c r="K49">
        <f t="shared" si="17"/>
        <v>3.3292120606996711E-2</v>
      </c>
      <c r="L49">
        <f t="shared" si="17"/>
        <v>1.217395287623447E-2</v>
      </c>
      <c r="M49">
        <f t="shared" si="17"/>
        <v>7.6243748039384787E-2</v>
      </c>
      <c r="N49">
        <f t="shared" si="17"/>
        <v>0.13906560345208324</v>
      </c>
      <c r="O49">
        <f t="shared" si="17"/>
        <v>1.7887192207024779E-2</v>
      </c>
      <c r="P49">
        <f t="shared" si="17"/>
        <v>8.8086574473167575E-3</v>
      </c>
      <c r="Q49">
        <f t="shared" si="17"/>
        <v>1.0287539095416957E-2</v>
      </c>
      <c r="R49">
        <f t="shared" si="17"/>
        <v>2.2968015907473795E-2</v>
      </c>
      <c r="S49">
        <f t="shared" si="17"/>
        <v>0</v>
      </c>
      <c r="T49">
        <f t="shared" si="17"/>
        <v>0.1299751487038904</v>
      </c>
      <c r="U49">
        <f t="shared" si="17"/>
        <v>7.1715979785121925E-2</v>
      </c>
    </row>
    <row r="52" spans="1:21" x14ac:dyDescent="0.25">
      <c r="A52" s="2" t="s">
        <v>268</v>
      </c>
      <c r="G52" s="2" t="s">
        <v>23</v>
      </c>
      <c r="H52" s="2" t="s">
        <v>24</v>
      </c>
      <c r="I52" s="2" t="s">
        <v>25</v>
      </c>
      <c r="J52" s="2" t="s">
        <v>26</v>
      </c>
      <c r="K52" s="2" t="s">
        <v>27</v>
      </c>
      <c r="L52" s="2" t="s">
        <v>28</v>
      </c>
      <c r="M52" s="2" t="s">
        <v>29</v>
      </c>
      <c r="N52" s="2" t="s">
        <v>30</v>
      </c>
      <c r="O52" s="2" t="s">
        <v>31</v>
      </c>
      <c r="P52" s="2" t="s">
        <v>32</v>
      </c>
      <c r="Q52" s="2" t="s">
        <v>33</v>
      </c>
      <c r="R52" s="2" t="s">
        <v>34</v>
      </c>
      <c r="S52" s="2" t="s">
        <v>35</v>
      </c>
      <c r="T52" s="2" t="s">
        <v>36</v>
      </c>
      <c r="U52" s="2" t="s">
        <v>37</v>
      </c>
    </row>
    <row r="53" spans="1:21" x14ac:dyDescent="0.25">
      <c r="A53" t="s">
        <v>2</v>
      </c>
      <c r="G53">
        <v>3.84422</v>
      </c>
      <c r="H53">
        <v>-7.7670000000000003E-2</v>
      </c>
      <c r="I53">
        <v>55.807699999999997</v>
      </c>
      <c r="J53">
        <v>0.43277599999999999</v>
      </c>
      <c r="K53">
        <v>0.14371500000000001</v>
      </c>
      <c r="L53">
        <v>1.9248000000000001E-2</v>
      </c>
      <c r="M53">
        <v>11.789199999999999</v>
      </c>
      <c r="N53">
        <v>28.564599999999999</v>
      </c>
      <c r="O53">
        <v>0.424786</v>
      </c>
      <c r="P53">
        <v>0.30440400000000001</v>
      </c>
      <c r="Q53">
        <v>-4.4200000000000003E-3</v>
      </c>
      <c r="R53">
        <v>0.14643600000000001</v>
      </c>
      <c r="S53">
        <v>0</v>
      </c>
      <c r="T53">
        <v>101.395</v>
      </c>
      <c r="U53">
        <v>47.817100000000003</v>
      </c>
    </row>
    <row r="54" spans="1:21" x14ac:dyDescent="0.25">
      <c r="A54" t="s">
        <v>233</v>
      </c>
      <c r="G54">
        <v>4.7280199999999999</v>
      </c>
      <c r="H54">
        <v>-7.7460000000000001E-2</v>
      </c>
      <c r="I54">
        <v>54.955800000000004</v>
      </c>
      <c r="J54">
        <v>0.23980299999999999</v>
      </c>
      <c r="K54">
        <v>0.190994</v>
      </c>
      <c r="L54">
        <v>3.9399999999999999E-3</v>
      </c>
      <c r="M54">
        <v>10.3924</v>
      </c>
      <c r="N54">
        <v>27.576499999999999</v>
      </c>
      <c r="O54">
        <v>0.19107199999999999</v>
      </c>
      <c r="P54">
        <v>0.26928299999999999</v>
      </c>
      <c r="Q54">
        <v>0.153387</v>
      </c>
      <c r="R54">
        <v>0.14870700000000001</v>
      </c>
      <c r="S54">
        <v>0</v>
      </c>
      <c r="T54">
        <v>98.772400000000005</v>
      </c>
      <c r="U54">
        <v>46.704000000000001</v>
      </c>
    </row>
    <row r="55" spans="1:21" x14ac:dyDescent="0.25">
      <c r="A55" t="s">
        <v>234</v>
      </c>
      <c r="G55">
        <v>4.58127</v>
      </c>
      <c r="H55">
        <v>-7.7490000000000003E-2</v>
      </c>
      <c r="I55">
        <v>57.194099999999999</v>
      </c>
      <c r="J55">
        <v>0.49913200000000002</v>
      </c>
      <c r="K55">
        <v>0.32775500000000002</v>
      </c>
      <c r="L55">
        <v>-6.7559999999999995E-2</v>
      </c>
      <c r="M55">
        <v>10.618600000000001</v>
      </c>
      <c r="N55">
        <v>27.340900000000001</v>
      </c>
      <c r="O55">
        <v>0.11262</v>
      </c>
      <c r="P55">
        <v>0.37958199999999997</v>
      </c>
      <c r="Q55">
        <v>0.22029399999999999</v>
      </c>
      <c r="R55">
        <v>2.4614E-2</v>
      </c>
      <c r="S55">
        <v>0</v>
      </c>
      <c r="T55">
        <v>101.154</v>
      </c>
      <c r="U55">
        <v>47.902500000000003</v>
      </c>
    </row>
    <row r="56" spans="1:21" x14ac:dyDescent="0.25">
      <c r="A56" t="s">
        <v>235</v>
      </c>
      <c r="G56">
        <v>3.8302</v>
      </c>
      <c r="H56">
        <v>0.36949199999999999</v>
      </c>
      <c r="I56">
        <v>57.345199999999998</v>
      </c>
      <c r="J56">
        <v>0.30450199999999999</v>
      </c>
      <c r="K56">
        <v>0.64386699999999997</v>
      </c>
      <c r="L56">
        <v>2.1186E-2</v>
      </c>
      <c r="M56">
        <v>11.7661</v>
      </c>
      <c r="N56">
        <v>27.384599999999999</v>
      </c>
      <c r="O56">
        <v>-4.4490000000000002E-2</v>
      </c>
      <c r="P56">
        <v>3.0255000000000001E-2</v>
      </c>
      <c r="Q56">
        <v>8.6224999999999996E-2</v>
      </c>
      <c r="R56">
        <v>0.14816499999999999</v>
      </c>
      <c r="S56">
        <v>0</v>
      </c>
      <c r="T56">
        <v>101.88500000000001</v>
      </c>
      <c r="U56">
        <v>48.377200000000002</v>
      </c>
    </row>
    <row r="57" spans="1:21" x14ac:dyDescent="0.25">
      <c r="A57" t="s">
        <v>4</v>
      </c>
      <c r="G57">
        <v>4.4773199999999997</v>
      </c>
      <c r="H57">
        <v>-7.7359999999999998E-2</v>
      </c>
      <c r="I57">
        <v>56.06</v>
      </c>
      <c r="J57">
        <v>-1.8610000000000002E-2</v>
      </c>
      <c r="K57">
        <v>0.32601000000000002</v>
      </c>
      <c r="L57">
        <v>0.148508</v>
      </c>
      <c r="M57">
        <v>10.5322</v>
      </c>
      <c r="N57">
        <v>27.961500000000001</v>
      </c>
      <c r="O57">
        <v>0.113653</v>
      </c>
      <c r="P57">
        <v>0.23305000000000001</v>
      </c>
      <c r="Q57">
        <v>0.15465499999999999</v>
      </c>
      <c r="R57">
        <v>-0.15989999999999999</v>
      </c>
      <c r="S57">
        <v>0</v>
      </c>
      <c r="T57">
        <v>99.751000000000005</v>
      </c>
      <c r="U57">
        <v>47.4011</v>
      </c>
    </row>
    <row r="58" spans="1:21" x14ac:dyDescent="0.25">
      <c r="A58" t="s">
        <v>56</v>
      </c>
      <c r="G58">
        <v>3.9727600000000001</v>
      </c>
      <c r="H58">
        <v>-7.7579999999999996E-2</v>
      </c>
      <c r="I58">
        <v>53.914499999999997</v>
      </c>
      <c r="J58">
        <v>0.109671</v>
      </c>
      <c r="K58">
        <v>0.55240999999999996</v>
      </c>
      <c r="L58">
        <v>5.6090000000000001E-2</v>
      </c>
      <c r="M58">
        <v>12.4794</v>
      </c>
      <c r="N58">
        <v>29.8552</v>
      </c>
      <c r="O58">
        <v>0.19040799999999999</v>
      </c>
      <c r="P58">
        <v>0.28584700000000002</v>
      </c>
      <c r="Q58">
        <v>-7.0639999999999994E-2</v>
      </c>
      <c r="R58">
        <v>2.3436999999999999E-2</v>
      </c>
      <c r="S58">
        <v>0</v>
      </c>
      <c r="T58">
        <v>101.292</v>
      </c>
      <c r="U58">
        <v>47.639600000000002</v>
      </c>
    </row>
    <row r="59" spans="1:21" x14ac:dyDescent="0.25">
      <c r="A59" t="s">
        <v>253</v>
      </c>
      <c r="G59">
        <v>4.6600900000000003</v>
      </c>
      <c r="H59">
        <v>-7.7579999999999996E-2</v>
      </c>
      <c r="I59">
        <v>53.086100000000002</v>
      </c>
      <c r="J59">
        <v>0.23907200000000001</v>
      </c>
      <c r="K59">
        <v>0.46579300000000001</v>
      </c>
      <c r="L59">
        <v>5.5938000000000002E-2</v>
      </c>
      <c r="M59">
        <v>12.1363</v>
      </c>
      <c r="N59">
        <v>28.6831</v>
      </c>
      <c r="O59">
        <v>3.3488999999999998E-2</v>
      </c>
      <c r="P59">
        <v>0.121294</v>
      </c>
      <c r="Q59">
        <v>0.107941</v>
      </c>
      <c r="R59">
        <v>0.14721300000000001</v>
      </c>
      <c r="S59">
        <v>0</v>
      </c>
      <c r="T59">
        <v>99.658799999999999</v>
      </c>
      <c r="U59">
        <v>46.755299999999998</v>
      </c>
    </row>
    <row r="60" spans="1:21" x14ac:dyDescent="0.25">
      <c r="G60">
        <v>3.6783899999999998</v>
      </c>
      <c r="H60">
        <v>0.14558399999999999</v>
      </c>
      <c r="I60">
        <v>54.178699999999999</v>
      </c>
      <c r="J60">
        <v>0.62776799999999999</v>
      </c>
      <c r="K60">
        <v>0.46107700000000001</v>
      </c>
      <c r="L60">
        <v>-6.8820000000000006E-2</v>
      </c>
      <c r="M60">
        <v>11.7188</v>
      </c>
      <c r="N60">
        <v>29.680800000000001</v>
      </c>
      <c r="O60">
        <v>3.3508999999999997E-2</v>
      </c>
      <c r="P60">
        <v>0.19483600000000001</v>
      </c>
      <c r="Q60">
        <v>-3.7599999999999999E-3</v>
      </c>
      <c r="R60">
        <v>8.5373000000000004E-2</v>
      </c>
      <c r="S60">
        <v>0</v>
      </c>
      <c r="T60">
        <v>100.732</v>
      </c>
      <c r="U60">
        <v>47.559899999999999</v>
      </c>
    </row>
    <row r="61" spans="1:21" x14ac:dyDescent="0.25">
      <c r="A61" t="s">
        <v>254</v>
      </c>
      <c r="G61">
        <v>4.1185999999999998</v>
      </c>
      <c r="H61">
        <v>0.14568600000000001</v>
      </c>
      <c r="I61">
        <v>55.0092</v>
      </c>
      <c r="J61">
        <v>0.239983</v>
      </c>
      <c r="K61">
        <v>0.37119400000000002</v>
      </c>
      <c r="L61">
        <v>-0.12121999999999999</v>
      </c>
      <c r="M61">
        <v>12.047599999999999</v>
      </c>
      <c r="N61">
        <v>27.6449</v>
      </c>
      <c r="O61">
        <v>3.4126999999999998E-2</v>
      </c>
      <c r="P61">
        <v>0.24995200000000001</v>
      </c>
      <c r="Q61">
        <v>-6.9989999999999997E-2</v>
      </c>
      <c r="R61">
        <v>-9.962E-2</v>
      </c>
      <c r="S61">
        <v>0</v>
      </c>
      <c r="T61">
        <v>99.570400000000006</v>
      </c>
      <c r="U61">
        <v>47.056100000000001</v>
      </c>
    </row>
    <row r="62" spans="1:21" x14ac:dyDescent="0.25">
      <c r="A62" t="s">
        <v>255</v>
      </c>
      <c r="G62">
        <v>4.2921300000000002</v>
      </c>
      <c r="H62">
        <v>-7.7660000000000007E-2</v>
      </c>
      <c r="I62">
        <v>55.413400000000003</v>
      </c>
      <c r="J62">
        <v>0.368753</v>
      </c>
      <c r="K62">
        <v>0.60200600000000004</v>
      </c>
      <c r="L62">
        <v>0.14443</v>
      </c>
      <c r="M62">
        <v>12.5412</v>
      </c>
      <c r="N62">
        <v>26.6568</v>
      </c>
      <c r="O62">
        <v>0.190084</v>
      </c>
      <c r="P62">
        <v>0.15754299999999999</v>
      </c>
      <c r="Q62">
        <v>0.28620800000000002</v>
      </c>
      <c r="R62">
        <v>-0.16311</v>
      </c>
      <c r="S62">
        <v>0</v>
      </c>
      <c r="T62">
        <v>100.41200000000001</v>
      </c>
      <c r="U62">
        <v>47.218699999999998</v>
      </c>
    </row>
    <row r="63" spans="1:21" x14ac:dyDescent="0.25">
      <c r="A63" t="s">
        <v>256</v>
      </c>
      <c r="G63">
        <v>4.5053599999999996</v>
      </c>
      <c r="H63">
        <v>0.14615400000000001</v>
      </c>
      <c r="I63">
        <v>56.650300000000001</v>
      </c>
      <c r="J63">
        <v>0.36955199999999999</v>
      </c>
      <c r="K63">
        <v>0.32738400000000001</v>
      </c>
      <c r="L63">
        <v>5.7167000000000003E-2</v>
      </c>
      <c r="M63">
        <v>11.0945</v>
      </c>
      <c r="N63">
        <v>27.736699999999999</v>
      </c>
      <c r="O63">
        <v>0.191054</v>
      </c>
      <c r="P63">
        <v>0.15882299999999999</v>
      </c>
      <c r="Q63">
        <v>0.15326999999999999</v>
      </c>
      <c r="R63">
        <v>-3.7449999999999997E-2</v>
      </c>
      <c r="S63">
        <v>0</v>
      </c>
      <c r="T63">
        <v>101.35299999999999</v>
      </c>
      <c r="U63">
        <v>47.991900000000001</v>
      </c>
    </row>
    <row r="64" spans="1:21" x14ac:dyDescent="0.25">
      <c r="A64" t="s">
        <v>257</v>
      </c>
      <c r="G64">
        <v>4.8813300000000002</v>
      </c>
      <c r="H64">
        <v>0.145342</v>
      </c>
      <c r="I64">
        <v>54.487000000000002</v>
      </c>
      <c r="J64">
        <v>-1.9709999999999998E-2</v>
      </c>
      <c r="K64">
        <v>0.37432300000000002</v>
      </c>
      <c r="L64">
        <v>3.8739000000000003E-2</v>
      </c>
      <c r="M64">
        <v>12.3847</v>
      </c>
      <c r="N64">
        <v>28.846699999999998</v>
      </c>
      <c r="O64">
        <v>0.190632</v>
      </c>
      <c r="P64">
        <v>6.6626000000000005E-2</v>
      </c>
      <c r="Q64">
        <v>-4.7989999999999998E-2</v>
      </c>
      <c r="R64">
        <v>0.147758</v>
      </c>
      <c r="S64">
        <v>0</v>
      </c>
      <c r="T64">
        <v>101.495</v>
      </c>
      <c r="U64">
        <v>47.6965</v>
      </c>
    </row>
    <row r="65" spans="1:21" x14ac:dyDescent="0.25">
      <c r="A65" t="s">
        <v>258</v>
      </c>
      <c r="G65">
        <v>3.68269</v>
      </c>
      <c r="H65">
        <v>-7.7670000000000003E-2</v>
      </c>
      <c r="I65">
        <v>53.590699999999998</v>
      </c>
      <c r="J65">
        <v>0.36816300000000002</v>
      </c>
      <c r="K65">
        <v>0.64325299999999996</v>
      </c>
      <c r="L65">
        <v>-3.4169999999999999E-2</v>
      </c>
      <c r="M65">
        <v>13.080399999999999</v>
      </c>
      <c r="N65">
        <v>29.7349</v>
      </c>
      <c r="O65">
        <v>3.3023999999999998E-2</v>
      </c>
      <c r="P65">
        <v>4.7891999999999997E-2</v>
      </c>
      <c r="Q65">
        <v>-2.664E-2</v>
      </c>
      <c r="R65">
        <v>0.14635799999999999</v>
      </c>
      <c r="S65">
        <v>0</v>
      </c>
      <c r="T65">
        <v>101.18899999999999</v>
      </c>
      <c r="U65">
        <v>47.540300000000002</v>
      </c>
    </row>
    <row r="66" spans="1:21" x14ac:dyDescent="0.25">
      <c r="A66" t="s">
        <v>259</v>
      </c>
      <c r="G66">
        <v>4.2194900000000004</v>
      </c>
      <c r="H66">
        <v>0.144677</v>
      </c>
      <c r="I66">
        <v>53.554000000000002</v>
      </c>
      <c r="J66">
        <v>0.303286</v>
      </c>
      <c r="K66">
        <v>0.32734999999999997</v>
      </c>
      <c r="L66">
        <v>-0.10571</v>
      </c>
      <c r="M66">
        <v>12.911300000000001</v>
      </c>
      <c r="N66">
        <v>28.1784</v>
      </c>
      <c r="O66">
        <v>0.111335</v>
      </c>
      <c r="P66">
        <v>0.120813</v>
      </c>
      <c r="Q66">
        <v>0.12967600000000001</v>
      </c>
      <c r="R66">
        <v>0.146173</v>
      </c>
      <c r="S66">
        <v>0</v>
      </c>
      <c r="T66">
        <v>100.041</v>
      </c>
      <c r="U66">
        <v>46.933799999999998</v>
      </c>
    </row>
    <row r="67" spans="1:21" x14ac:dyDescent="0.25">
      <c r="A67" t="s">
        <v>260</v>
      </c>
      <c r="G67">
        <v>4.0776300000000001</v>
      </c>
      <c r="H67">
        <v>-7.7710000000000001E-2</v>
      </c>
      <c r="I67">
        <v>54.408700000000003</v>
      </c>
      <c r="J67">
        <v>0.82081000000000004</v>
      </c>
      <c r="K67">
        <v>0.41875899999999999</v>
      </c>
      <c r="L67">
        <v>8.9616000000000001E-2</v>
      </c>
      <c r="M67">
        <v>12.3314</v>
      </c>
      <c r="N67">
        <v>28.826000000000001</v>
      </c>
      <c r="O67">
        <v>0.110934</v>
      </c>
      <c r="P67">
        <v>0.19392799999999999</v>
      </c>
      <c r="Q67">
        <v>8.4293000000000007E-2</v>
      </c>
      <c r="R67">
        <v>8.3770999999999998E-2</v>
      </c>
      <c r="S67">
        <v>0</v>
      </c>
      <c r="T67">
        <v>101.36799999999999</v>
      </c>
      <c r="U67">
        <v>47.560499999999998</v>
      </c>
    </row>
    <row r="68" spans="1:21" x14ac:dyDescent="0.25">
      <c r="A68" t="s">
        <v>261</v>
      </c>
      <c r="G68">
        <v>5.0271299999999997</v>
      </c>
      <c r="H68">
        <v>-7.7509999999999996E-2</v>
      </c>
      <c r="I68">
        <v>55.198300000000003</v>
      </c>
      <c r="J68">
        <v>0.17490900000000001</v>
      </c>
      <c r="K68">
        <v>0.46668500000000002</v>
      </c>
      <c r="L68">
        <v>-6.7890000000000006E-2</v>
      </c>
      <c r="M68">
        <v>12.058299999999999</v>
      </c>
      <c r="N68">
        <v>27.648900000000001</v>
      </c>
      <c r="O68">
        <v>0.11247600000000001</v>
      </c>
      <c r="P68">
        <v>0.17661199999999999</v>
      </c>
      <c r="Q68">
        <v>-4.7750000000000001E-2</v>
      </c>
      <c r="R68">
        <v>2.4235E-2</v>
      </c>
      <c r="S68">
        <v>0</v>
      </c>
      <c r="T68">
        <v>100.694</v>
      </c>
      <c r="U68">
        <v>47.351399999999998</v>
      </c>
    </row>
    <row r="69" spans="1:21" x14ac:dyDescent="0.25">
      <c r="A69" t="s">
        <v>262</v>
      </c>
      <c r="G69">
        <v>3.2271200000000002</v>
      </c>
      <c r="H69">
        <v>0.144979</v>
      </c>
      <c r="I69">
        <v>54.820500000000003</v>
      </c>
      <c r="J69">
        <v>0.23896100000000001</v>
      </c>
      <c r="K69">
        <v>0.187442</v>
      </c>
      <c r="L69">
        <v>1.9567000000000001E-2</v>
      </c>
      <c r="M69">
        <v>12.9343</v>
      </c>
      <c r="N69">
        <v>29.157499999999999</v>
      </c>
      <c r="O69">
        <v>0.19006100000000001</v>
      </c>
      <c r="P69">
        <v>6.6225000000000006E-2</v>
      </c>
      <c r="Q69">
        <v>0.17464299999999999</v>
      </c>
      <c r="R69">
        <v>-3.9269999999999999E-2</v>
      </c>
      <c r="S69">
        <v>0</v>
      </c>
      <c r="T69">
        <v>101.122</v>
      </c>
      <c r="U69">
        <v>47.776200000000003</v>
      </c>
    </row>
    <row r="70" spans="1:21" x14ac:dyDescent="0.25">
      <c r="A70" t="s">
        <v>263</v>
      </c>
      <c r="G70">
        <v>3.8468900000000001</v>
      </c>
      <c r="H70">
        <v>0.145236</v>
      </c>
      <c r="I70">
        <v>55.066800000000001</v>
      </c>
      <c r="J70">
        <v>0.62683699999999998</v>
      </c>
      <c r="K70">
        <v>0.508857</v>
      </c>
      <c r="L70">
        <v>9.0214000000000003E-2</v>
      </c>
      <c r="M70">
        <v>12.093999999999999</v>
      </c>
      <c r="N70">
        <v>28.909700000000001</v>
      </c>
      <c r="O70">
        <v>0.26792199999999999</v>
      </c>
      <c r="P70">
        <v>2.9722999999999999E-2</v>
      </c>
      <c r="Q70">
        <v>4.0018999999999999E-2</v>
      </c>
      <c r="R70">
        <v>0.14622399999999999</v>
      </c>
      <c r="S70">
        <v>0</v>
      </c>
      <c r="T70">
        <v>101.773</v>
      </c>
      <c r="U70">
        <v>47.944699999999997</v>
      </c>
    </row>
    <row r="71" spans="1:21" x14ac:dyDescent="0.25">
      <c r="A71" t="s">
        <v>264</v>
      </c>
      <c r="G71">
        <v>4.9915599999999998</v>
      </c>
      <c r="H71">
        <v>0.144674</v>
      </c>
      <c r="I71">
        <v>53.561399999999999</v>
      </c>
      <c r="J71">
        <v>0.691222</v>
      </c>
      <c r="K71">
        <v>0.51600000000000001</v>
      </c>
      <c r="L71">
        <v>7.2300000000000001E-4</v>
      </c>
      <c r="M71">
        <v>12.2012</v>
      </c>
      <c r="N71">
        <v>26.211099999999998</v>
      </c>
      <c r="O71">
        <v>0.110974</v>
      </c>
      <c r="P71">
        <v>0.19384199999999999</v>
      </c>
      <c r="Q71">
        <v>0.106709</v>
      </c>
      <c r="R71">
        <v>0.145704</v>
      </c>
      <c r="S71">
        <v>0</v>
      </c>
      <c r="T71">
        <v>98.875100000000003</v>
      </c>
      <c r="U71">
        <v>46.206299999999999</v>
      </c>
    </row>
    <row r="72" spans="1:21" x14ac:dyDescent="0.25">
      <c r="A72" t="s">
        <v>265</v>
      </c>
      <c r="G72">
        <v>5.4398299999999997</v>
      </c>
      <c r="H72">
        <v>-7.7700000000000005E-2</v>
      </c>
      <c r="I72">
        <v>53.839300000000001</v>
      </c>
      <c r="J72">
        <v>0.30282900000000001</v>
      </c>
      <c r="K72">
        <v>0.192971</v>
      </c>
      <c r="L72">
        <v>1.8513999999999999E-2</v>
      </c>
      <c r="M72">
        <v>13.2529</v>
      </c>
      <c r="N72">
        <v>28.331199999999999</v>
      </c>
      <c r="O72">
        <v>0.34596500000000002</v>
      </c>
      <c r="P72">
        <v>0.138742</v>
      </c>
      <c r="Q72">
        <v>-2.717E-2</v>
      </c>
      <c r="R72">
        <v>0.14559</v>
      </c>
      <c r="S72">
        <v>0</v>
      </c>
      <c r="T72">
        <v>101.90300000000001</v>
      </c>
      <c r="U72">
        <v>47.4236</v>
      </c>
    </row>
    <row r="73" spans="1:21" x14ac:dyDescent="0.25">
      <c r="A73" t="s">
        <v>18</v>
      </c>
      <c r="G73">
        <v>4.5259099999999997</v>
      </c>
      <c r="H73">
        <v>-7.7679999999999999E-2</v>
      </c>
      <c r="I73">
        <v>54.096899999999998</v>
      </c>
      <c r="J73">
        <v>0.43255700000000002</v>
      </c>
      <c r="K73">
        <v>0.51178299999999999</v>
      </c>
      <c r="L73">
        <v>3.6727000000000003E-2</v>
      </c>
      <c r="M73">
        <v>12.832100000000001</v>
      </c>
      <c r="N73">
        <v>28.848500000000001</v>
      </c>
      <c r="O73">
        <v>0.18954499999999999</v>
      </c>
      <c r="P73">
        <v>0.102558</v>
      </c>
      <c r="Q73">
        <v>4.0037999999999997E-2</v>
      </c>
      <c r="R73">
        <v>0.14599899999999999</v>
      </c>
      <c r="S73">
        <v>0</v>
      </c>
      <c r="T73">
        <v>101.685</v>
      </c>
      <c r="U73">
        <v>47.595100000000002</v>
      </c>
    </row>
    <row r="74" spans="1:21" x14ac:dyDescent="0.25">
      <c r="A74" t="s">
        <v>266</v>
      </c>
      <c r="G74">
        <v>3.8488000000000002</v>
      </c>
      <c r="H74">
        <v>-7.775E-2</v>
      </c>
      <c r="I74">
        <v>56.485700000000001</v>
      </c>
      <c r="J74">
        <v>0.82139700000000004</v>
      </c>
      <c r="K74">
        <v>0.60054399999999997</v>
      </c>
      <c r="L74">
        <v>-5.2350000000000001E-2</v>
      </c>
      <c r="M74">
        <v>12.327500000000001</v>
      </c>
      <c r="N74">
        <v>27.258900000000001</v>
      </c>
      <c r="O74">
        <v>-0.12399</v>
      </c>
      <c r="P74">
        <v>0.28570099999999998</v>
      </c>
      <c r="Q74">
        <v>0.15174799999999999</v>
      </c>
      <c r="R74">
        <v>0.14611299999999999</v>
      </c>
      <c r="S74">
        <v>0</v>
      </c>
      <c r="T74">
        <v>101.672</v>
      </c>
      <c r="U74">
        <v>47.899099999999997</v>
      </c>
    </row>
    <row r="75" spans="1:21" x14ac:dyDescent="0.25">
      <c r="A75" t="s">
        <v>267</v>
      </c>
      <c r="G75">
        <v>4.5898700000000003</v>
      </c>
      <c r="H75">
        <v>0.14513300000000001</v>
      </c>
      <c r="I75">
        <v>54.863100000000003</v>
      </c>
      <c r="J75">
        <v>0.239068</v>
      </c>
      <c r="K75">
        <v>0.557311</v>
      </c>
      <c r="L75">
        <v>-8.6840000000000001E-2</v>
      </c>
      <c r="M75">
        <v>12.418900000000001</v>
      </c>
      <c r="N75">
        <v>27.569800000000001</v>
      </c>
      <c r="O75">
        <v>0.34708499999999998</v>
      </c>
      <c r="P75">
        <v>0.13953099999999999</v>
      </c>
      <c r="Q75">
        <v>-3.8800000000000002E-3</v>
      </c>
      <c r="R75">
        <v>2.3156E-2</v>
      </c>
      <c r="S75">
        <v>0</v>
      </c>
      <c r="T75">
        <v>100.80200000000001</v>
      </c>
      <c r="U75">
        <v>47.359299999999998</v>
      </c>
    </row>
    <row r="76" spans="1:21" x14ac:dyDescent="0.25">
      <c r="G76">
        <v>4.5805999999999996</v>
      </c>
      <c r="H76">
        <v>-7.7520000000000006E-2</v>
      </c>
      <c r="I76">
        <v>54.216200000000001</v>
      </c>
      <c r="J76">
        <v>0.43405100000000002</v>
      </c>
      <c r="K76">
        <v>0.46526400000000001</v>
      </c>
      <c r="L76">
        <v>2.0854999999999999E-2</v>
      </c>
      <c r="M76">
        <v>11.5663</v>
      </c>
      <c r="N76">
        <v>27.9482</v>
      </c>
      <c r="O76">
        <v>0.26911200000000002</v>
      </c>
      <c r="P76">
        <v>4.8430000000000001E-2</v>
      </c>
      <c r="Q76">
        <v>1.8938E-2</v>
      </c>
      <c r="R76">
        <v>-9.9949999999999997E-2</v>
      </c>
      <c r="S76">
        <v>0</v>
      </c>
      <c r="T76">
        <v>99.390500000000003</v>
      </c>
      <c r="U76">
        <v>46.812399999999997</v>
      </c>
    </row>
    <row r="77" spans="1:21" x14ac:dyDescent="0.25">
      <c r="G77">
        <v>3.69021</v>
      </c>
      <c r="H77">
        <v>-7.7640000000000001E-2</v>
      </c>
      <c r="I77">
        <v>56.054099999999998</v>
      </c>
      <c r="J77">
        <v>0.75712800000000002</v>
      </c>
      <c r="K77">
        <v>0.59906000000000004</v>
      </c>
      <c r="L77">
        <v>1.877E-3</v>
      </c>
      <c r="M77">
        <v>11.7515</v>
      </c>
      <c r="N77">
        <v>27.8902</v>
      </c>
      <c r="O77">
        <v>0.111624</v>
      </c>
      <c r="P77">
        <v>2.9916999999999999E-2</v>
      </c>
      <c r="Q77">
        <v>4.0483999999999999E-2</v>
      </c>
      <c r="R77">
        <v>8.4932999999999995E-2</v>
      </c>
      <c r="S77">
        <v>0</v>
      </c>
      <c r="T77">
        <v>100.93300000000001</v>
      </c>
      <c r="U77">
        <v>47.715499999999999</v>
      </c>
    </row>
    <row r="78" spans="1:21" x14ac:dyDescent="0.25">
      <c r="G78">
        <v>3.7596699999999998</v>
      </c>
      <c r="H78">
        <v>-7.7700000000000005E-2</v>
      </c>
      <c r="I78">
        <v>53.942999999999998</v>
      </c>
      <c r="J78">
        <v>0.10902299999999999</v>
      </c>
      <c r="K78">
        <v>0.59819299999999997</v>
      </c>
      <c r="L78">
        <v>9.0509999999999993E-2</v>
      </c>
      <c r="M78">
        <v>13.379</v>
      </c>
      <c r="N78">
        <v>29.474399999999999</v>
      </c>
      <c r="O78">
        <v>3.2918000000000003E-2</v>
      </c>
      <c r="P78">
        <v>0.17543800000000001</v>
      </c>
      <c r="Q78">
        <v>-2.6759999999999999E-2</v>
      </c>
      <c r="R78">
        <v>0.208036</v>
      </c>
      <c r="S78">
        <v>0</v>
      </c>
      <c r="T78">
        <v>101.666</v>
      </c>
      <c r="U78">
        <v>47.7089</v>
      </c>
    </row>
    <row r="79" spans="1:21" x14ac:dyDescent="0.25">
      <c r="G79">
        <v>4.6063400000000003</v>
      </c>
      <c r="H79">
        <v>-7.7710000000000001E-2</v>
      </c>
      <c r="I79">
        <v>54.1173</v>
      </c>
      <c r="J79">
        <v>0.49707000000000001</v>
      </c>
      <c r="K79">
        <v>0.46656700000000001</v>
      </c>
      <c r="L79">
        <v>3.6366999999999997E-2</v>
      </c>
      <c r="M79">
        <v>12.9399</v>
      </c>
      <c r="N79">
        <v>28.787500000000001</v>
      </c>
      <c r="O79">
        <v>0.189333</v>
      </c>
      <c r="P79">
        <v>0.120674</v>
      </c>
      <c r="Q79">
        <v>8.4447999999999995E-2</v>
      </c>
      <c r="R79">
        <v>0.145678</v>
      </c>
      <c r="S79">
        <v>0</v>
      </c>
      <c r="T79">
        <v>101.914</v>
      </c>
      <c r="U79">
        <v>47.645899999999997</v>
      </c>
    </row>
    <row r="80" spans="1:21" x14ac:dyDescent="0.25">
      <c r="G80">
        <v>3.7641300000000002</v>
      </c>
      <c r="H80">
        <v>-7.7649999999999997E-2</v>
      </c>
      <c r="I80">
        <v>56.647399999999998</v>
      </c>
      <c r="J80">
        <v>0.56308000000000002</v>
      </c>
      <c r="K80">
        <v>0.371419</v>
      </c>
      <c r="L80">
        <v>0.14454600000000001</v>
      </c>
      <c r="M80">
        <v>11.3896</v>
      </c>
      <c r="N80">
        <v>26.956499999999998</v>
      </c>
      <c r="O80">
        <v>0.11168599999999999</v>
      </c>
      <c r="P80">
        <v>0.43320700000000001</v>
      </c>
      <c r="Q80">
        <v>0.12986900000000001</v>
      </c>
      <c r="R80">
        <v>2.3050000000000001E-2</v>
      </c>
      <c r="S80">
        <v>0</v>
      </c>
      <c r="T80">
        <v>100.45699999999999</v>
      </c>
      <c r="U80">
        <v>47.510199999999998</v>
      </c>
    </row>
    <row r="81" spans="1:21" x14ac:dyDescent="0.25">
      <c r="G81">
        <v>4.9791100000000004</v>
      </c>
      <c r="H81">
        <v>-7.7600000000000002E-2</v>
      </c>
      <c r="I81">
        <v>55.722900000000003</v>
      </c>
      <c r="J81">
        <v>0.62719999999999998</v>
      </c>
      <c r="K81">
        <v>0.23804</v>
      </c>
      <c r="L81">
        <v>-0.10465000000000001</v>
      </c>
      <c r="M81">
        <v>11.6236</v>
      </c>
      <c r="N81">
        <v>27.553000000000001</v>
      </c>
      <c r="O81">
        <v>0.111667</v>
      </c>
      <c r="P81">
        <v>0.231405</v>
      </c>
      <c r="Q81">
        <v>4.0632000000000001E-2</v>
      </c>
      <c r="R81">
        <v>0.20894699999999999</v>
      </c>
      <c r="S81">
        <v>0</v>
      </c>
      <c r="T81">
        <v>101.154</v>
      </c>
      <c r="U81">
        <v>47.531599999999997</v>
      </c>
    </row>
    <row r="82" spans="1:21" x14ac:dyDescent="0.25">
      <c r="G82">
        <v>3.7670499999999998</v>
      </c>
      <c r="H82">
        <v>0.14450199999999999</v>
      </c>
      <c r="I82">
        <v>52.404299999999999</v>
      </c>
      <c r="J82">
        <v>0.56204500000000002</v>
      </c>
      <c r="K82">
        <v>0.73677300000000001</v>
      </c>
      <c r="L82">
        <v>5.4081999999999998E-2</v>
      </c>
      <c r="M82">
        <v>12.5143</v>
      </c>
      <c r="N82">
        <v>28.179500000000001</v>
      </c>
      <c r="O82">
        <v>0.189336</v>
      </c>
      <c r="P82">
        <v>0.19364500000000001</v>
      </c>
      <c r="Q82">
        <v>0.151362</v>
      </c>
      <c r="R82">
        <v>2.1798999999999999E-2</v>
      </c>
      <c r="S82">
        <v>0</v>
      </c>
      <c r="T82">
        <v>98.918700000000001</v>
      </c>
      <c r="U82">
        <v>46.374499999999998</v>
      </c>
    </row>
    <row r="83" spans="1:21" x14ac:dyDescent="0.25">
      <c r="G83">
        <v>4.8383500000000002</v>
      </c>
      <c r="H83">
        <v>-7.7700000000000005E-2</v>
      </c>
      <c r="I83">
        <v>53.220100000000002</v>
      </c>
      <c r="J83">
        <v>0.75587099999999996</v>
      </c>
      <c r="K83">
        <v>0.28423700000000002</v>
      </c>
      <c r="L83">
        <v>6.96E-4</v>
      </c>
      <c r="M83">
        <v>12.1753</v>
      </c>
      <c r="N83">
        <v>27.962199999999999</v>
      </c>
      <c r="O83">
        <v>0.267596</v>
      </c>
      <c r="P83">
        <v>6.6037999999999999E-2</v>
      </c>
      <c r="Q83">
        <v>0.12889</v>
      </c>
      <c r="R83">
        <v>8.3807999999999994E-2</v>
      </c>
      <c r="S83">
        <v>0</v>
      </c>
      <c r="T83">
        <v>99.705399999999997</v>
      </c>
      <c r="U83">
        <v>46.608199999999997</v>
      </c>
    </row>
    <row r="85" spans="1:21" x14ac:dyDescent="0.25">
      <c r="F85" t="s">
        <v>39</v>
      </c>
      <c r="G85">
        <f>AVERAGE(G53:G83)</f>
        <v>4.2913570967741936</v>
      </c>
      <c r="H85">
        <f t="shared" ref="H85:U85" si="18">AVERAGE(H53:H83)</f>
        <v>8.6812580645161258E-3</v>
      </c>
      <c r="I85">
        <f t="shared" si="18"/>
        <v>54.835893548387098</v>
      </c>
      <c r="J85">
        <f t="shared" si="18"/>
        <v>0.4102644838709677</v>
      </c>
      <c r="K85">
        <f t="shared" si="18"/>
        <v>0.43474309677419343</v>
      </c>
      <c r="L85">
        <f t="shared" si="18"/>
        <v>1.4204193548387095E-2</v>
      </c>
      <c r="M85">
        <f t="shared" si="18"/>
        <v>12.10589677419355</v>
      </c>
      <c r="N85">
        <f t="shared" si="18"/>
        <v>28.172861290322587</v>
      </c>
      <c r="O85">
        <f t="shared" si="18"/>
        <v>0.1496628064516129</v>
      </c>
      <c r="P85">
        <f t="shared" si="18"/>
        <v>0.16921987096774196</v>
      </c>
      <c r="Q85">
        <f t="shared" si="18"/>
        <v>6.9507387096774217E-2</v>
      </c>
      <c r="R85">
        <f t="shared" si="18"/>
        <v>7.103151612903226E-2</v>
      </c>
      <c r="S85">
        <f t="shared" si="18"/>
        <v>0</v>
      </c>
      <c r="T85">
        <f t="shared" si="18"/>
        <v>100.73333225806452</v>
      </c>
      <c r="U85">
        <f t="shared" si="18"/>
        <v>47.407012903225812</v>
      </c>
    </row>
    <row r="86" spans="1:21" x14ac:dyDescent="0.25">
      <c r="F86" t="s">
        <v>40</v>
      </c>
      <c r="G86">
        <f>STDEV(G53:G83)/SQRT((COUNT(G53:G83)))</f>
        <v>9.47714660952758E-2</v>
      </c>
      <c r="H86">
        <f t="shared" ref="H86:U86" si="19">STDEV(H53:H83)/SQRT((COUNT(H53:H83)))</f>
        <v>2.2372685019713848E-2</v>
      </c>
      <c r="I86">
        <f t="shared" si="19"/>
        <v>0.22636875757757458</v>
      </c>
      <c r="J86">
        <f t="shared" si="19"/>
        <v>4.2141370405575793E-2</v>
      </c>
      <c r="K86">
        <f t="shared" si="19"/>
        <v>2.787230996790549E-2</v>
      </c>
      <c r="L86">
        <f t="shared" si="19"/>
        <v>1.3228142798587661E-2</v>
      </c>
      <c r="M86">
        <f t="shared" si="19"/>
        <v>0.13682900823391506</v>
      </c>
      <c r="N86">
        <f t="shared" si="19"/>
        <v>0.16312222692752198</v>
      </c>
      <c r="O86">
        <f t="shared" si="19"/>
        <v>2.082020509321373E-2</v>
      </c>
      <c r="P86">
        <f t="shared" si="19"/>
        <v>1.852583810979716E-2</v>
      </c>
      <c r="Q86">
        <f t="shared" si="19"/>
        <v>1.6283510176300191E-2</v>
      </c>
      <c r="R86">
        <f t="shared" si="19"/>
        <v>1.8459028463982907E-2</v>
      </c>
      <c r="S86">
        <f t="shared" si="19"/>
        <v>0</v>
      </c>
      <c r="T86">
        <f t="shared" si="19"/>
        <v>0.17439153281625233</v>
      </c>
      <c r="U86">
        <f t="shared" si="19"/>
        <v>9.0866388233379725E-2</v>
      </c>
    </row>
    <row r="89" spans="1:21" x14ac:dyDescent="0.25">
      <c r="A89" s="2" t="s">
        <v>284</v>
      </c>
      <c r="G89" s="2" t="s">
        <v>23</v>
      </c>
      <c r="H89" s="2" t="s">
        <v>24</v>
      </c>
      <c r="I89" s="2" t="s">
        <v>25</v>
      </c>
      <c r="J89" s="2" t="s">
        <v>26</v>
      </c>
      <c r="K89" s="2" t="s">
        <v>27</v>
      </c>
      <c r="L89" s="2" t="s">
        <v>28</v>
      </c>
      <c r="M89" s="2" t="s">
        <v>29</v>
      </c>
      <c r="N89" s="2" t="s">
        <v>30</v>
      </c>
      <c r="O89" s="2" t="s">
        <v>31</v>
      </c>
      <c r="P89" s="2" t="s">
        <v>32</v>
      </c>
      <c r="Q89" s="2" t="s">
        <v>33</v>
      </c>
      <c r="R89" s="2" t="s">
        <v>34</v>
      </c>
      <c r="S89" s="2" t="s">
        <v>35</v>
      </c>
      <c r="T89" s="2" t="s">
        <v>36</v>
      </c>
      <c r="U89" s="2" t="s">
        <v>37</v>
      </c>
    </row>
    <row r="90" spans="1:21" x14ac:dyDescent="0.25">
      <c r="A90" t="s">
        <v>2</v>
      </c>
      <c r="G90">
        <v>4.8438999999999997</v>
      </c>
      <c r="H90">
        <v>0.14482300000000001</v>
      </c>
      <c r="I90">
        <v>53.9422</v>
      </c>
      <c r="J90">
        <v>0.75510900000000003</v>
      </c>
      <c r="K90">
        <v>0.28419499999999998</v>
      </c>
      <c r="L90">
        <v>-7.084E-2</v>
      </c>
      <c r="M90">
        <v>12.545199999999999</v>
      </c>
      <c r="N90">
        <v>28.407699999999998</v>
      </c>
      <c r="O90">
        <v>0.26769500000000002</v>
      </c>
      <c r="P90">
        <v>8.4164000000000003E-2</v>
      </c>
      <c r="Q90">
        <v>6.1744E-2</v>
      </c>
      <c r="R90">
        <v>0.20719000000000001</v>
      </c>
      <c r="S90">
        <v>0</v>
      </c>
      <c r="T90">
        <v>101.473</v>
      </c>
      <c r="U90">
        <v>47.414700000000003</v>
      </c>
    </row>
    <row r="91" spans="1:21" x14ac:dyDescent="0.25">
      <c r="A91" t="s">
        <v>233</v>
      </c>
      <c r="G91">
        <v>4.5315300000000001</v>
      </c>
      <c r="H91">
        <v>-7.7710000000000001E-2</v>
      </c>
      <c r="I91">
        <v>54.059100000000001</v>
      </c>
      <c r="J91">
        <v>0.82076899999999997</v>
      </c>
      <c r="K91">
        <v>0.55811999999999995</v>
      </c>
      <c r="L91">
        <v>-1.721E-2</v>
      </c>
      <c r="M91">
        <v>12.8764</v>
      </c>
      <c r="N91">
        <v>28.7957</v>
      </c>
      <c r="O91">
        <v>0.267961</v>
      </c>
      <c r="P91">
        <v>1.1198E-2</v>
      </c>
      <c r="Q91">
        <v>0.106526</v>
      </c>
      <c r="R91">
        <v>-4.0149999999999998E-2</v>
      </c>
      <c r="S91">
        <v>0</v>
      </c>
      <c r="T91">
        <v>101.892</v>
      </c>
      <c r="U91">
        <v>47.640999999999998</v>
      </c>
    </row>
    <row r="92" spans="1:21" x14ac:dyDescent="0.25">
      <c r="A92" t="s">
        <v>234</v>
      </c>
      <c r="G92">
        <v>3.6905600000000001</v>
      </c>
      <c r="H92">
        <v>-7.7649999999999997E-2</v>
      </c>
      <c r="I92">
        <v>54.832900000000002</v>
      </c>
      <c r="J92">
        <v>0.49716500000000002</v>
      </c>
      <c r="K92">
        <v>0.50760799999999995</v>
      </c>
      <c r="L92">
        <v>5.4987000000000001E-2</v>
      </c>
      <c r="M92">
        <v>11.9245</v>
      </c>
      <c r="N92">
        <v>29.764199999999999</v>
      </c>
      <c r="O92">
        <v>0.18998599999999999</v>
      </c>
      <c r="P92">
        <v>-6.79E-3</v>
      </c>
      <c r="Q92">
        <v>0.21862500000000001</v>
      </c>
      <c r="R92">
        <v>0.27024599999999999</v>
      </c>
      <c r="S92">
        <v>0</v>
      </c>
      <c r="T92">
        <v>101.866</v>
      </c>
      <c r="U92">
        <v>48.041800000000002</v>
      </c>
    </row>
    <row r="93" spans="1:21" x14ac:dyDescent="0.25">
      <c r="A93" t="s">
        <v>235</v>
      </c>
      <c r="G93">
        <v>4.8972699999999998</v>
      </c>
      <c r="H93">
        <v>-7.757E-2</v>
      </c>
      <c r="I93">
        <v>54.655700000000003</v>
      </c>
      <c r="J93">
        <v>0.56224399999999997</v>
      </c>
      <c r="K93">
        <v>0.42129800000000001</v>
      </c>
      <c r="L93">
        <v>7.3466000000000004E-2</v>
      </c>
      <c r="M93">
        <v>11.5587</v>
      </c>
      <c r="N93">
        <v>29.087399999999999</v>
      </c>
      <c r="O93">
        <v>0.190331</v>
      </c>
      <c r="P93">
        <v>6.6569000000000003E-2</v>
      </c>
      <c r="Q93">
        <v>-3.98E-3</v>
      </c>
      <c r="R93">
        <v>0.20898700000000001</v>
      </c>
      <c r="S93">
        <v>0</v>
      </c>
      <c r="T93">
        <v>101.64100000000001</v>
      </c>
      <c r="U93">
        <v>47.732399999999998</v>
      </c>
    </row>
    <row r="94" spans="1:21" x14ac:dyDescent="0.25">
      <c r="A94" t="s">
        <v>4</v>
      </c>
      <c r="G94">
        <v>4.13863</v>
      </c>
      <c r="H94">
        <v>-7.7649999999999997E-2</v>
      </c>
      <c r="I94">
        <v>53.248800000000003</v>
      </c>
      <c r="J94">
        <v>0.43301200000000001</v>
      </c>
      <c r="K94">
        <v>0.601302</v>
      </c>
      <c r="L94">
        <v>3.7263999999999999E-2</v>
      </c>
      <c r="M94">
        <v>12.483700000000001</v>
      </c>
      <c r="N94">
        <v>27.657299999999999</v>
      </c>
      <c r="O94">
        <v>0.111674</v>
      </c>
      <c r="P94">
        <v>0.102671</v>
      </c>
      <c r="Q94">
        <v>4.0356000000000003E-2</v>
      </c>
      <c r="R94">
        <v>2.2556E-2</v>
      </c>
      <c r="S94">
        <v>0</v>
      </c>
      <c r="T94">
        <v>98.799599999999998</v>
      </c>
      <c r="U94">
        <v>46.375300000000003</v>
      </c>
    </row>
    <row r="95" spans="1:21" x14ac:dyDescent="0.25">
      <c r="A95" t="s">
        <v>21</v>
      </c>
      <c r="G95">
        <v>4.9640700000000004</v>
      </c>
      <c r="H95">
        <v>-7.7579999999999996E-2</v>
      </c>
      <c r="I95">
        <v>53.459000000000003</v>
      </c>
      <c r="J95">
        <v>0.43330200000000002</v>
      </c>
      <c r="K95">
        <v>0.42145500000000002</v>
      </c>
      <c r="L95">
        <v>-8.6760000000000004E-2</v>
      </c>
      <c r="M95">
        <v>12.4108</v>
      </c>
      <c r="N95">
        <v>27.9389</v>
      </c>
      <c r="O95">
        <v>0.112041</v>
      </c>
      <c r="P95">
        <v>2.9829000000000001E-2</v>
      </c>
      <c r="Q95">
        <v>1.8482999999999999E-2</v>
      </c>
      <c r="R95">
        <v>2.3185999999999998E-2</v>
      </c>
      <c r="S95">
        <v>0</v>
      </c>
      <c r="T95">
        <v>99.646699999999996</v>
      </c>
      <c r="U95">
        <v>46.680799999999998</v>
      </c>
    </row>
    <row r="96" spans="1:21" x14ac:dyDescent="0.25">
      <c r="A96" t="s">
        <v>269</v>
      </c>
      <c r="G96">
        <v>4.3844500000000002</v>
      </c>
      <c r="H96">
        <v>-7.7710000000000001E-2</v>
      </c>
      <c r="I96">
        <v>54.707000000000001</v>
      </c>
      <c r="J96">
        <v>0.82057999999999998</v>
      </c>
      <c r="K96">
        <v>0.46609</v>
      </c>
      <c r="L96">
        <v>5.3862E-2</v>
      </c>
      <c r="M96">
        <v>12.582800000000001</v>
      </c>
      <c r="N96">
        <v>28.3232</v>
      </c>
      <c r="O96">
        <v>0.26786799999999999</v>
      </c>
      <c r="P96">
        <v>6.5942000000000001E-2</v>
      </c>
      <c r="Q96">
        <v>0.106406</v>
      </c>
      <c r="R96">
        <v>2.1656000000000002E-2</v>
      </c>
      <c r="S96">
        <v>0</v>
      </c>
      <c r="T96">
        <v>101.72199999999999</v>
      </c>
      <c r="U96">
        <v>47.650199999999998</v>
      </c>
    </row>
    <row r="97" spans="1:21" x14ac:dyDescent="0.25">
      <c r="G97">
        <v>4.6485200000000004</v>
      </c>
      <c r="H97">
        <v>0.14619599999999999</v>
      </c>
      <c r="I97">
        <v>55.878300000000003</v>
      </c>
      <c r="J97">
        <v>0.62903200000000004</v>
      </c>
      <c r="K97">
        <v>0.60191700000000004</v>
      </c>
      <c r="L97">
        <v>-6.7489999999999994E-2</v>
      </c>
      <c r="M97">
        <v>11.5406</v>
      </c>
      <c r="N97">
        <v>27.831299999999999</v>
      </c>
      <c r="O97">
        <v>-0.12271</v>
      </c>
      <c r="P97">
        <v>0.14030999999999999</v>
      </c>
      <c r="Q97">
        <v>1.9467999999999999E-2</v>
      </c>
      <c r="R97">
        <v>-9.9349999999999994E-2</v>
      </c>
      <c r="S97">
        <v>0</v>
      </c>
      <c r="T97">
        <v>101.146</v>
      </c>
      <c r="U97">
        <v>47.776200000000003</v>
      </c>
    </row>
    <row r="98" spans="1:21" x14ac:dyDescent="0.25">
      <c r="A98" t="s">
        <v>270</v>
      </c>
      <c r="G98">
        <v>4.3720800000000004</v>
      </c>
      <c r="H98">
        <v>-7.7679999999999999E-2</v>
      </c>
      <c r="I98">
        <v>54.065899999999999</v>
      </c>
      <c r="J98">
        <v>0.82100600000000001</v>
      </c>
      <c r="K98">
        <v>0.511154</v>
      </c>
      <c r="L98">
        <v>-0.14094999999999999</v>
      </c>
      <c r="M98">
        <v>12.094099999999999</v>
      </c>
      <c r="N98">
        <v>28.604600000000001</v>
      </c>
      <c r="O98">
        <v>0.111556</v>
      </c>
      <c r="P98">
        <v>0.15763199999999999</v>
      </c>
      <c r="Q98">
        <v>6.2477999999999999E-2</v>
      </c>
      <c r="R98">
        <v>8.4393999999999997E-2</v>
      </c>
      <c r="S98">
        <v>0</v>
      </c>
      <c r="T98">
        <v>100.666</v>
      </c>
      <c r="U98">
        <v>47.231299999999997</v>
      </c>
    </row>
    <row r="99" spans="1:21" x14ac:dyDescent="0.25">
      <c r="A99" t="s">
        <v>271</v>
      </c>
      <c r="G99">
        <v>3.8407200000000001</v>
      </c>
      <c r="H99">
        <v>-7.7740000000000004E-2</v>
      </c>
      <c r="I99">
        <v>54.582700000000003</v>
      </c>
      <c r="J99">
        <v>0.30331999999999998</v>
      </c>
      <c r="K99">
        <v>0.60002</v>
      </c>
      <c r="L99">
        <v>-3.4689999999999999E-2</v>
      </c>
      <c r="M99">
        <v>13.358599999999999</v>
      </c>
      <c r="N99">
        <v>26.470700000000001</v>
      </c>
      <c r="O99">
        <v>0.18994900000000001</v>
      </c>
      <c r="P99">
        <v>0.156996</v>
      </c>
      <c r="Q99">
        <v>-4.6699999999999997E-3</v>
      </c>
      <c r="R99">
        <v>-0.04</v>
      </c>
      <c r="S99">
        <v>0</v>
      </c>
      <c r="T99">
        <v>99.3459</v>
      </c>
      <c r="U99">
        <v>46.643099999999997</v>
      </c>
    </row>
    <row r="100" spans="1:21" x14ac:dyDescent="0.25">
      <c r="A100" t="s">
        <v>272</v>
      </c>
      <c r="G100">
        <v>4.1974200000000002</v>
      </c>
      <c r="H100">
        <v>-7.7560000000000004E-2</v>
      </c>
      <c r="I100">
        <v>52.838900000000002</v>
      </c>
      <c r="J100">
        <v>0.30397800000000003</v>
      </c>
      <c r="K100">
        <v>0.59902299999999997</v>
      </c>
      <c r="L100">
        <v>7.3925000000000005E-2</v>
      </c>
      <c r="M100">
        <v>12.579599999999999</v>
      </c>
      <c r="N100">
        <v>30.3445</v>
      </c>
      <c r="O100">
        <v>3.3692E-2</v>
      </c>
      <c r="P100">
        <v>0.13942299999999999</v>
      </c>
      <c r="Q100">
        <v>4.0993000000000002E-2</v>
      </c>
      <c r="R100">
        <v>-3.8539999999999998E-2</v>
      </c>
      <c r="S100">
        <v>0</v>
      </c>
      <c r="T100">
        <v>101.035</v>
      </c>
      <c r="U100">
        <v>47.422400000000003</v>
      </c>
    </row>
    <row r="101" spans="1:21" x14ac:dyDescent="0.25">
      <c r="A101" t="s">
        <v>273</v>
      </c>
      <c r="G101">
        <v>4.4300899999999999</v>
      </c>
      <c r="H101">
        <v>-7.7619999999999995E-2</v>
      </c>
      <c r="I101">
        <v>54.062800000000003</v>
      </c>
      <c r="J101">
        <v>0.17425299999999999</v>
      </c>
      <c r="K101">
        <v>0.60095799999999999</v>
      </c>
      <c r="L101">
        <v>2.0081999999999999E-2</v>
      </c>
      <c r="M101">
        <v>13.0631</v>
      </c>
      <c r="N101">
        <v>29.05</v>
      </c>
      <c r="O101">
        <v>0.19054699999999999</v>
      </c>
      <c r="P101">
        <v>0.120979</v>
      </c>
      <c r="Q101">
        <v>-4.8550000000000003E-2</v>
      </c>
      <c r="R101">
        <v>-3.8870000000000002E-2</v>
      </c>
      <c r="S101">
        <v>0</v>
      </c>
      <c r="T101">
        <v>101.548</v>
      </c>
      <c r="U101">
        <v>47.613999999999997</v>
      </c>
    </row>
    <row r="102" spans="1:21" x14ac:dyDescent="0.25">
      <c r="A102" t="s">
        <v>274</v>
      </c>
      <c r="G102">
        <v>4.9513499999999997</v>
      </c>
      <c r="H102">
        <v>-7.7520000000000006E-2</v>
      </c>
      <c r="I102">
        <v>53.583599999999997</v>
      </c>
      <c r="J102">
        <v>0.239485</v>
      </c>
      <c r="K102">
        <v>0.37465300000000001</v>
      </c>
      <c r="L102">
        <v>5.6881000000000001E-2</v>
      </c>
      <c r="M102">
        <v>11.991300000000001</v>
      </c>
      <c r="N102">
        <v>28.711300000000001</v>
      </c>
      <c r="O102">
        <v>-4.4389999999999999E-2</v>
      </c>
      <c r="P102">
        <v>3.0100999999999999E-2</v>
      </c>
      <c r="Q102">
        <v>4.1475999999999999E-2</v>
      </c>
      <c r="R102">
        <v>8.6022000000000001E-2</v>
      </c>
      <c r="S102">
        <v>0</v>
      </c>
      <c r="T102">
        <v>99.944199999999995</v>
      </c>
      <c r="U102">
        <v>46.958799999999997</v>
      </c>
    </row>
    <row r="103" spans="1:21" x14ac:dyDescent="0.25">
      <c r="A103" t="s">
        <v>275</v>
      </c>
      <c r="G103">
        <v>3.91452</v>
      </c>
      <c r="H103">
        <v>0.14577399999999999</v>
      </c>
      <c r="I103">
        <v>54.839199999999998</v>
      </c>
      <c r="J103">
        <v>0.56249400000000005</v>
      </c>
      <c r="K103">
        <v>0.32637699999999997</v>
      </c>
      <c r="L103">
        <v>-1.584E-2</v>
      </c>
      <c r="M103">
        <v>11.288600000000001</v>
      </c>
      <c r="N103">
        <v>27.7546</v>
      </c>
      <c r="O103">
        <v>0.26877899999999999</v>
      </c>
      <c r="P103">
        <v>0.30468000000000001</v>
      </c>
      <c r="Q103">
        <v>0.107407</v>
      </c>
      <c r="R103">
        <v>8.4906999999999996E-2</v>
      </c>
      <c r="S103">
        <v>0</v>
      </c>
      <c r="T103">
        <v>99.581500000000005</v>
      </c>
      <c r="U103">
        <v>47.008099999999999</v>
      </c>
    </row>
    <row r="104" spans="1:21" x14ac:dyDescent="0.25">
      <c r="A104" t="s">
        <v>276</v>
      </c>
      <c r="G104">
        <v>3.9184100000000002</v>
      </c>
      <c r="H104">
        <v>-7.7710000000000001E-2</v>
      </c>
      <c r="I104">
        <v>55.400799999999997</v>
      </c>
      <c r="J104">
        <v>0.49764799999999998</v>
      </c>
      <c r="K104">
        <v>0.18927099999999999</v>
      </c>
      <c r="L104">
        <v>5.4649999999999997E-2</v>
      </c>
      <c r="M104">
        <v>12.9635</v>
      </c>
      <c r="N104">
        <v>28.646799999999999</v>
      </c>
      <c r="O104">
        <v>0.189968</v>
      </c>
      <c r="P104">
        <v>0.102544</v>
      </c>
      <c r="Q104">
        <v>0.129383</v>
      </c>
      <c r="R104">
        <v>-3.9750000000000001E-2</v>
      </c>
      <c r="S104">
        <v>0</v>
      </c>
      <c r="T104">
        <v>101.976</v>
      </c>
      <c r="U104">
        <v>47.963500000000003</v>
      </c>
    </row>
    <row r="105" spans="1:21" x14ac:dyDescent="0.25">
      <c r="A105" t="s">
        <v>277</v>
      </c>
      <c r="G105">
        <v>4.21333</v>
      </c>
      <c r="H105">
        <v>-7.7630000000000005E-2</v>
      </c>
      <c r="I105">
        <v>54.010100000000001</v>
      </c>
      <c r="J105">
        <v>0.43281999999999998</v>
      </c>
      <c r="K105">
        <v>0.64644800000000002</v>
      </c>
      <c r="L105">
        <v>-1.6080000000000001E-2</v>
      </c>
      <c r="M105">
        <v>12.3895</v>
      </c>
      <c r="N105">
        <v>29.470600000000001</v>
      </c>
      <c r="O105">
        <v>0.26862200000000003</v>
      </c>
      <c r="P105">
        <v>0.1028</v>
      </c>
      <c r="Q105">
        <v>6.2689999999999996E-2</v>
      </c>
      <c r="R105">
        <v>8.4615999999999997E-2</v>
      </c>
      <c r="S105">
        <v>0</v>
      </c>
      <c r="T105">
        <v>101.58799999999999</v>
      </c>
      <c r="U105">
        <v>47.685400000000001</v>
      </c>
    </row>
    <row r="106" spans="1:21" x14ac:dyDescent="0.25">
      <c r="A106" t="s">
        <v>278</v>
      </c>
    </row>
    <row r="107" spans="1:21" x14ac:dyDescent="0.25">
      <c r="A107" t="s">
        <v>279</v>
      </c>
      <c r="F107" t="s">
        <v>39</v>
      </c>
      <c r="G107">
        <f>AVERAGE(G90:G105)</f>
        <v>4.3710531249999995</v>
      </c>
      <c r="H107">
        <f t="shared" ref="H107:U107" si="20">AVERAGE(H90:H105)</f>
        <v>-3.5783562500000005E-2</v>
      </c>
      <c r="I107">
        <f t="shared" si="20"/>
        <v>54.260437500000002</v>
      </c>
      <c r="J107">
        <f t="shared" si="20"/>
        <v>0.51788856249999993</v>
      </c>
      <c r="K107">
        <f t="shared" si="20"/>
        <v>0.48186806250000003</v>
      </c>
      <c r="L107">
        <f t="shared" si="20"/>
        <v>-1.546437499999999E-3</v>
      </c>
      <c r="M107">
        <f t="shared" si="20"/>
        <v>12.353187499999999</v>
      </c>
      <c r="N107">
        <f t="shared" si="20"/>
        <v>28.553674999999998</v>
      </c>
      <c r="O107">
        <f t="shared" si="20"/>
        <v>0.1558480625</v>
      </c>
      <c r="P107">
        <f t="shared" si="20"/>
        <v>0.10056549999999999</v>
      </c>
      <c r="Q107">
        <f t="shared" si="20"/>
        <v>5.9927187500000013E-2</v>
      </c>
      <c r="R107">
        <f t="shared" si="20"/>
        <v>4.9818750000000009E-2</v>
      </c>
      <c r="S107">
        <f t="shared" si="20"/>
        <v>0</v>
      </c>
      <c r="T107">
        <f t="shared" si="20"/>
        <v>100.86693125000001</v>
      </c>
      <c r="U107">
        <f t="shared" si="20"/>
        <v>47.364937499999996</v>
      </c>
    </row>
    <row r="108" spans="1:21" x14ac:dyDescent="0.25">
      <c r="A108" t="s">
        <v>280</v>
      </c>
      <c r="F108" t="s">
        <v>40</v>
      </c>
      <c r="G108">
        <f>STDEV(G90:G105)/SQRT((COUNT(G90:G105)))</f>
        <v>0.10331961708987773</v>
      </c>
      <c r="H108">
        <f t="shared" ref="H108:U108" si="21">STDEV(H90:H105)/SQRT((COUNT(H90:H105)))</f>
        <v>2.249766943466381E-2</v>
      </c>
      <c r="I108">
        <f t="shared" si="21"/>
        <v>0.19859994563506297</v>
      </c>
      <c r="J108">
        <f t="shared" si="21"/>
        <v>5.2346934030559442E-2</v>
      </c>
      <c r="K108">
        <f t="shared" si="21"/>
        <v>3.3720205903566246E-2</v>
      </c>
      <c r="L108">
        <f t="shared" si="21"/>
        <v>1.6296600050820606E-2</v>
      </c>
      <c r="M108">
        <f t="shared" si="21"/>
        <v>0.14620625553050046</v>
      </c>
      <c r="N108">
        <f t="shared" si="21"/>
        <v>0.23178707785019712</v>
      </c>
      <c r="O108">
        <f t="shared" si="21"/>
        <v>2.9398737011061774E-2</v>
      </c>
      <c r="P108">
        <f t="shared" si="21"/>
        <v>1.8677917845457685E-2</v>
      </c>
      <c r="Q108">
        <f t="shared" si="21"/>
        <v>1.5952191756730155E-2</v>
      </c>
      <c r="R108">
        <f t="shared" si="21"/>
        <v>2.6456796311234786E-2</v>
      </c>
      <c r="S108">
        <f t="shared" si="21"/>
        <v>0</v>
      </c>
      <c r="T108">
        <f t="shared" si="21"/>
        <v>0.26368385485254081</v>
      </c>
      <c r="U108">
        <f t="shared" si="21"/>
        <v>0.12462097130733407</v>
      </c>
    </row>
    <row r="109" spans="1:21" x14ac:dyDescent="0.25">
      <c r="A109" t="s">
        <v>281</v>
      </c>
    </row>
    <row r="110" spans="1:21" x14ac:dyDescent="0.25">
      <c r="A110" t="s">
        <v>18</v>
      </c>
    </row>
    <row r="111" spans="1:21" x14ac:dyDescent="0.25">
      <c r="A111" t="s">
        <v>282</v>
      </c>
    </row>
    <row r="112" spans="1:21" x14ac:dyDescent="0.25">
      <c r="A112" t="s">
        <v>283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5"/>
  <sheetViews>
    <sheetView topLeftCell="T1" zoomScale="59" zoomScaleNormal="59" workbookViewId="0">
      <selection activeCell="AB21" sqref="AB21"/>
    </sheetView>
  </sheetViews>
  <sheetFormatPr defaultRowHeight="15" x14ac:dyDescent="0.25"/>
  <cols>
    <col min="9" max="9" width="6.42578125" customWidth="1"/>
    <col min="10" max="10" width="10.5703125" bestFit="1" customWidth="1"/>
    <col min="11" max="11" width="10.140625" bestFit="1" customWidth="1"/>
    <col min="12" max="12" width="8.7109375" customWidth="1"/>
    <col min="13" max="15" width="9.85546875" bestFit="1" customWidth="1"/>
    <col min="16" max="16" width="11.28515625" bestFit="1" customWidth="1"/>
    <col min="17" max="17" width="8.7109375" customWidth="1"/>
    <col min="18" max="18" width="9.85546875" bestFit="1" customWidth="1"/>
    <col min="19" max="19" width="11.42578125" bestFit="1" customWidth="1"/>
    <col min="20" max="21" width="9.85546875" bestFit="1" customWidth="1"/>
    <col min="22" max="22" width="5.85546875" customWidth="1"/>
    <col min="23" max="23" width="8.7109375" customWidth="1"/>
    <col min="24" max="24" width="10.140625" bestFit="1" customWidth="1"/>
    <col min="25" max="25" width="63.7109375" bestFit="1" customWidth="1"/>
    <col min="26" max="26" width="13" bestFit="1" customWidth="1"/>
    <col min="27" max="27" width="13.7109375" bestFit="1" customWidth="1"/>
    <col min="28" max="34" width="13" bestFit="1" customWidth="1"/>
    <col min="37" max="37" width="17.42578125" bestFit="1" customWidth="1"/>
    <col min="42" max="42" width="68" bestFit="1" customWidth="1"/>
    <col min="43" max="43" width="13" bestFit="1" customWidth="1"/>
    <col min="44" max="44" width="17.42578125" bestFit="1" customWidth="1"/>
    <col min="45" max="45" width="13" bestFit="1" customWidth="1"/>
    <col min="46" max="46" width="17.42578125" bestFit="1" customWidth="1"/>
    <col min="47" max="47" width="13" bestFit="1" customWidth="1"/>
    <col min="48" max="48" width="17.42578125" bestFit="1" customWidth="1"/>
    <col min="49" max="53" width="13" bestFit="1" customWidth="1"/>
    <col min="54" max="54" width="17.42578125" bestFit="1" customWidth="1"/>
  </cols>
  <sheetData>
    <row r="1" spans="1:55" s="1" customFormat="1" x14ac:dyDescent="0.25">
      <c r="A1" s="1" t="s">
        <v>0</v>
      </c>
      <c r="Y1" s="1" t="s">
        <v>136</v>
      </c>
      <c r="AP1" s="1" t="s">
        <v>147</v>
      </c>
    </row>
    <row r="2" spans="1:55" x14ac:dyDescent="0.25">
      <c r="A2" t="s">
        <v>304</v>
      </c>
      <c r="Z2" s="2" t="s">
        <v>23</v>
      </c>
      <c r="AA2" s="2" t="s">
        <v>24</v>
      </c>
      <c r="AB2" s="2" t="s">
        <v>25</v>
      </c>
      <c r="AC2" s="2" t="s">
        <v>26</v>
      </c>
      <c r="AD2" s="2" t="s">
        <v>27</v>
      </c>
      <c r="AE2" s="2" t="s">
        <v>28</v>
      </c>
      <c r="AF2" s="2" t="s">
        <v>29</v>
      </c>
      <c r="AG2" s="2" t="s">
        <v>30</v>
      </c>
      <c r="AH2" s="2" t="s">
        <v>31</v>
      </c>
      <c r="AI2" s="2" t="s">
        <v>32</v>
      </c>
      <c r="AJ2" s="2" t="s">
        <v>33</v>
      </c>
      <c r="AK2" s="2" t="s">
        <v>34</v>
      </c>
      <c r="AL2" s="2" t="s">
        <v>35</v>
      </c>
      <c r="AM2" s="2" t="s">
        <v>36</v>
      </c>
      <c r="AN2" s="2" t="s">
        <v>37</v>
      </c>
      <c r="AQ2" s="2" t="s">
        <v>23</v>
      </c>
      <c r="AR2" s="2" t="s">
        <v>24</v>
      </c>
      <c r="AS2" s="2" t="s">
        <v>25</v>
      </c>
      <c r="AT2" s="2" t="s">
        <v>26</v>
      </c>
      <c r="AU2" s="2" t="s">
        <v>27</v>
      </c>
      <c r="AV2" s="2" t="s">
        <v>28</v>
      </c>
      <c r="AW2" s="2" t="s">
        <v>29</v>
      </c>
      <c r="AX2" s="2" t="s">
        <v>30</v>
      </c>
      <c r="AY2" s="2" t="s">
        <v>31</v>
      </c>
      <c r="AZ2" s="2" t="s">
        <v>32</v>
      </c>
      <c r="BA2" s="2" t="s">
        <v>33</v>
      </c>
      <c r="BB2" s="2" t="s">
        <v>34</v>
      </c>
      <c r="BC2" s="2" t="s">
        <v>36</v>
      </c>
    </row>
    <row r="3" spans="1:55" x14ac:dyDescent="0.25">
      <c r="Y3" s="2" t="s">
        <v>303</v>
      </c>
      <c r="Z3">
        <v>1.5553214634146342</v>
      </c>
      <c r="AA3">
        <v>-9.5965121951219461E-3</v>
      </c>
      <c r="AB3">
        <v>80.767887804878015</v>
      </c>
      <c r="AC3">
        <v>0.37767214634146334</v>
      </c>
      <c r="AD3">
        <v>0.27163885365853663</v>
      </c>
      <c r="AE3">
        <v>3.2660731707317071E-2</v>
      </c>
      <c r="AF3">
        <v>0.30750692682926828</v>
      </c>
      <c r="AG3">
        <v>13.148502439024389</v>
      </c>
      <c r="AH3">
        <v>0.30328202439024393</v>
      </c>
      <c r="AI3">
        <v>3.0224431707317074</v>
      </c>
      <c r="AJ3">
        <v>0.85617795121951223</v>
      </c>
      <c r="AK3">
        <v>-1.091921951219512E-2</v>
      </c>
      <c r="AL3">
        <v>0</v>
      </c>
      <c r="AM3">
        <v>100.62255365853659</v>
      </c>
      <c r="AN3">
        <v>50.812658536585367</v>
      </c>
      <c r="AP3" s="2" t="s">
        <v>303</v>
      </c>
      <c r="AQ3">
        <v>1.5553214634146342</v>
      </c>
      <c r="AR3" t="s">
        <v>148</v>
      </c>
      <c r="AS3">
        <v>80.767887804878015</v>
      </c>
      <c r="AT3" t="s">
        <v>148</v>
      </c>
      <c r="AU3">
        <v>0.27163885365853663</v>
      </c>
      <c r="AV3" t="s">
        <v>148</v>
      </c>
      <c r="AW3">
        <v>0.30750692682926828</v>
      </c>
      <c r="AX3">
        <v>13.148502439024389</v>
      </c>
      <c r="AY3">
        <v>0.30328202439024393</v>
      </c>
      <c r="AZ3">
        <v>3.0224431707317074</v>
      </c>
      <c r="BA3">
        <v>0.85617795121951223</v>
      </c>
      <c r="BB3" t="s">
        <v>148</v>
      </c>
      <c r="BC3">
        <v>100.23276063414627</v>
      </c>
    </row>
    <row r="4" spans="1:55" x14ac:dyDescent="0.25">
      <c r="A4" s="2" t="s">
        <v>303</v>
      </c>
      <c r="I4" s="2" t="s">
        <v>23</v>
      </c>
      <c r="J4" s="2" t="s">
        <v>24</v>
      </c>
      <c r="K4" s="2" t="s">
        <v>25</v>
      </c>
      <c r="L4" s="2" t="s">
        <v>26</v>
      </c>
      <c r="M4" s="2" t="s">
        <v>27</v>
      </c>
      <c r="N4" s="2" t="s">
        <v>28</v>
      </c>
      <c r="O4" s="2" t="s">
        <v>29</v>
      </c>
      <c r="P4" s="2" t="s">
        <v>30</v>
      </c>
      <c r="Q4" s="2" t="s">
        <v>31</v>
      </c>
      <c r="R4" s="2" t="s">
        <v>32</v>
      </c>
      <c r="S4" s="2" t="s">
        <v>33</v>
      </c>
      <c r="T4" s="2" t="s">
        <v>34</v>
      </c>
      <c r="U4" s="2" t="s">
        <v>35</v>
      </c>
      <c r="V4" s="2" t="s">
        <v>36</v>
      </c>
      <c r="W4" s="2" t="s">
        <v>37</v>
      </c>
      <c r="Y4" s="2" t="s">
        <v>319</v>
      </c>
      <c r="Z4">
        <v>2.0611619512195123</v>
      </c>
      <c r="AA4">
        <v>-1.5324243902439022E-2</v>
      </c>
      <c r="AB4">
        <v>79.900268292682924</v>
      </c>
      <c r="AC4">
        <v>0.42507700000000004</v>
      </c>
      <c r="AD4">
        <v>0.52638185365853651</v>
      </c>
      <c r="AE4">
        <v>5.8110756097560994E-2</v>
      </c>
      <c r="AF4">
        <v>0.32044882926829277</v>
      </c>
      <c r="AG4">
        <v>13.156817073170734</v>
      </c>
      <c r="AH4">
        <v>0.24915656097560979</v>
      </c>
      <c r="AI4">
        <v>3.072701951219512</v>
      </c>
      <c r="AJ4">
        <v>0.90965358536585361</v>
      </c>
      <c r="AK4">
        <v>2.2331073170731717E-2</v>
      </c>
      <c r="AL4">
        <v>0</v>
      </c>
      <c r="AM4">
        <v>100.68683658536587</v>
      </c>
      <c r="AN4">
        <v>50.630126829268292</v>
      </c>
      <c r="AP4" s="2" t="s">
        <v>319</v>
      </c>
      <c r="AQ4">
        <v>2.0611619512195123</v>
      </c>
      <c r="AR4" t="s">
        <v>148</v>
      </c>
      <c r="AS4">
        <v>79.900268292682924</v>
      </c>
      <c r="AT4" t="s">
        <v>148</v>
      </c>
      <c r="AU4">
        <v>0.52638185365853651</v>
      </c>
      <c r="AV4" t="s">
        <v>148</v>
      </c>
      <c r="AW4">
        <v>0.32044882926829277</v>
      </c>
      <c r="AX4">
        <v>13.156817073170734</v>
      </c>
      <c r="AY4">
        <v>0.24915656097560979</v>
      </c>
      <c r="AZ4">
        <v>3.072701951219512</v>
      </c>
      <c r="BA4">
        <v>0.90965358536585361</v>
      </c>
      <c r="BB4" t="s">
        <v>148</v>
      </c>
      <c r="BC4">
        <v>100.19659009756097</v>
      </c>
    </row>
    <row r="5" spans="1:55" x14ac:dyDescent="0.25">
      <c r="A5" t="s">
        <v>2</v>
      </c>
      <c r="I5">
        <v>1.5387</v>
      </c>
      <c r="J5">
        <v>-7.7210000000000001E-2</v>
      </c>
      <c r="K5">
        <v>79.960999999999999</v>
      </c>
      <c r="L5">
        <v>0.30930000000000002</v>
      </c>
      <c r="M5">
        <v>0.36208000000000001</v>
      </c>
      <c r="N5">
        <v>6.4648999999999998E-2</v>
      </c>
      <c r="O5">
        <v>0.50864100000000001</v>
      </c>
      <c r="P5">
        <v>12.4702</v>
      </c>
      <c r="Q5">
        <v>0.27435700000000002</v>
      </c>
      <c r="R5">
        <v>2.84198</v>
      </c>
      <c r="S5">
        <v>1.22902</v>
      </c>
      <c r="T5">
        <v>-3.0949999999999998E-2</v>
      </c>
      <c r="U5">
        <v>0</v>
      </c>
      <c r="V5">
        <v>99.451700000000002</v>
      </c>
      <c r="W5">
        <v>50.217199999999998</v>
      </c>
    </row>
    <row r="6" spans="1:55" x14ac:dyDescent="0.25">
      <c r="A6" t="s">
        <v>287</v>
      </c>
      <c r="I6">
        <v>1.0813200000000001</v>
      </c>
      <c r="J6">
        <v>-7.7229999999999993E-2</v>
      </c>
      <c r="K6">
        <v>79.119799999999998</v>
      </c>
      <c r="L6">
        <v>0.56955100000000003</v>
      </c>
      <c r="M6">
        <v>0.36022199999999999</v>
      </c>
      <c r="N6">
        <v>0.13571800000000001</v>
      </c>
      <c r="O6">
        <v>0.56471800000000005</v>
      </c>
      <c r="P6">
        <v>13.509399999999999</v>
      </c>
      <c r="Q6">
        <v>0.19536899999999999</v>
      </c>
      <c r="R6">
        <v>2.9754299999999998</v>
      </c>
      <c r="S6">
        <v>0.71513099999999996</v>
      </c>
      <c r="T6">
        <v>-3.1189999999999999E-2</v>
      </c>
      <c r="U6">
        <v>0</v>
      </c>
      <c r="V6">
        <v>99.118200000000002</v>
      </c>
      <c r="W6">
        <v>50.034999999999997</v>
      </c>
      <c r="Z6" s="2" t="s">
        <v>23</v>
      </c>
      <c r="AA6" s="2" t="s">
        <v>24</v>
      </c>
      <c r="AB6" s="2" t="s">
        <v>25</v>
      </c>
      <c r="AC6" s="2" t="s">
        <v>26</v>
      </c>
      <c r="AD6" s="2" t="s">
        <v>27</v>
      </c>
      <c r="AE6" s="2" t="s">
        <v>28</v>
      </c>
      <c r="AF6" s="2" t="s">
        <v>29</v>
      </c>
      <c r="AG6" s="2" t="s">
        <v>30</v>
      </c>
      <c r="AH6" s="2" t="s">
        <v>31</v>
      </c>
      <c r="AI6" s="2" t="s">
        <v>32</v>
      </c>
      <c r="AJ6" s="2" t="s">
        <v>33</v>
      </c>
      <c r="AK6" s="2" t="s">
        <v>34</v>
      </c>
      <c r="AL6" s="2" t="s">
        <v>36</v>
      </c>
    </row>
    <row r="7" spans="1:55" x14ac:dyDescent="0.25">
      <c r="A7" t="s">
        <v>288</v>
      </c>
      <c r="I7">
        <v>1.0776399999999999</v>
      </c>
      <c r="J7">
        <v>-7.7179999999999999E-2</v>
      </c>
      <c r="K7">
        <v>79.792299999999997</v>
      </c>
      <c r="L7">
        <v>0.30963299999999999</v>
      </c>
      <c r="M7">
        <v>0.62467700000000004</v>
      </c>
      <c r="N7">
        <v>-4.2169999999999999E-2</v>
      </c>
      <c r="O7">
        <v>0.76968599999999998</v>
      </c>
      <c r="P7">
        <v>13.796099999999999</v>
      </c>
      <c r="Q7">
        <v>0.19592599999999999</v>
      </c>
      <c r="R7">
        <v>3.0511699999999999</v>
      </c>
      <c r="S7">
        <v>0.89533799999999997</v>
      </c>
      <c r="T7">
        <v>-9.2910000000000006E-2</v>
      </c>
      <c r="U7">
        <v>0</v>
      </c>
      <c r="V7">
        <v>100.3</v>
      </c>
      <c r="W7">
        <v>50.648600000000002</v>
      </c>
      <c r="Y7" s="2" t="s">
        <v>303</v>
      </c>
      <c r="Z7">
        <v>1.5553214634146342</v>
      </c>
      <c r="AA7">
        <v>-9.5965121951219461E-3</v>
      </c>
      <c r="AB7">
        <v>80.767887804878015</v>
      </c>
      <c r="AC7">
        <v>0.37767214634146334</v>
      </c>
      <c r="AD7">
        <v>0.27163885365853663</v>
      </c>
      <c r="AE7">
        <v>3.2660731707317071E-2</v>
      </c>
      <c r="AF7">
        <v>0.30750692682926828</v>
      </c>
      <c r="AG7">
        <v>13.148502439024389</v>
      </c>
      <c r="AH7">
        <v>0.30328202439024393</v>
      </c>
      <c r="AI7">
        <v>3.0224431707317074</v>
      </c>
      <c r="AJ7">
        <v>0.85617795121951223</v>
      </c>
      <c r="AK7">
        <v>-1.091921951219512E-2</v>
      </c>
      <c r="AL7">
        <v>100.62255365853659</v>
      </c>
    </row>
    <row r="8" spans="1:55" x14ac:dyDescent="0.25">
      <c r="A8" t="s">
        <v>4</v>
      </c>
      <c r="I8">
        <v>1.9950699999999999</v>
      </c>
      <c r="J8">
        <v>0.15352299999999999</v>
      </c>
      <c r="K8">
        <v>80.096900000000005</v>
      </c>
      <c r="L8">
        <v>0.569797</v>
      </c>
      <c r="M8">
        <v>0.67690300000000003</v>
      </c>
      <c r="N8">
        <v>-7.8390000000000001E-2</v>
      </c>
      <c r="O8">
        <v>0.69410799999999995</v>
      </c>
      <c r="P8">
        <v>12.5655</v>
      </c>
      <c r="Q8">
        <v>0.58945899999999996</v>
      </c>
      <c r="R8">
        <v>2.59429</v>
      </c>
      <c r="S8">
        <v>0.80420800000000003</v>
      </c>
      <c r="T8">
        <v>-0.15551999999999999</v>
      </c>
      <c r="U8">
        <v>0</v>
      </c>
      <c r="V8">
        <v>100.506</v>
      </c>
      <c r="W8">
        <v>50.6053</v>
      </c>
      <c r="Y8" s="2" t="s">
        <v>319</v>
      </c>
      <c r="Z8">
        <v>2.0611619512195123</v>
      </c>
      <c r="AA8">
        <v>-1.5324243902439022E-2</v>
      </c>
      <c r="AB8">
        <v>79.900268292682924</v>
      </c>
      <c r="AC8">
        <v>0.42507700000000004</v>
      </c>
      <c r="AD8">
        <v>0.52638185365853651</v>
      </c>
      <c r="AE8">
        <v>5.8110756097560994E-2</v>
      </c>
      <c r="AF8">
        <v>0.32044882926829277</v>
      </c>
      <c r="AG8">
        <v>13.156817073170734</v>
      </c>
      <c r="AH8">
        <v>0.24915656097560979</v>
      </c>
      <c r="AI8">
        <v>3.072701951219512</v>
      </c>
      <c r="AJ8">
        <v>0.90965358536585361</v>
      </c>
      <c r="AK8">
        <v>2.2331073170731717E-2</v>
      </c>
      <c r="AL8">
        <v>100.68683658536587</v>
      </c>
    </row>
    <row r="9" spans="1:55" x14ac:dyDescent="0.25">
      <c r="A9" t="s">
        <v>21</v>
      </c>
      <c r="I9">
        <v>1.3046800000000001</v>
      </c>
      <c r="J9">
        <v>-7.714E-2</v>
      </c>
      <c r="K9">
        <v>79.438999999999993</v>
      </c>
      <c r="L9">
        <v>0.17961299999999999</v>
      </c>
      <c r="M9">
        <v>0.31569799999999998</v>
      </c>
      <c r="N9">
        <v>2.9963E-2</v>
      </c>
      <c r="O9">
        <v>0.30544399999999999</v>
      </c>
      <c r="P9">
        <v>13.0304</v>
      </c>
      <c r="Q9">
        <v>0.19619800000000001</v>
      </c>
      <c r="R9">
        <v>3.1705299999999998</v>
      </c>
      <c r="S9">
        <v>0.67231200000000002</v>
      </c>
      <c r="T9">
        <v>-3.006E-2</v>
      </c>
      <c r="U9">
        <v>0</v>
      </c>
      <c r="V9">
        <v>98.536600000000007</v>
      </c>
      <c r="W9">
        <v>49.841799999999999</v>
      </c>
    </row>
    <row r="10" spans="1:55" x14ac:dyDescent="0.25">
      <c r="A10" t="s">
        <v>184</v>
      </c>
      <c r="I10">
        <v>1.8517699999999999</v>
      </c>
      <c r="J10">
        <v>0.15359300000000001</v>
      </c>
      <c r="K10">
        <v>80.863799999999998</v>
      </c>
      <c r="L10">
        <v>0.76332199999999994</v>
      </c>
      <c r="M10">
        <v>0.319826</v>
      </c>
      <c r="N10">
        <v>-2.5680000000000001E-2</v>
      </c>
      <c r="O10">
        <v>0.35966799999999999</v>
      </c>
      <c r="P10">
        <v>12.66</v>
      </c>
      <c r="Q10">
        <v>0.194857</v>
      </c>
      <c r="R10">
        <v>2.65272</v>
      </c>
      <c r="S10">
        <v>0.93706400000000001</v>
      </c>
      <c r="T10">
        <v>0.279837</v>
      </c>
      <c r="U10">
        <v>0</v>
      </c>
      <c r="V10">
        <v>101.011</v>
      </c>
      <c r="W10">
        <v>50.911200000000001</v>
      </c>
      <c r="Y10" t="s">
        <v>136</v>
      </c>
    </row>
    <row r="11" spans="1:55" x14ac:dyDescent="0.25">
      <c r="I11">
        <v>1.5342499999999999</v>
      </c>
      <c r="J11">
        <v>-7.7160000000000006E-2</v>
      </c>
      <c r="K11">
        <v>81.029499999999999</v>
      </c>
      <c r="L11">
        <v>0.24462400000000001</v>
      </c>
      <c r="M11">
        <v>0.40566200000000002</v>
      </c>
      <c r="N11">
        <v>-5.9699999999999996E-3</v>
      </c>
      <c r="O11">
        <v>0.39819199999999999</v>
      </c>
      <c r="P11">
        <v>12.7751</v>
      </c>
      <c r="Q11">
        <v>0.11730599999999999</v>
      </c>
      <c r="R11">
        <v>3.0552999999999999</v>
      </c>
      <c r="S11">
        <v>0.85094800000000004</v>
      </c>
      <c r="T11">
        <v>3.2148999999999997E-2</v>
      </c>
      <c r="U11">
        <v>0</v>
      </c>
      <c r="V11">
        <v>100.36</v>
      </c>
      <c r="W11">
        <v>50.740699999999997</v>
      </c>
      <c r="Z11" s="4"/>
      <c r="AA11" s="4" t="s">
        <v>138</v>
      </c>
      <c r="AB11" s="4"/>
      <c r="AC11" s="4" t="s">
        <v>285</v>
      </c>
      <c r="AD11" s="4" t="s">
        <v>286</v>
      </c>
      <c r="AE11" s="4" t="s">
        <v>139</v>
      </c>
      <c r="AF11" s="4" t="s">
        <v>140</v>
      </c>
      <c r="AG11" s="4"/>
      <c r="AH11" s="4" t="s">
        <v>142</v>
      </c>
      <c r="AI11" s="4"/>
      <c r="AJ11" s="4" t="s">
        <v>144</v>
      </c>
      <c r="AK11" s="4" t="s">
        <v>145</v>
      </c>
      <c r="AL11" s="4"/>
      <c r="AM11" s="4"/>
      <c r="AN11" s="4"/>
      <c r="AO11" s="4"/>
    </row>
    <row r="12" spans="1:55" x14ac:dyDescent="0.25">
      <c r="A12" t="s">
        <v>289</v>
      </c>
      <c r="I12">
        <v>1.1577200000000001</v>
      </c>
      <c r="J12">
        <v>-7.7249999999999999E-2</v>
      </c>
      <c r="K12">
        <v>80.150700000000001</v>
      </c>
      <c r="L12">
        <v>0.43907800000000002</v>
      </c>
      <c r="M12">
        <v>0.40486800000000001</v>
      </c>
      <c r="N12">
        <v>4.6207999999999999E-2</v>
      </c>
      <c r="O12">
        <v>0.47185700000000003</v>
      </c>
      <c r="P12">
        <v>13.3744</v>
      </c>
      <c r="Q12">
        <v>0.274007</v>
      </c>
      <c r="R12">
        <v>3.2414000000000001</v>
      </c>
      <c r="S12">
        <v>0.84909000000000001</v>
      </c>
      <c r="T12">
        <v>3.0918999999999999E-2</v>
      </c>
      <c r="U12">
        <v>0</v>
      </c>
      <c r="V12">
        <v>100.363</v>
      </c>
      <c r="W12">
        <v>50.603999999999999</v>
      </c>
      <c r="Y12" s="2" t="s">
        <v>303</v>
      </c>
      <c r="Z12" s="4"/>
      <c r="AA12" s="4">
        <v>0.116618</v>
      </c>
      <c r="AB12" s="4"/>
      <c r="AC12" s="4">
        <v>0.33944099999999999</v>
      </c>
      <c r="AD12" s="4">
        <v>7.3578000000000005E-2</v>
      </c>
      <c r="AE12" s="4">
        <v>9.2807000000000001E-2</v>
      </c>
      <c r="AF12" s="4">
        <v>5.6984E-2</v>
      </c>
      <c r="AG12" s="4"/>
      <c r="AH12" s="4">
        <v>0.15052499999999999</v>
      </c>
      <c r="AI12" s="4"/>
      <c r="AJ12" s="4">
        <v>7.5458999999999998E-2</v>
      </c>
      <c r="AK12" s="4">
        <v>0.18324599999999999</v>
      </c>
      <c r="AL12" s="4"/>
      <c r="AM12" s="4"/>
      <c r="AN12" s="4"/>
      <c r="AO12" s="4"/>
    </row>
    <row r="13" spans="1:55" x14ac:dyDescent="0.25">
      <c r="A13" t="s">
        <v>290</v>
      </c>
      <c r="I13">
        <v>2.37418</v>
      </c>
      <c r="J13">
        <v>-7.7170000000000002E-2</v>
      </c>
      <c r="K13">
        <v>80.203199999999995</v>
      </c>
      <c r="L13">
        <v>0.17899499999999999</v>
      </c>
      <c r="M13">
        <v>0.27561400000000003</v>
      </c>
      <c r="N13">
        <v>6.4951999999999996E-2</v>
      </c>
      <c r="O13">
        <v>0.360433</v>
      </c>
      <c r="P13">
        <v>12.446899999999999</v>
      </c>
      <c r="Q13">
        <v>0.27436199999999999</v>
      </c>
      <c r="R13">
        <v>2.9010600000000002</v>
      </c>
      <c r="S13">
        <v>0.82721900000000004</v>
      </c>
      <c r="T13">
        <v>0.21857599999999999</v>
      </c>
      <c r="U13">
        <v>0</v>
      </c>
      <c r="V13">
        <v>100.048</v>
      </c>
      <c r="W13">
        <v>50.347999999999999</v>
      </c>
      <c r="Y13" s="2" t="s">
        <v>319</v>
      </c>
      <c r="Z13" s="4"/>
      <c r="AA13" s="4">
        <v>0.11651599999999999</v>
      </c>
      <c r="AB13" s="4"/>
      <c r="AC13" s="4">
        <v>0.33928599999999998</v>
      </c>
      <c r="AD13" s="4">
        <v>7.3546E-2</v>
      </c>
      <c r="AE13" s="4">
        <v>9.2825000000000005E-2</v>
      </c>
      <c r="AF13" s="4">
        <v>5.6959000000000003E-2</v>
      </c>
      <c r="AG13" s="4"/>
      <c r="AH13" s="4">
        <v>0.15042700000000001</v>
      </c>
      <c r="AI13" s="4"/>
      <c r="AJ13" s="4">
        <v>7.5370999999999994E-2</v>
      </c>
      <c r="AK13" s="4">
        <v>0.18312200000000001</v>
      </c>
      <c r="AL13" s="4"/>
      <c r="AM13" s="4"/>
      <c r="AN13" s="4"/>
      <c r="AO13" s="4"/>
    </row>
    <row r="14" spans="1:55" x14ac:dyDescent="0.25">
      <c r="A14" t="s">
        <v>291</v>
      </c>
      <c r="I14">
        <v>1.4577199999999999</v>
      </c>
      <c r="J14">
        <v>0.15359300000000001</v>
      </c>
      <c r="K14">
        <v>80.977999999999994</v>
      </c>
      <c r="L14">
        <v>0.30978</v>
      </c>
      <c r="M14">
        <v>0.31625900000000001</v>
      </c>
      <c r="N14">
        <v>-6.3200000000000001E-3</v>
      </c>
      <c r="O14">
        <v>0.416549</v>
      </c>
      <c r="P14">
        <v>13.432600000000001</v>
      </c>
      <c r="Q14">
        <v>0.43248500000000001</v>
      </c>
      <c r="R14">
        <v>3.2054499999999999</v>
      </c>
      <c r="S14">
        <v>0.82783300000000004</v>
      </c>
      <c r="T14">
        <v>-0.21740999999999999</v>
      </c>
      <c r="U14">
        <v>0</v>
      </c>
      <c r="V14">
        <v>101.307</v>
      </c>
      <c r="W14">
        <v>51.1511</v>
      </c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55" x14ac:dyDescent="0.25">
      <c r="A15" t="s">
        <v>292</v>
      </c>
      <c r="I15">
        <v>0.92700000000000005</v>
      </c>
      <c r="J15">
        <v>0.15363399999999999</v>
      </c>
      <c r="K15">
        <v>79.754400000000004</v>
      </c>
      <c r="L15">
        <v>0.374525</v>
      </c>
      <c r="M15">
        <v>0.22636200000000001</v>
      </c>
      <c r="N15">
        <v>-6.028E-2</v>
      </c>
      <c r="O15">
        <v>0.34221000000000001</v>
      </c>
      <c r="P15">
        <v>13.7187</v>
      </c>
      <c r="Q15">
        <v>0.274478</v>
      </c>
      <c r="R15">
        <v>3.2254900000000002</v>
      </c>
      <c r="S15">
        <v>0.80543200000000004</v>
      </c>
      <c r="T15">
        <v>-3.075E-2</v>
      </c>
      <c r="U15">
        <v>0</v>
      </c>
      <c r="V15">
        <v>99.711200000000005</v>
      </c>
      <c r="W15">
        <v>50.436399999999999</v>
      </c>
      <c r="Y15" s="2" t="s">
        <v>146</v>
      </c>
      <c r="Z15" s="4"/>
      <c r="AA15" s="4">
        <v>2.2914099999999999</v>
      </c>
      <c r="AB15" s="4"/>
      <c r="AC15" s="4">
        <v>1.2865</v>
      </c>
      <c r="AD15" s="4">
        <v>1.6583000000000001</v>
      </c>
      <c r="AE15" s="4">
        <v>1.46157</v>
      </c>
      <c r="AF15" s="4">
        <v>1.3992</v>
      </c>
      <c r="AG15" s="4"/>
      <c r="AH15" s="4">
        <v>1.2912399999999999</v>
      </c>
      <c r="AI15" s="4"/>
      <c r="AJ15" s="4">
        <v>1.6680600000000001</v>
      </c>
      <c r="AK15" s="4">
        <v>1.2725299999999999</v>
      </c>
      <c r="AL15" s="4"/>
      <c r="AM15" s="4"/>
      <c r="AN15" s="4"/>
      <c r="AO15" s="4"/>
    </row>
    <row r="16" spans="1:55" x14ac:dyDescent="0.25">
      <c r="A16" t="s">
        <v>293</v>
      </c>
      <c r="I16">
        <v>1.53847</v>
      </c>
      <c r="J16">
        <v>-7.7219999999999997E-2</v>
      </c>
      <c r="K16">
        <v>79.596299999999999</v>
      </c>
      <c r="L16">
        <v>0.63476999999999995</v>
      </c>
      <c r="M16">
        <v>0.31750800000000001</v>
      </c>
      <c r="N16">
        <v>4.6421999999999998E-2</v>
      </c>
      <c r="O16">
        <v>0.21177299999999999</v>
      </c>
      <c r="P16">
        <v>12.644</v>
      </c>
      <c r="Q16">
        <v>0.27415</v>
      </c>
      <c r="R16">
        <v>3.2054499999999999</v>
      </c>
      <c r="S16">
        <v>0.781995</v>
      </c>
      <c r="T16">
        <v>-9.3429999999999999E-2</v>
      </c>
      <c r="U16">
        <v>0</v>
      </c>
      <c r="V16">
        <v>99.080200000000005</v>
      </c>
      <c r="W16">
        <v>49.938400000000001</v>
      </c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x14ac:dyDescent="0.25">
      <c r="A17" t="s">
        <v>294</v>
      </c>
      <c r="I17">
        <v>1.7681</v>
      </c>
      <c r="J17">
        <v>-7.7200000000000005E-2</v>
      </c>
      <c r="K17">
        <v>81.368600000000001</v>
      </c>
      <c r="L17">
        <v>0.50423200000000001</v>
      </c>
      <c r="M17">
        <v>0.273729</v>
      </c>
      <c r="N17">
        <v>6.4387E-2</v>
      </c>
      <c r="O17">
        <v>0.37877100000000002</v>
      </c>
      <c r="P17">
        <v>13.5853</v>
      </c>
      <c r="Q17">
        <v>0.51032200000000005</v>
      </c>
      <c r="R17">
        <v>2.8437399999999999</v>
      </c>
      <c r="S17">
        <v>0.60318499999999997</v>
      </c>
      <c r="T17">
        <v>3.1314000000000002E-2</v>
      </c>
      <c r="U17">
        <v>0</v>
      </c>
      <c r="V17">
        <v>101.854</v>
      </c>
      <c r="W17">
        <v>51.338500000000003</v>
      </c>
      <c r="Z17" s="4"/>
      <c r="AA17" s="3" t="s">
        <v>24</v>
      </c>
      <c r="AB17" s="4"/>
      <c r="AC17" s="3" t="s">
        <v>26</v>
      </c>
      <c r="AD17" s="3" t="s">
        <v>27</v>
      </c>
      <c r="AE17" s="3" t="s">
        <v>28</v>
      </c>
      <c r="AF17" s="3" t="s">
        <v>29</v>
      </c>
      <c r="AG17" s="4"/>
      <c r="AH17" s="3" t="s">
        <v>31</v>
      </c>
      <c r="AI17" s="4"/>
      <c r="AJ17" s="3" t="s">
        <v>33</v>
      </c>
      <c r="AK17" s="3" t="s">
        <v>34</v>
      </c>
      <c r="AL17" s="4"/>
      <c r="AM17" s="4"/>
      <c r="AN17" s="4"/>
      <c r="AO17" s="4"/>
    </row>
    <row r="18" spans="1:41" x14ac:dyDescent="0.25">
      <c r="A18" t="s">
        <v>295</v>
      </c>
      <c r="I18">
        <v>1.6132500000000001</v>
      </c>
      <c r="J18">
        <v>-7.7179999999999999E-2</v>
      </c>
      <c r="K18">
        <v>82.790099999999995</v>
      </c>
      <c r="L18">
        <v>0.24445500000000001</v>
      </c>
      <c r="M18">
        <v>9.4850000000000004E-2</v>
      </c>
      <c r="N18">
        <v>2.9312999999999999E-2</v>
      </c>
      <c r="O18">
        <v>0.26771099999999998</v>
      </c>
      <c r="P18">
        <v>12.365399999999999</v>
      </c>
      <c r="Q18">
        <v>0.432334</v>
      </c>
      <c r="R18">
        <v>3.1116700000000002</v>
      </c>
      <c r="S18">
        <v>0.98390299999999997</v>
      </c>
      <c r="T18">
        <v>-9.2910000000000006E-2</v>
      </c>
      <c r="U18">
        <v>0</v>
      </c>
      <c r="V18">
        <v>101.76300000000001</v>
      </c>
      <c r="W18">
        <v>51.4634</v>
      </c>
      <c r="Y18" s="2" t="s">
        <v>303</v>
      </c>
      <c r="Z18" s="4"/>
      <c r="AA18" s="4">
        <f>AA12*$AA$15</f>
        <v>0.26721965137999998</v>
      </c>
      <c r="AB18" s="4"/>
      <c r="AC18" s="4">
        <f>AC12*$AC$15</f>
        <v>0.43669084650000001</v>
      </c>
      <c r="AD18" s="4">
        <f>AD12*$AD$15</f>
        <v>0.12201439740000002</v>
      </c>
      <c r="AE18" s="4">
        <f>AE12*$AE$15</f>
        <v>0.13564392699</v>
      </c>
      <c r="AF18" s="4">
        <f>AF12*$AF$15</f>
        <v>7.9732012800000002E-2</v>
      </c>
      <c r="AG18" s="4"/>
      <c r="AH18" s="4">
        <f>AH12*$AH$15</f>
        <v>0.19436390099999998</v>
      </c>
      <c r="AI18" s="4"/>
      <c r="AJ18" s="4">
        <f>AJ12*$AJ$15</f>
        <v>0.12587013954000001</v>
      </c>
      <c r="AK18" s="4">
        <f>AK12*$AK$15</f>
        <v>0.23318603237999999</v>
      </c>
      <c r="AL18" s="4"/>
      <c r="AM18" s="4"/>
      <c r="AN18" s="4"/>
      <c r="AO18" s="4"/>
    </row>
    <row r="19" spans="1:41" x14ac:dyDescent="0.25">
      <c r="A19" t="s">
        <v>296</v>
      </c>
      <c r="I19">
        <v>1.1594599999999999</v>
      </c>
      <c r="J19">
        <v>-7.7240000000000003E-2</v>
      </c>
      <c r="K19">
        <v>81.430300000000003</v>
      </c>
      <c r="L19">
        <v>0.43908599999999998</v>
      </c>
      <c r="M19">
        <v>9.4367000000000006E-2</v>
      </c>
      <c r="N19">
        <v>8.1979999999999997E-2</v>
      </c>
      <c r="O19">
        <v>0.24860099999999999</v>
      </c>
      <c r="P19">
        <v>13.563800000000001</v>
      </c>
      <c r="Q19">
        <v>0.35270800000000002</v>
      </c>
      <c r="R19">
        <v>3.0143200000000001</v>
      </c>
      <c r="S19">
        <v>1.13862</v>
      </c>
      <c r="T19">
        <v>3.0981999999999999E-2</v>
      </c>
      <c r="U19">
        <v>0</v>
      </c>
      <c r="V19">
        <v>101.477</v>
      </c>
      <c r="W19">
        <v>51.294600000000003</v>
      </c>
      <c r="Y19" s="2" t="s">
        <v>319</v>
      </c>
      <c r="Z19" s="4"/>
      <c r="AA19" s="4">
        <f>AA13*$AA$15</f>
        <v>0.26698592756</v>
      </c>
      <c r="AB19" s="4"/>
      <c r="AC19" s="4">
        <f>AC13*$AC$15</f>
        <v>0.43649143899999998</v>
      </c>
      <c r="AD19" s="4">
        <f>AD13*$AD$15</f>
        <v>0.1219613318</v>
      </c>
      <c r="AE19" s="4">
        <f>AE13*$AE$15</f>
        <v>0.13567023525000002</v>
      </c>
      <c r="AF19" s="4">
        <f>AF13*$AF$15</f>
        <v>7.9697032799999998E-2</v>
      </c>
      <c r="AG19" s="4"/>
      <c r="AH19" s="4">
        <f>AH13*$AH$15</f>
        <v>0.19423735948000001</v>
      </c>
      <c r="AI19" s="4"/>
      <c r="AJ19" s="4">
        <f>AJ13*$AJ$15</f>
        <v>0.12572335026000001</v>
      </c>
      <c r="AK19" s="4">
        <f>AK13*$AK$15</f>
        <v>0.23302823866</v>
      </c>
      <c r="AL19" s="4"/>
      <c r="AM19" s="4"/>
      <c r="AN19" s="4"/>
      <c r="AO19" s="4"/>
    </row>
    <row r="20" spans="1:41" x14ac:dyDescent="0.25">
      <c r="A20" t="s">
        <v>297</v>
      </c>
      <c r="I20">
        <v>1.15324</v>
      </c>
      <c r="J20">
        <v>-7.7130000000000004E-2</v>
      </c>
      <c r="K20">
        <v>81.991</v>
      </c>
      <c r="L20">
        <v>0.44043500000000002</v>
      </c>
      <c r="M20">
        <v>0.31509700000000002</v>
      </c>
      <c r="N20">
        <v>0.101649</v>
      </c>
      <c r="O20">
        <v>0.28671099999999999</v>
      </c>
      <c r="P20">
        <v>13.833299999999999</v>
      </c>
      <c r="Q20">
        <v>-4.0169999999999997E-2</v>
      </c>
      <c r="R20">
        <v>3.0567099999999998</v>
      </c>
      <c r="S20">
        <v>0.82866399999999996</v>
      </c>
      <c r="T20">
        <v>-9.2280000000000001E-2</v>
      </c>
      <c r="U20">
        <v>0</v>
      </c>
      <c r="V20">
        <v>101.797</v>
      </c>
      <c r="W20">
        <v>51.5916</v>
      </c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1:41" x14ac:dyDescent="0.25">
      <c r="A21" t="s">
        <v>298</v>
      </c>
      <c r="I21">
        <v>1.6130599999999999</v>
      </c>
      <c r="J21">
        <v>-7.7170000000000002E-2</v>
      </c>
      <c r="K21">
        <v>81.863500000000002</v>
      </c>
      <c r="L21">
        <v>0.43969599999999998</v>
      </c>
      <c r="M21">
        <v>0.18385299999999999</v>
      </c>
      <c r="N21">
        <v>4.7112000000000001E-2</v>
      </c>
      <c r="O21">
        <v>0.28625</v>
      </c>
      <c r="P21">
        <v>13.337899999999999</v>
      </c>
      <c r="Q21">
        <v>0.27455000000000002</v>
      </c>
      <c r="R21">
        <v>3.0354000000000001</v>
      </c>
      <c r="S21">
        <v>0.82733400000000001</v>
      </c>
      <c r="T21">
        <v>-3.0589999999999999E-2</v>
      </c>
      <c r="U21">
        <v>0</v>
      </c>
      <c r="V21">
        <v>101.801</v>
      </c>
      <c r="W21">
        <v>51.419600000000003</v>
      </c>
      <c r="Y21" t="s">
        <v>351</v>
      </c>
      <c r="AA21">
        <f>AVERAGE(AA18:AA19)</f>
        <v>0.26710278946999999</v>
      </c>
      <c r="AC21">
        <f t="shared" ref="AC21:AK21" si="0">AVERAGE(AC18:AC19)</f>
        <v>0.43659114274999999</v>
      </c>
      <c r="AD21">
        <f t="shared" si="0"/>
        <v>0.12198786460000001</v>
      </c>
      <c r="AE21">
        <f t="shared" si="0"/>
        <v>0.13565708112000002</v>
      </c>
      <c r="AF21">
        <f t="shared" si="0"/>
        <v>7.9714522799999993E-2</v>
      </c>
      <c r="AH21">
        <f t="shared" si="0"/>
        <v>0.19430063023999999</v>
      </c>
      <c r="AJ21">
        <f t="shared" si="0"/>
        <v>0.12579674490000001</v>
      </c>
      <c r="AK21">
        <f t="shared" si="0"/>
        <v>0.23310713552000001</v>
      </c>
      <c r="AM21" s="4"/>
      <c r="AN21" s="4"/>
      <c r="AO21" s="4"/>
    </row>
    <row r="22" spans="1:41" x14ac:dyDescent="0.25">
      <c r="A22" t="s">
        <v>299</v>
      </c>
      <c r="I22">
        <v>1.3114600000000001</v>
      </c>
      <c r="J22">
        <v>-7.7249999999999999E-2</v>
      </c>
      <c r="K22">
        <v>78.533699999999996</v>
      </c>
      <c r="L22">
        <v>0.37350100000000003</v>
      </c>
      <c r="M22">
        <v>0.22796</v>
      </c>
      <c r="N22">
        <v>-7.8700000000000003E-3</v>
      </c>
      <c r="O22">
        <v>0.248645</v>
      </c>
      <c r="P22">
        <v>13.627700000000001</v>
      </c>
      <c r="Q22">
        <v>0.509745</v>
      </c>
      <c r="R22">
        <v>3.33595</v>
      </c>
      <c r="S22">
        <v>0.84814500000000004</v>
      </c>
      <c r="T22">
        <v>9.2809000000000003E-2</v>
      </c>
      <c r="U22">
        <v>0</v>
      </c>
      <c r="V22">
        <v>99.024500000000003</v>
      </c>
      <c r="W22">
        <v>49.818199999999997</v>
      </c>
      <c r="AM22" s="4"/>
      <c r="AN22" s="4"/>
      <c r="AO22" s="4"/>
    </row>
    <row r="23" spans="1:41" x14ac:dyDescent="0.25">
      <c r="A23" t="s">
        <v>300</v>
      </c>
      <c r="I23">
        <v>2.1497000000000002</v>
      </c>
      <c r="J23">
        <v>0.15364700000000001</v>
      </c>
      <c r="K23">
        <v>81.546800000000005</v>
      </c>
      <c r="L23">
        <v>0.37415500000000002</v>
      </c>
      <c r="M23">
        <v>9.5921999999999993E-2</v>
      </c>
      <c r="N23">
        <v>0.10038900000000001</v>
      </c>
      <c r="O23">
        <v>0.28577599999999997</v>
      </c>
      <c r="P23">
        <v>13.0267</v>
      </c>
      <c r="Q23">
        <v>0.35291400000000001</v>
      </c>
      <c r="R23">
        <v>2.7486299999999999</v>
      </c>
      <c r="S23">
        <v>1.02722</v>
      </c>
      <c r="T23">
        <v>9.3773999999999996E-2</v>
      </c>
      <c r="U23">
        <v>0</v>
      </c>
      <c r="V23">
        <v>101.956</v>
      </c>
      <c r="W23">
        <v>51.415799999999997</v>
      </c>
      <c r="Y23" s="2"/>
      <c r="Z23" s="2" t="s">
        <v>23</v>
      </c>
      <c r="AA23" s="2" t="s">
        <v>24</v>
      </c>
      <c r="AB23" s="2" t="s">
        <v>25</v>
      </c>
      <c r="AC23" s="2" t="s">
        <v>26</v>
      </c>
      <c r="AD23" s="2" t="s">
        <v>27</v>
      </c>
      <c r="AE23" s="2" t="s">
        <v>28</v>
      </c>
      <c r="AF23" s="2" t="s">
        <v>29</v>
      </c>
      <c r="AG23" s="2" t="s">
        <v>30</v>
      </c>
      <c r="AH23" s="2" t="s">
        <v>31</v>
      </c>
      <c r="AI23" s="2" t="s">
        <v>32</v>
      </c>
      <c r="AJ23" s="2" t="s">
        <v>33</v>
      </c>
      <c r="AK23" s="2" t="s">
        <v>34</v>
      </c>
      <c r="AL23" s="2" t="s">
        <v>36</v>
      </c>
      <c r="AM23" s="4"/>
      <c r="AN23" s="4"/>
      <c r="AO23" s="4"/>
    </row>
    <row r="24" spans="1:41" x14ac:dyDescent="0.25">
      <c r="A24" t="s">
        <v>18</v>
      </c>
      <c r="I24">
        <v>1.46255</v>
      </c>
      <c r="J24">
        <v>-7.7200000000000005E-2</v>
      </c>
      <c r="K24">
        <v>81.162199999999999</v>
      </c>
      <c r="L24">
        <v>0.24396599999999999</v>
      </c>
      <c r="M24">
        <v>0.40617799999999998</v>
      </c>
      <c r="N24">
        <v>-7.8229999999999994E-2</v>
      </c>
      <c r="O24">
        <v>0.21170600000000001</v>
      </c>
      <c r="P24">
        <v>13.465999999999999</v>
      </c>
      <c r="Q24">
        <v>0.51051500000000005</v>
      </c>
      <c r="R24">
        <v>2.8830100000000001</v>
      </c>
      <c r="S24">
        <v>0.938442</v>
      </c>
      <c r="T24">
        <v>0.15611800000000001</v>
      </c>
      <c r="U24">
        <v>0</v>
      </c>
      <c r="V24">
        <v>101.285</v>
      </c>
      <c r="W24">
        <v>51.1631</v>
      </c>
      <c r="Y24" s="2" t="s">
        <v>303</v>
      </c>
      <c r="Z24">
        <v>1.5553214634146342</v>
      </c>
      <c r="AA24" s="4" t="str">
        <f>IF(AA7&lt;AA18,"Below Detection",AA7)</f>
        <v>Below Detection</v>
      </c>
      <c r="AB24">
        <v>80.767887804878015</v>
      </c>
      <c r="AC24" s="4" t="str">
        <f t="shared" ref="AC24:AF25" si="1">IF(AC7&lt;AC18,"Below Detection",AC7)</f>
        <v>Below Detection</v>
      </c>
      <c r="AD24" s="4">
        <f t="shared" si="1"/>
        <v>0.27163885365853663</v>
      </c>
      <c r="AE24" s="4" t="str">
        <f t="shared" si="1"/>
        <v>Below Detection</v>
      </c>
      <c r="AF24" s="4">
        <f t="shared" si="1"/>
        <v>0.30750692682926828</v>
      </c>
      <c r="AG24">
        <v>13.148502439024389</v>
      </c>
      <c r="AH24" s="4">
        <f>IF(AH7&lt;AH18,"Below Detection",AH7)</f>
        <v>0.30328202439024393</v>
      </c>
      <c r="AI24">
        <v>3.0224431707317074</v>
      </c>
      <c r="AJ24" s="4">
        <f>IF(AJ7&lt;AJ18,"Below Detection",AJ7)</f>
        <v>0.85617795121951223</v>
      </c>
      <c r="AK24" s="4" t="str">
        <f>IF(AK7&lt;AK18,"Below Detection",AK7)</f>
        <v>Below Detection</v>
      </c>
      <c r="AL24" s="4">
        <f>SUM(Z24:AK24)</f>
        <v>100.23276063414627</v>
      </c>
      <c r="AM24" s="4"/>
      <c r="AN24" s="4"/>
      <c r="AO24" s="4"/>
    </row>
    <row r="25" spans="1:41" x14ac:dyDescent="0.25">
      <c r="A25" t="s">
        <v>301</v>
      </c>
      <c r="I25">
        <v>1.3103499999999999</v>
      </c>
      <c r="J25">
        <v>-7.7200000000000005E-2</v>
      </c>
      <c r="K25">
        <v>80.508600000000001</v>
      </c>
      <c r="L25">
        <v>0.30924099999999999</v>
      </c>
      <c r="M25">
        <v>0.31675399999999998</v>
      </c>
      <c r="N25">
        <v>8.2597000000000004E-2</v>
      </c>
      <c r="O25">
        <v>0.211725</v>
      </c>
      <c r="P25">
        <v>13.056100000000001</v>
      </c>
      <c r="Q25">
        <v>0.51056699999999999</v>
      </c>
      <c r="R25">
        <v>2.8073399999999999</v>
      </c>
      <c r="S25">
        <v>0.82665599999999995</v>
      </c>
      <c r="T25">
        <v>3.1535000000000001E-2</v>
      </c>
      <c r="U25">
        <v>0</v>
      </c>
      <c r="V25">
        <v>99.894199999999998</v>
      </c>
      <c r="W25">
        <v>50.528300000000002</v>
      </c>
      <c r="Y25" s="2" t="s">
        <v>319</v>
      </c>
      <c r="Z25">
        <v>2.0611619512195123</v>
      </c>
      <c r="AA25" s="4" t="str">
        <f>IF(AA8&lt;AA19,"Below Detection",AA8)</f>
        <v>Below Detection</v>
      </c>
      <c r="AB25">
        <v>79.900268292682924</v>
      </c>
      <c r="AC25" s="4" t="str">
        <f t="shared" si="1"/>
        <v>Below Detection</v>
      </c>
      <c r="AD25" s="4">
        <f t="shared" si="1"/>
        <v>0.52638185365853651</v>
      </c>
      <c r="AE25" s="4" t="str">
        <f t="shared" si="1"/>
        <v>Below Detection</v>
      </c>
      <c r="AF25" s="4">
        <f t="shared" si="1"/>
        <v>0.32044882926829277</v>
      </c>
      <c r="AG25">
        <v>13.156817073170734</v>
      </c>
      <c r="AH25" s="4">
        <f>IF(AH8&lt;AH19,"Below Detection",AH8)</f>
        <v>0.24915656097560979</v>
      </c>
      <c r="AI25">
        <v>3.072701951219512</v>
      </c>
      <c r="AJ25" s="4">
        <f>IF(AJ8&lt;AJ19,"Below Detection",AJ8)</f>
        <v>0.90965358536585361</v>
      </c>
      <c r="AK25" s="4" t="str">
        <f>IF(AK8&lt;AK19,"Below Detection",AK8)</f>
        <v>Below Detection</v>
      </c>
      <c r="AL25" s="4">
        <f>SUM(Z25:AK25)</f>
        <v>100.19659009756097</v>
      </c>
      <c r="AM25" s="4"/>
      <c r="AN25" s="4"/>
      <c r="AO25" s="4"/>
    </row>
    <row r="26" spans="1:41" x14ac:dyDescent="0.25">
      <c r="A26" t="s">
        <v>302</v>
      </c>
      <c r="I26">
        <v>1.9166700000000001</v>
      </c>
      <c r="J26">
        <v>-7.7149999999999996E-2</v>
      </c>
      <c r="K26">
        <v>79.898099999999999</v>
      </c>
      <c r="L26">
        <v>0.50514999999999999</v>
      </c>
      <c r="M26">
        <v>9.5394999999999994E-2</v>
      </c>
      <c r="N26">
        <v>0.118837</v>
      </c>
      <c r="O26">
        <v>0.118907</v>
      </c>
      <c r="P26">
        <v>13.1051</v>
      </c>
      <c r="Q26">
        <v>0.27468999999999999</v>
      </c>
      <c r="R26">
        <v>2.7498300000000002</v>
      </c>
      <c r="S26">
        <v>1.0946400000000001</v>
      </c>
      <c r="T26">
        <v>-0.15498999999999999</v>
      </c>
      <c r="U26">
        <v>0</v>
      </c>
      <c r="V26">
        <v>99.645099999999999</v>
      </c>
      <c r="W26">
        <v>50.3279</v>
      </c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x14ac:dyDescent="0.25">
      <c r="I27">
        <v>1.7640199999999999</v>
      </c>
      <c r="J27">
        <v>-7.714E-2</v>
      </c>
      <c r="K27">
        <v>82.506</v>
      </c>
      <c r="L27">
        <v>0.50534199999999996</v>
      </c>
      <c r="M27">
        <v>0.27329999999999999</v>
      </c>
      <c r="N27">
        <v>0.11935900000000001</v>
      </c>
      <c r="O27">
        <v>0.15636</v>
      </c>
      <c r="P27">
        <v>12.8537</v>
      </c>
      <c r="Q27">
        <v>0.117394</v>
      </c>
      <c r="R27">
        <v>2.7337799999999999</v>
      </c>
      <c r="S27">
        <v>0.78320100000000004</v>
      </c>
      <c r="T27">
        <v>-2.9950000000000001E-2</v>
      </c>
      <c r="U27">
        <v>0</v>
      </c>
      <c r="V27">
        <v>101.705</v>
      </c>
      <c r="W27">
        <v>51.504399999999997</v>
      </c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 x14ac:dyDescent="0.25">
      <c r="I28">
        <v>1.3856999999999999</v>
      </c>
      <c r="J28">
        <v>-7.7189999999999995E-2</v>
      </c>
      <c r="K28">
        <v>81.668000000000006</v>
      </c>
      <c r="L28">
        <v>0.24413699999999999</v>
      </c>
      <c r="M28">
        <v>5.6979999999999999E-3</v>
      </c>
      <c r="N28">
        <v>-6.6800000000000002E-3</v>
      </c>
      <c r="O28">
        <v>0.230632</v>
      </c>
      <c r="P28">
        <v>13.309200000000001</v>
      </c>
      <c r="Q28">
        <v>0.51063000000000003</v>
      </c>
      <c r="R28">
        <v>3.1129799999999999</v>
      </c>
      <c r="S28">
        <v>0.55940599999999996</v>
      </c>
      <c r="T28">
        <v>9.3931000000000001E-2</v>
      </c>
      <c r="U28">
        <v>0</v>
      </c>
      <c r="V28">
        <v>101.036</v>
      </c>
      <c r="W28">
        <v>51.081800000000001</v>
      </c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x14ac:dyDescent="0.25">
      <c r="I29">
        <v>1.2333700000000001</v>
      </c>
      <c r="J29">
        <v>-7.7259999999999995E-2</v>
      </c>
      <c r="K29">
        <v>82.218000000000004</v>
      </c>
      <c r="L29">
        <v>0.43946299999999999</v>
      </c>
      <c r="M29">
        <v>0.138576</v>
      </c>
      <c r="N29">
        <v>6.3949000000000006E-2</v>
      </c>
      <c r="O29">
        <v>0.37921899999999997</v>
      </c>
      <c r="P29">
        <v>12.595700000000001</v>
      </c>
      <c r="Q29">
        <v>0.43166500000000002</v>
      </c>
      <c r="R29">
        <v>3.7360000000000002</v>
      </c>
      <c r="S29">
        <v>0.84920200000000001</v>
      </c>
      <c r="T29">
        <v>-0.21843000000000001</v>
      </c>
      <c r="U29">
        <v>0</v>
      </c>
      <c r="V29">
        <v>101.79</v>
      </c>
      <c r="W29">
        <v>51.297699999999999</v>
      </c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 x14ac:dyDescent="0.25">
      <c r="I30">
        <v>1.3863799999999999</v>
      </c>
      <c r="J30">
        <v>-7.7229999999999993E-2</v>
      </c>
      <c r="K30">
        <v>80.581100000000006</v>
      </c>
      <c r="L30">
        <v>0.24359800000000001</v>
      </c>
      <c r="M30">
        <v>0.22789999999999999</v>
      </c>
      <c r="N30">
        <v>-2.529E-2</v>
      </c>
      <c r="O30">
        <v>0.24890999999999999</v>
      </c>
      <c r="P30">
        <v>13.907299999999999</v>
      </c>
      <c r="Q30">
        <v>0.27385700000000002</v>
      </c>
      <c r="R30">
        <v>3.4895</v>
      </c>
      <c r="S30">
        <v>0.96079499999999995</v>
      </c>
      <c r="T30">
        <v>0.21774099999999999</v>
      </c>
      <c r="U30">
        <v>0</v>
      </c>
      <c r="V30">
        <v>101.435</v>
      </c>
      <c r="W30">
        <v>51.07</v>
      </c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x14ac:dyDescent="0.25">
      <c r="I31">
        <v>1.68818</v>
      </c>
      <c r="J31">
        <v>0.38454100000000002</v>
      </c>
      <c r="K31">
        <v>80.250200000000007</v>
      </c>
      <c r="L31">
        <v>0.50484799999999996</v>
      </c>
      <c r="M31">
        <v>0.13947000000000001</v>
      </c>
      <c r="N31">
        <v>-5.9859999999999997E-2</v>
      </c>
      <c r="O31">
        <v>0.19331699999999999</v>
      </c>
      <c r="P31">
        <v>14.0535</v>
      </c>
      <c r="Q31">
        <v>0.274642</v>
      </c>
      <c r="R31">
        <v>2.86463</v>
      </c>
      <c r="S31">
        <v>0.89430900000000002</v>
      </c>
      <c r="T31">
        <v>-3.0339999999999999E-2</v>
      </c>
      <c r="U31">
        <v>0</v>
      </c>
      <c r="V31">
        <v>101.157</v>
      </c>
      <c r="W31">
        <v>51.1113</v>
      </c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x14ac:dyDescent="0.25">
      <c r="I32">
        <v>1.9915099999999999</v>
      </c>
      <c r="J32">
        <v>0.15360299999999999</v>
      </c>
      <c r="K32">
        <v>81.398499999999999</v>
      </c>
      <c r="L32">
        <v>0.37451400000000001</v>
      </c>
      <c r="M32">
        <v>0.139985</v>
      </c>
      <c r="N32">
        <v>2.9191999999999999E-2</v>
      </c>
      <c r="O32">
        <v>0.119155</v>
      </c>
      <c r="P32">
        <v>12.6784</v>
      </c>
      <c r="Q32">
        <v>0.274532</v>
      </c>
      <c r="R32">
        <v>3.4738600000000002</v>
      </c>
      <c r="S32">
        <v>0.69356399999999996</v>
      </c>
      <c r="T32">
        <v>-3.065E-2</v>
      </c>
      <c r="U32">
        <v>0</v>
      </c>
      <c r="V32">
        <v>101.29600000000001</v>
      </c>
      <c r="W32">
        <v>51.024799999999999</v>
      </c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8:41" x14ac:dyDescent="0.25">
      <c r="I33">
        <v>1.23231</v>
      </c>
      <c r="J33">
        <v>0.15398300000000001</v>
      </c>
      <c r="K33">
        <v>81.228099999999998</v>
      </c>
      <c r="L33">
        <v>0.63568999999999998</v>
      </c>
      <c r="M33">
        <v>0.36050900000000002</v>
      </c>
      <c r="N33">
        <v>-4.2040000000000001E-2</v>
      </c>
      <c r="O33">
        <v>0.19348699999999999</v>
      </c>
      <c r="P33">
        <v>12.4025</v>
      </c>
      <c r="Q33">
        <v>0.195992</v>
      </c>
      <c r="R33">
        <v>2.9423900000000001</v>
      </c>
      <c r="S33">
        <v>0.85016899999999995</v>
      </c>
      <c r="T33">
        <v>-0.15504999999999999</v>
      </c>
      <c r="U33">
        <v>0</v>
      </c>
      <c r="V33">
        <v>99.998000000000005</v>
      </c>
      <c r="W33">
        <v>50.680900000000001</v>
      </c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8:41" x14ac:dyDescent="0.25">
      <c r="I34">
        <v>2.0693199999999998</v>
      </c>
      <c r="J34">
        <v>-7.7170000000000002E-2</v>
      </c>
      <c r="K34">
        <v>80.513400000000004</v>
      </c>
      <c r="L34">
        <v>0.37407299999999999</v>
      </c>
      <c r="M34">
        <v>0.184974</v>
      </c>
      <c r="N34">
        <v>-9.6019999999999994E-2</v>
      </c>
      <c r="O34">
        <v>0.17467099999999999</v>
      </c>
      <c r="P34">
        <v>13.9133</v>
      </c>
      <c r="Q34">
        <v>0.35297600000000001</v>
      </c>
      <c r="R34">
        <v>3.05403</v>
      </c>
      <c r="S34">
        <v>0.80467200000000005</v>
      </c>
      <c r="T34">
        <v>0.15621199999999999</v>
      </c>
      <c r="U34">
        <v>0</v>
      </c>
      <c r="V34">
        <v>101.42400000000001</v>
      </c>
      <c r="W34">
        <v>51.049799999999998</v>
      </c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8:41" x14ac:dyDescent="0.25">
      <c r="I35">
        <v>1.6154200000000001</v>
      </c>
      <c r="J35">
        <v>-7.7189999999999995E-2</v>
      </c>
      <c r="K35">
        <v>80.958699999999993</v>
      </c>
      <c r="L35">
        <v>0.24399999999999999</v>
      </c>
      <c r="M35">
        <v>0.18412300000000001</v>
      </c>
      <c r="N35">
        <v>0.17197100000000001</v>
      </c>
      <c r="O35">
        <v>0.28593800000000003</v>
      </c>
      <c r="P35">
        <v>13.6366</v>
      </c>
      <c r="Q35">
        <v>0.35294700000000001</v>
      </c>
      <c r="R35">
        <v>2.82531</v>
      </c>
      <c r="S35">
        <v>0.87121800000000005</v>
      </c>
      <c r="T35">
        <v>0.15609899999999999</v>
      </c>
      <c r="U35">
        <v>0</v>
      </c>
      <c r="V35">
        <v>101.22499999999999</v>
      </c>
      <c r="W35">
        <v>51.1143</v>
      </c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8:41" x14ac:dyDescent="0.25">
      <c r="I36">
        <v>1.9872000000000001</v>
      </c>
      <c r="J36">
        <v>-7.7130000000000004E-2</v>
      </c>
      <c r="K36">
        <v>78.7333</v>
      </c>
      <c r="L36">
        <v>0.179343</v>
      </c>
      <c r="M36">
        <v>0.45176500000000003</v>
      </c>
      <c r="N36">
        <v>6.5304000000000001E-2</v>
      </c>
      <c r="O36">
        <v>0.34192</v>
      </c>
      <c r="P36">
        <v>14.2746</v>
      </c>
      <c r="Q36">
        <v>0.51097700000000001</v>
      </c>
      <c r="R36">
        <v>3.01423</v>
      </c>
      <c r="S36">
        <v>0.78257900000000002</v>
      </c>
      <c r="T36">
        <v>-9.264E-2</v>
      </c>
      <c r="U36">
        <v>0</v>
      </c>
      <c r="V36">
        <v>100.17100000000001</v>
      </c>
      <c r="W36">
        <v>50.378599999999999</v>
      </c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8:41" x14ac:dyDescent="0.25">
      <c r="I37">
        <v>1.2369000000000001</v>
      </c>
      <c r="J37">
        <v>-7.7259999999999995E-2</v>
      </c>
      <c r="K37">
        <v>81.989000000000004</v>
      </c>
      <c r="L37">
        <v>0.50408600000000003</v>
      </c>
      <c r="M37">
        <v>0.27255699999999999</v>
      </c>
      <c r="N37">
        <v>8.1915000000000002E-2</v>
      </c>
      <c r="O37">
        <v>0.21168899999999999</v>
      </c>
      <c r="P37">
        <v>12.2027</v>
      </c>
      <c r="Q37">
        <v>0.43144700000000002</v>
      </c>
      <c r="R37">
        <v>3.01681</v>
      </c>
      <c r="S37">
        <v>0.67010099999999995</v>
      </c>
      <c r="T37">
        <v>9.3316999999999997E-2</v>
      </c>
      <c r="U37">
        <v>0</v>
      </c>
      <c r="V37">
        <v>100.633</v>
      </c>
      <c r="W37">
        <v>50.889899999999997</v>
      </c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8:41" x14ac:dyDescent="0.25">
      <c r="I38">
        <v>1.4615100000000001</v>
      </c>
      <c r="J38">
        <v>-7.7189999999999995E-2</v>
      </c>
      <c r="K38">
        <v>80.221299999999999</v>
      </c>
      <c r="L38">
        <v>0.244257</v>
      </c>
      <c r="M38">
        <v>0.31709300000000001</v>
      </c>
      <c r="N38">
        <v>8.2819000000000004E-2</v>
      </c>
      <c r="O38">
        <v>0.32326100000000002</v>
      </c>
      <c r="P38">
        <v>12.6698</v>
      </c>
      <c r="Q38">
        <v>0.274507</v>
      </c>
      <c r="R38">
        <v>2.93933</v>
      </c>
      <c r="S38">
        <v>1.05063</v>
      </c>
      <c r="T38">
        <v>3.1601999999999998E-2</v>
      </c>
      <c r="U38">
        <v>0</v>
      </c>
      <c r="V38">
        <v>99.538899999999998</v>
      </c>
      <c r="W38">
        <v>50.308900000000001</v>
      </c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8:41" x14ac:dyDescent="0.25">
      <c r="I39">
        <v>1.8359000000000001</v>
      </c>
      <c r="J39">
        <v>0.15423600000000001</v>
      </c>
      <c r="K39">
        <v>82.164500000000004</v>
      </c>
      <c r="L39">
        <v>0.31033500000000003</v>
      </c>
      <c r="M39">
        <v>0.40664800000000001</v>
      </c>
      <c r="N39">
        <v>0.120044</v>
      </c>
      <c r="O39">
        <v>8.2279000000000005E-2</v>
      </c>
      <c r="P39">
        <v>12.358499999999999</v>
      </c>
      <c r="Q39">
        <v>0.117711</v>
      </c>
      <c r="R39">
        <v>2.90665</v>
      </c>
      <c r="S39">
        <v>0.76175800000000005</v>
      </c>
      <c r="T39">
        <v>-9.1859999999999997E-2</v>
      </c>
      <c r="U39">
        <v>0</v>
      </c>
      <c r="V39">
        <v>101.127</v>
      </c>
      <c r="W39">
        <v>51.2346</v>
      </c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8:41" x14ac:dyDescent="0.25">
      <c r="I40">
        <v>1.53366</v>
      </c>
      <c r="J40">
        <v>0.153804</v>
      </c>
      <c r="K40">
        <v>81.288300000000007</v>
      </c>
      <c r="L40">
        <v>0.37508799999999998</v>
      </c>
      <c r="M40">
        <v>0.31656499999999999</v>
      </c>
      <c r="N40">
        <v>4.7667000000000001E-2</v>
      </c>
      <c r="O40">
        <v>0.34227200000000002</v>
      </c>
      <c r="P40">
        <v>13.5099</v>
      </c>
      <c r="Q40">
        <v>0.274924</v>
      </c>
      <c r="R40">
        <v>3.03599</v>
      </c>
      <c r="S40">
        <v>0.78337699999999999</v>
      </c>
      <c r="T40">
        <v>-0.15482000000000001</v>
      </c>
      <c r="U40">
        <v>0</v>
      </c>
      <c r="V40">
        <v>101.50700000000001</v>
      </c>
      <c r="W40">
        <v>51.314300000000003</v>
      </c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8:41" x14ac:dyDescent="0.25">
      <c r="I41">
        <v>1.4609000000000001</v>
      </c>
      <c r="J41">
        <v>-7.7189999999999995E-2</v>
      </c>
      <c r="K41">
        <v>79.635499999999993</v>
      </c>
      <c r="L41">
        <v>0.24426200000000001</v>
      </c>
      <c r="M41">
        <v>0.22805900000000001</v>
      </c>
      <c r="N41">
        <v>8.2808999999999994E-2</v>
      </c>
      <c r="O41">
        <v>0.304809</v>
      </c>
      <c r="P41">
        <v>12.6957</v>
      </c>
      <c r="Q41">
        <v>0.19569900000000001</v>
      </c>
      <c r="R41">
        <v>3.09152</v>
      </c>
      <c r="S41">
        <v>1.0285599999999999</v>
      </c>
      <c r="T41">
        <v>3.1573999999999998E-2</v>
      </c>
      <c r="U41">
        <v>0</v>
      </c>
      <c r="V41">
        <v>98.922200000000004</v>
      </c>
      <c r="W41">
        <v>49.967599999999997</v>
      </c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8:41" x14ac:dyDescent="0.25">
      <c r="I42">
        <v>1.68567</v>
      </c>
      <c r="J42">
        <v>-7.7119999999999994E-2</v>
      </c>
      <c r="K42">
        <v>80.491200000000006</v>
      </c>
      <c r="L42">
        <v>0.44033</v>
      </c>
      <c r="M42">
        <v>0.18384500000000001</v>
      </c>
      <c r="N42">
        <v>-4.1459999999999997E-2</v>
      </c>
      <c r="O42">
        <v>0.249421</v>
      </c>
      <c r="P42">
        <v>12.978199999999999</v>
      </c>
      <c r="Q42">
        <v>0.19628100000000001</v>
      </c>
      <c r="R42">
        <v>2.8473299999999999</v>
      </c>
      <c r="S42">
        <v>0.76136599999999999</v>
      </c>
      <c r="T42">
        <v>-9.2230000000000006E-2</v>
      </c>
      <c r="U42">
        <v>0</v>
      </c>
      <c r="V42">
        <v>99.622900000000001</v>
      </c>
      <c r="W42">
        <v>50.410600000000002</v>
      </c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8:41" x14ac:dyDescent="0.25">
      <c r="I43">
        <v>1.3819300000000001</v>
      </c>
      <c r="J43">
        <v>-7.7149999999999996E-2</v>
      </c>
      <c r="K43">
        <v>82.1447</v>
      </c>
      <c r="L43">
        <v>0.24465999999999999</v>
      </c>
      <c r="M43">
        <v>0.138624</v>
      </c>
      <c r="N43">
        <v>-4.1849999999999998E-2</v>
      </c>
      <c r="O43">
        <v>0.212285</v>
      </c>
      <c r="P43">
        <v>13.2659</v>
      </c>
      <c r="Q43">
        <v>0.35374800000000001</v>
      </c>
      <c r="R43">
        <v>3.2846700000000002</v>
      </c>
      <c r="S43">
        <v>0.78362399999999999</v>
      </c>
      <c r="T43">
        <v>-9.257E-2</v>
      </c>
      <c r="U43">
        <v>0</v>
      </c>
      <c r="V43">
        <v>101.599</v>
      </c>
      <c r="W43">
        <v>51.394599999999997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8:41" x14ac:dyDescent="0.25">
      <c r="I44">
        <v>1.75299</v>
      </c>
      <c r="J44">
        <v>0.15409600000000001</v>
      </c>
      <c r="K44">
        <v>79.704700000000003</v>
      </c>
      <c r="L44">
        <v>0.11519</v>
      </c>
      <c r="M44">
        <v>9.4503000000000004E-2</v>
      </c>
      <c r="N44">
        <v>3.1357000000000003E-2</v>
      </c>
      <c r="O44">
        <v>0.249918</v>
      </c>
      <c r="P44">
        <v>13.975300000000001</v>
      </c>
      <c r="Q44">
        <v>3.9274999999999997E-2</v>
      </c>
      <c r="R44">
        <v>3.0005600000000001</v>
      </c>
      <c r="S44">
        <v>0.89708600000000005</v>
      </c>
      <c r="T44">
        <v>-0.21598999999999999</v>
      </c>
      <c r="U44">
        <v>0</v>
      </c>
      <c r="V44">
        <v>99.799000000000007</v>
      </c>
      <c r="W44">
        <v>50.542499999999997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8:41" x14ac:dyDescent="0.25">
      <c r="I45">
        <v>1.76895</v>
      </c>
      <c r="J45">
        <v>-7.7210000000000001E-2</v>
      </c>
      <c r="K45">
        <v>81.711100000000002</v>
      </c>
      <c r="L45">
        <v>0.50443700000000002</v>
      </c>
      <c r="M45">
        <v>0.36321500000000001</v>
      </c>
      <c r="N45">
        <v>4.6637999999999999E-2</v>
      </c>
      <c r="O45">
        <v>0.36015900000000001</v>
      </c>
      <c r="P45">
        <v>12.417199999999999</v>
      </c>
      <c r="Q45">
        <v>0.27422999999999997</v>
      </c>
      <c r="R45">
        <v>2.8437299999999999</v>
      </c>
      <c r="S45">
        <v>1.00528</v>
      </c>
      <c r="T45">
        <v>3.1343000000000003E-2</v>
      </c>
      <c r="U45">
        <v>0</v>
      </c>
      <c r="V45">
        <v>101.249</v>
      </c>
      <c r="W45">
        <v>51.103700000000003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8:41" x14ac:dyDescent="0.25"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8:41" x14ac:dyDescent="0.25">
      <c r="H47" t="s">
        <v>39</v>
      </c>
      <c r="I47">
        <f>AVERAGE(I5:I45)</f>
        <v>1.5553214634146342</v>
      </c>
      <c r="J47">
        <f t="shared" ref="J47:W47" si="2">AVERAGE(J5:J45)</f>
        <v>-9.5965121951219461E-3</v>
      </c>
      <c r="K47">
        <f t="shared" si="2"/>
        <v>80.767887804878015</v>
      </c>
      <c r="L47">
        <f t="shared" si="2"/>
        <v>0.37767214634146334</v>
      </c>
      <c r="M47">
        <f t="shared" si="2"/>
        <v>0.27163885365853663</v>
      </c>
      <c r="N47">
        <f t="shared" si="2"/>
        <v>3.2660731707317071E-2</v>
      </c>
      <c r="O47">
        <f t="shared" si="2"/>
        <v>0.30750692682926828</v>
      </c>
      <c r="P47">
        <f t="shared" si="2"/>
        <v>13.148502439024389</v>
      </c>
      <c r="Q47">
        <f t="shared" si="2"/>
        <v>0.30328202439024393</v>
      </c>
      <c r="R47">
        <f t="shared" si="2"/>
        <v>3.0224431707317074</v>
      </c>
      <c r="S47">
        <f t="shared" si="2"/>
        <v>0.85617795121951223</v>
      </c>
      <c r="T47">
        <f t="shared" si="2"/>
        <v>-1.091921951219512E-2</v>
      </c>
      <c r="U47">
        <f t="shared" si="2"/>
        <v>0</v>
      </c>
      <c r="V47">
        <f t="shared" si="2"/>
        <v>100.62255365853659</v>
      </c>
      <c r="W47">
        <f t="shared" si="2"/>
        <v>50.812658536585367</v>
      </c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8:41" x14ac:dyDescent="0.25">
      <c r="H48" t="s">
        <v>40</v>
      </c>
      <c r="I48">
        <f>STDEV(I5:I45)/SQRT((COUNT(I5:I45)))</f>
        <v>5.1290176280388074E-2</v>
      </c>
      <c r="J48">
        <f t="shared" ref="J48:W48" si="3">STDEV(J5:J45)/SQRT((COUNT(J5:J45)))</f>
        <v>1.84672223554204E-2</v>
      </c>
      <c r="K48">
        <f t="shared" si="3"/>
        <v>0.16433960655565472</v>
      </c>
      <c r="L48">
        <f t="shared" si="3"/>
        <v>2.2704550294893898E-2</v>
      </c>
      <c r="M48">
        <f t="shared" si="3"/>
        <v>2.1771198110833757E-2</v>
      </c>
      <c r="N48">
        <f t="shared" si="3"/>
        <v>1.0302240083014884E-2</v>
      </c>
      <c r="O48">
        <f t="shared" si="3"/>
        <v>2.2081105885072727E-2</v>
      </c>
      <c r="P48">
        <f t="shared" si="3"/>
        <v>8.8375566130439412E-2</v>
      </c>
      <c r="Q48">
        <f t="shared" si="3"/>
        <v>2.2101256505652447E-2</v>
      </c>
      <c r="R48">
        <f t="shared" si="3"/>
        <v>3.6250282677516898E-2</v>
      </c>
      <c r="S48">
        <f t="shared" si="3"/>
        <v>2.1582776327516325E-2</v>
      </c>
      <c r="T48">
        <f t="shared" si="3"/>
        <v>1.9103631298165131E-2</v>
      </c>
      <c r="U48">
        <f t="shared" si="3"/>
        <v>0</v>
      </c>
      <c r="V48">
        <f t="shared" si="3"/>
        <v>0.15381251487735662</v>
      </c>
      <c r="W48">
        <f t="shared" si="3"/>
        <v>7.9504902822865597E-2</v>
      </c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51" spans="1:23" x14ac:dyDescent="0.25">
      <c r="A51" s="2" t="s">
        <v>319</v>
      </c>
      <c r="I51" s="2" t="s">
        <v>23</v>
      </c>
      <c r="J51" s="2" t="s">
        <v>24</v>
      </c>
      <c r="K51" s="2" t="s">
        <v>25</v>
      </c>
      <c r="L51" s="2" t="s">
        <v>26</v>
      </c>
      <c r="M51" s="2" t="s">
        <v>27</v>
      </c>
      <c r="N51" s="2" t="s">
        <v>28</v>
      </c>
      <c r="O51" s="2" t="s">
        <v>29</v>
      </c>
      <c r="P51" s="2" t="s">
        <v>30</v>
      </c>
      <c r="Q51" s="2" t="s">
        <v>31</v>
      </c>
      <c r="R51" s="2" t="s">
        <v>32</v>
      </c>
      <c r="S51" s="2" t="s">
        <v>33</v>
      </c>
      <c r="T51" s="2" t="s">
        <v>34</v>
      </c>
      <c r="U51" s="2" t="s">
        <v>35</v>
      </c>
      <c r="V51" s="2" t="s">
        <v>36</v>
      </c>
      <c r="W51" s="2" t="s">
        <v>37</v>
      </c>
    </row>
    <row r="52" spans="1:23" x14ac:dyDescent="0.25">
      <c r="A52" t="s">
        <v>2</v>
      </c>
      <c r="I52">
        <v>2.1465800000000002</v>
      </c>
      <c r="J52">
        <v>0.383189</v>
      </c>
      <c r="K52">
        <v>79.612899999999996</v>
      </c>
      <c r="L52">
        <v>0.50423700000000005</v>
      </c>
      <c r="M52">
        <v>1.1256999999999999</v>
      </c>
      <c r="N52">
        <v>6.4260999999999999E-2</v>
      </c>
      <c r="O52">
        <v>0.43438700000000002</v>
      </c>
      <c r="P52">
        <v>12.545</v>
      </c>
      <c r="Q52">
        <v>0.27387699999999998</v>
      </c>
      <c r="R52">
        <v>3.0318000000000001</v>
      </c>
      <c r="S52">
        <v>0.91573199999999999</v>
      </c>
      <c r="T52">
        <v>3.1165999999999999E-2</v>
      </c>
      <c r="U52">
        <v>0</v>
      </c>
      <c r="V52">
        <v>101.069</v>
      </c>
      <c r="W52">
        <v>50.728700000000003</v>
      </c>
    </row>
    <row r="53" spans="1:23" x14ac:dyDescent="0.25">
      <c r="A53" t="s">
        <v>287</v>
      </c>
      <c r="I53">
        <v>2.5221900000000002</v>
      </c>
      <c r="J53">
        <v>-7.7160000000000006E-2</v>
      </c>
      <c r="K53">
        <v>80.496799999999993</v>
      </c>
      <c r="L53">
        <v>0.50489799999999996</v>
      </c>
      <c r="M53">
        <v>0.72429399999999999</v>
      </c>
      <c r="N53">
        <v>8.2641000000000006E-2</v>
      </c>
      <c r="O53">
        <v>0.34176400000000001</v>
      </c>
      <c r="P53">
        <v>12.413</v>
      </c>
      <c r="Q53">
        <v>0.35301199999999999</v>
      </c>
      <c r="R53">
        <v>3.0898599999999998</v>
      </c>
      <c r="S53">
        <v>0.871475</v>
      </c>
      <c r="T53">
        <v>-0.15531</v>
      </c>
      <c r="U53">
        <v>0</v>
      </c>
      <c r="V53">
        <v>101.16800000000001</v>
      </c>
      <c r="W53">
        <v>50.765000000000001</v>
      </c>
    </row>
    <row r="54" spans="1:23" x14ac:dyDescent="0.25">
      <c r="A54" t="s">
        <v>288</v>
      </c>
      <c r="I54">
        <v>2.1384500000000002</v>
      </c>
      <c r="J54">
        <v>-7.7149999999999996E-2</v>
      </c>
      <c r="K54">
        <v>80.403400000000005</v>
      </c>
      <c r="L54">
        <v>0.30967099999999997</v>
      </c>
      <c r="M54">
        <v>1.1222399999999999</v>
      </c>
      <c r="N54">
        <v>0.118744</v>
      </c>
      <c r="O54">
        <v>0.41642899999999999</v>
      </c>
      <c r="P54">
        <v>12.803800000000001</v>
      </c>
      <c r="Q54">
        <v>0.27448699999999998</v>
      </c>
      <c r="R54">
        <v>3.3369599999999999</v>
      </c>
      <c r="S54">
        <v>0.87226700000000001</v>
      </c>
      <c r="T54">
        <v>-0.15517</v>
      </c>
      <c r="U54">
        <v>0</v>
      </c>
      <c r="V54">
        <v>101.56399999999999</v>
      </c>
      <c r="W54">
        <v>50.972000000000001</v>
      </c>
    </row>
    <row r="55" spans="1:23" x14ac:dyDescent="0.25">
      <c r="A55" t="s">
        <v>4</v>
      </c>
      <c r="I55">
        <v>2.4454699999999998</v>
      </c>
      <c r="J55">
        <v>0.15304999999999999</v>
      </c>
      <c r="K55">
        <v>78.936300000000003</v>
      </c>
      <c r="L55">
        <v>0.37423499999999998</v>
      </c>
      <c r="M55">
        <v>0.72356200000000004</v>
      </c>
      <c r="N55">
        <v>2.8920999999999999E-2</v>
      </c>
      <c r="O55">
        <v>0.37895600000000002</v>
      </c>
      <c r="P55">
        <v>13.2722</v>
      </c>
      <c r="Q55">
        <v>0.195386</v>
      </c>
      <c r="R55">
        <v>3.2598699999999998</v>
      </c>
      <c r="S55">
        <v>0.93869999999999998</v>
      </c>
      <c r="T55">
        <v>3.1440000000000003E-2</v>
      </c>
      <c r="U55">
        <v>0</v>
      </c>
      <c r="V55">
        <v>100.738</v>
      </c>
      <c r="W55">
        <v>50.472799999999999</v>
      </c>
    </row>
    <row r="56" spans="1:23" x14ac:dyDescent="0.25">
      <c r="A56" t="s">
        <v>56</v>
      </c>
      <c r="I56">
        <v>2.2126100000000002</v>
      </c>
      <c r="J56">
        <v>-7.7100000000000002E-2</v>
      </c>
      <c r="K56">
        <v>79.241</v>
      </c>
      <c r="L56">
        <v>0.30983699999999997</v>
      </c>
      <c r="M56">
        <v>0.89934800000000004</v>
      </c>
      <c r="N56">
        <v>0.101588</v>
      </c>
      <c r="O56">
        <v>0.47232200000000002</v>
      </c>
      <c r="P56">
        <v>13.724399999999999</v>
      </c>
      <c r="Q56">
        <v>3.8567999999999998E-2</v>
      </c>
      <c r="R56">
        <v>2.8825400000000001</v>
      </c>
      <c r="S56">
        <v>0.73895</v>
      </c>
      <c r="T56">
        <v>3.2421999999999999E-2</v>
      </c>
      <c r="U56">
        <v>0</v>
      </c>
      <c r="V56">
        <v>100.577</v>
      </c>
      <c r="W56">
        <v>50.584000000000003</v>
      </c>
    </row>
    <row r="57" spans="1:23" x14ac:dyDescent="0.25">
      <c r="A57" t="s">
        <v>184</v>
      </c>
      <c r="I57">
        <v>2.13774</v>
      </c>
      <c r="J57">
        <v>-7.7130000000000004E-2</v>
      </c>
      <c r="K57">
        <v>78.693200000000004</v>
      </c>
      <c r="L57">
        <v>0.37479099999999999</v>
      </c>
      <c r="M57">
        <v>1.07803</v>
      </c>
      <c r="N57">
        <v>-2.3910000000000001E-2</v>
      </c>
      <c r="O57">
        <v>0.43535000000000001</v>
      </c>
      <c r="P57">
        <v>12.700100000000001</v>
      </c>
      <c r="Q57">
        <v>3.8413999999999997E-2</v>
      </c>
      <c r="R57">
        <v>3.1298300000000001</v>
      </c>
      <c r="S57">
        <v>0.71670900000000004</v>
      </c>
      <c r="T57">
        <v>3.2126000000000002E-2</v>
      </c>
      <c r="U57">
        <v>0</v>
      </c>
      <c r="V57">
        <v>99.235299999999995</v>
      </c>
      <c r="W57">
        <v>49.858899999999998</v>
      </c>
    </row>
    <row r="58" spans="1:23" x14ac:dyDescent="0.25">
      <c r="I58">
        <v>2.5979299999999999</v>
      </c>
      <c r="J58">
        <v>-7.7170000000000002E-2</v>
      </c>
      <c r="K58">
        <v>78.672200000000004</v>
      </c>
      <c r="L58">
        <v>0.243894</v>
      </c>
      <c r="M58">
        <v>0.63482099999999997</v>
      </c>
      <c r="N58">
        <v>0.100053</v>
      </c>
      <c r="O58">
        <v>0.32272400000000001</v>
      </c>
      <c r="P58">
        <v>13.922599999999999</v>
      </c>
      <c r="Q58">
        <v>0.43120799999999998</v>
      </c>
      <c r="R58">
        <v>3.2381000000000002</v>
      </c>
      <c r="S58">
        <v>1.2276100000000001</v>
      </c>
      <c r="T58">
        <v>-3.1140000000000001E-2</v>
      </c>
      <c r="U58">
        <v>0</v>
      </c>
      <c r="V58">
        <v>101.283</v>
      </c>
      <c r="W58">
        <v>50.6419</v>
      </c>
    </row>
    <row r="59" spans="1:23" x14ac:dyDescent="0.25">
      <c r="A59" t="s">
        <v>305</v>
      </c>
      <c r="I59">
        <v>2.1502699999999999</v>
      </c>
      <c r="J59">
        <v>-7.7210000000000001E-2</v>
      </c>
      <c r="K59">
        <v>81.107799999999997</v>
      </c>
      <c r="L59">
        <v>0.634324</v>
      </c>
      <c r="M59">
        <v>0.63375199999999998</v>
      </c>
      <c r="N59">
        <v>0.20693700000000001</v>
      </c>
      <c r="O59">
        <v>0.15581999999999999</v>
      </c>
      <c r="P59">
        <v>12.650700000000001</v>
      </c>
      <c r="Q59">
        <v>0.43113200000000002</v>
      </c>
      <c r="R59">
        <v>2.8634400000000002</v>
      </c>
      <c r="S59">
        <v>0.62497599999999998</v>
      </c>
      <c r="T59">
        <v>3.1194E-2</v>
      </c>
      <c r="U59">
        <v>0</v>
      </c>
      <c r="V59">
        <v>101.413</v>
      </c>
      <c r="W59">
        <v>51.005699999999997</v>
      </c>
    </row>
    <row r="60" spans="1:23" x14ac:dyDescent="0.25">
      <c r="A60" t="s">
        <v>306</v>
      </c>
      <c r="I60">
        <v>2.6004900000000002</v>
      </c>
      <c r="J60">
        <v>0.15323500000000001</v>
      </c>
      <c r="K60">
        <v>78.3887</v>
      </c>
      <c r="L60">
        <v>0.37402299999999999</v>
      </c>
      <c r="M60">
        <v>0.63578699999999999</v>
      </c>
      <c r="N60">
        <v>0.135936</v>
      </c>
      <c r="O60">
        <v>0.26736599999999999</v>
      </c>
      <c r="P60">
        <v>12.928000000000001</v>
      </c>
      <c r="Q60">
        <v>0.35258899999999999</v>
      </c>
      <c r="R60">
        <v>3.0327899999999999</v>
      </c>
      <c r="S60">
        <v>0.71477000000000002</v>
      </c>
      <c r="T60">
        <v>9.3660999999999994E-2</v>
      </c>
      <c r="U60">
        <v>0</v>
      </c>
      <c r="V60">
        <v>99.677300000000002</v>
      </c>
      <c r="W60">
        <v>49.946899999999999</v>
      </c>
    </row>
    <row r="61" spans="1:23" x14ac:dyDescent="0.25">
      <c r="A61" t="s">
        <v>307</v>
      </c>
      <c r="I61">
        <v>1.6896199999999999</v>
      </c>
      <c r="J61">
        <v>0.15337899999999999</v>
      </c>
      <c r="K61">
        <v>80.701599999999999</v>
      </c>
      <c r="L61">
        <v>0.37448100000000001</v>
      </c>
      <c r="M61">
        <v>0.58518199999999998</v>
      </c>
      <c r="N61">
        <v>6.4614000000000005E-2</v>
      </c>
      <c r="O61">
        <v>0.34173700000000001</v>
      </c>
      <c r="P61">
        <v>12.779199999999999</v>
      </c>
      <c r="Q61">
        <v>0.43170399999999998</v>
      </c>
      <c r="R61">
        <v>3.0525099999999998</v>
      </c>
      <c r="S61">
        <v>0.96077299999999999</v>
      </c>
      <c r="T61">
        <v>-9.3200000000000005E-2</v>
      </c>
      <c r="U61">
        <v>0</v>
      </c>
      <c r="V61">
        <v>101.042</v>
      </c>
      <c r="W61">
        <v>50.932000000000002</v>
      </c>
    </row>
    <row r="62" spans="1:23" x14ac:dyDescent="0.25">
      <c r="A62" t="s">
        <v>308</v>
      </c>
      <c r="I62">
        <v>1.7657499999999999</v>
      </c>
      <c r="J62">
        <v>-7.7200000000000005E-2</v>
      </c>
      <c r="K62">
        <v>80.226600000000005</v>
      </c>
      <c r="L62">
        <v>0.439031</v>
      </c>
      <c r="M62">
        <v>0.67492600000000003</v>
      </c>
      <c r="N62">
        <v>0.11809600000000001</v>
      </c>
      <c r="O62">
        <v>0.211872</v>
      </c>
      <c r="P62">
        <v>13.2981</v>
      </c>
      <c r="Q62">
        <v>-4.0779999999999997E-2</v>
      </c>
      <c r="R62">
        <v>3.3199100000000001</v>
      </c>
      <c r="S62">
        <v>0.84945999999999999</v>
      </c>
      <c r="T62">
        <v>0.21821199999999999</v>
      </c>
      <c r="U62">
        <v>0</v>
      </c>
      <c r="V62">
        <v>101.004</v>
      </c>
      <c r="W62">
        <v>50.803699999999999</v>
      </c>
    </row>
    <row r="63" spans="1:23" x14ac:dyDescent="0.25">
      <c r="A63" t="s">
        <v>309</v>
      </c>
      <c r="I63">
        <v>1.61385</v>
      </c>
      <c r="J63">
        <v>-7.7210000000000001E-2</v>
      </c>
      <c r="K63">
        <v>80.430300000000003</v>
      </c>
      <c r="L63">
        <v>0.37411499999999998</v>
      </c>
      <c r="M63">
        <v>1.03037</v>
      </c>
      <c r="N63">
        <v>-2.5080000000000002E-2</v>
      </c>
      <c r="O63">
        <v>0.41569899999999999</v>
      </c>
      <c r="P63">
        <v>13.319599999999999</v>
      </c>
      <c r="Q63">
        <v>0.58884400000000003</v>
      </c>
      <c r="R63">
        <v>2.9748000000000001</v>
      </c>
      <c r="S63">
        <v>0.98248400000000002</v>
      </c>
      <c r="T63">
        <v>-3.1150000000000001E-2</v>
      </c>
      <c r="U63">
        <v>0</v>
      </c>
      <c r="V63">
        <v>101.59699999999999</v>
      </c>
      <c r="W63">
        <v>51.106000000000002</v>
      </c>
    </row>
    <row r="64" spans="1:23" x14ac:dyDescent="0.25">
      <c r="A64" t="s">
        <v>310</v>
      </c>
      <c r="I64">
        <v>2.3775900000000001</v>
      </c>
      <c r="J64">
        <v>0.15304899999999999</v>
      </c>
      <c r="K64">
        <v>79.490300000000005</v>
      </c>
      <c r="L64">
        <v>0.76442100000000002</v>
      </c>
      <c r="M64">
        <v>1.4438599999999999</v>
      </c>
      <c r="N64">
        <v>4.6075999999999999E-2</v>
      </c>
      <c r="O64">
        <v>0.67454700000000001</v>
      </c>
      <c r="P64">
        <v>12.634399999999999</v>
      </c>
      <c r="Q64">
        <v>0.27374500000000002</v>
      </c>
      <c r="R64">
        <v>2.5350000000000001</v>
      </c>
      <c r="S64">
        <v>1.1600999999999999</v>
      </c>
      <c r="T64">
        <v>-3.134E-2</v>
      </c>
      <c r="U64">
        <v>0</v>
      </c>
      <c r="V64">
        <v>101.52200000000001</v>
      </c>
      <c r="W64">
        <v>50.8825</v>
      </c>
    </row>
    <row r="65" spans="1:23" x14ac:dyDescent="0.25">
      <c r="A65" t="s">
        <v>311</v>
      </c>
      <c r="I65">
        <v>2.7591600000000001</v>
      </c>
      <c r="J65">
        <v>-7.7210000000000001E-2</v>
      </c>
      <c r="K65">
        <v>78.790400000000005</v>
      </c>
      <c r="L65">
        <v>0.308309</v>
      </c>
      <c r="M65">
        <v>0.36747800000000003</v>
      </c>
      <c r="N65">
        <v>0.15332599999999999</v>
      </c>
      <c r="O65">
        <v>0.360045</v>
      </c>
      <c r="P65">
        <v>12.9672</v>
      </c>
      <c r="Q65">
        <v>3.7655000000000001E-2</v>
      </c>
      <c r="R65">
        <v>3.0129299999999999</v>
      </c>
      <c r="S65">
        <v>0.82620800000000005</v>
      </c>
      <c r="T65">
        <v>0.46689599999999998</v>
      </c>
      <c r="U65">
        <v>0</v>
      </c>
      <c r="V65">
        <v>99.972399999999993</v>
      </c>
      <c r="W65">
        <v>50.051299999999998</v>
      </c>
    </row>
    <row r="66" spans="1:23" x14ac:dyDescent="0.25">
      <c r="A66" t="s">
        <v>312</v>
      </c>
      <c r="I66">
        <v>1.9976499999999999</v>
      </c>
      <c r="J66">
        <v>-7.7219999999999997E-2</v>
      </c>
      <c r="K66">
        <v>80.076899999999995</v>
      </c>
      <c r="L66">
        <v>0.24351900000000001</v>
      </c>
      <c r="M66">
        <v>0.54312199999999999</v>
      </c>
      <c r="N66">
        <v>-7.45E-3</v>
      </c>
      <c r="O66">
        <v>0.359956</v>
      </c>
      <c r="P66">
        <v>13.3147</v>
      </c>
      <c r="Q66">
        <v>0.352267</v>
      </c>
      <c r="R66">
        <v>3.0507499999999999</v>
      </c>
      <c r="S66">
        <v>1.07176</v>
      </c>
      <c r="T66">
        <v>0.28003899999999998</v>
      </c>
      <c r="U66">
        <v>0</v>
      </c>
      <c r="V66">
        <v>101.206</v>
      </c>
      <c r="W66">
        <v>50.843600000000002</v>
      </c>
    </row>
    <row r="67" spans="1:23" x14ac:dyDescent="0.25">
      <c r="A67" t="s">
        <v>313</v>
      </c>
      <c r="I67">
        <v>1.8366899999999999</v>
      </c>
      <c r="J67">
        <v>-7.714E-2</v>
      </c>
      <c r="K67">
        <v>82.224299999999999</v>
      </c>
      <c r="L67">
        <v>0.30993199999999999</v>
      </c>
      <c r="M67">
        <v>0.49573499999999998</v>
      </c>
      <c r="N67">
        <v>-5.8300000000000001E-3</v>
      </c>
      <c r="O67">
        <v>0.34253899999999998</v>
      </c>
      <c r="P67">
        <v>12.7255</v>
      </c>
      <c r="Q67">
        <v>0.11731</v>
      </c>
      <c r="R67">
        <v>3.1702599999999999</v>
      </c>
      <c r="S67">
        <v>0.78403599999999996</v>
      </c>
      <c r="T67">
        <v>-3.0040000000000001E-2</v>
      </c>
      <c r="U67">
        <v>0</v>
      </c>
      <c r="V67">
        <v>101.893</v>
      </c>
      <c r="W67">
        <v>51.445599999999999</v>
      </c>
    </row>
    <row r="68" spans="1:23" x14ac:dyDescent="0.25">
      <c r="A68" t="s">
        <v>314</v>
      </c>
      <c r="I68">
        <v>2.6717900000000001</v>
      </c>
      <c r="J68">
        <v>-7.7149999999999996E-2</v>
      </c>
      <c r="K68">
        <v>79.254000000000005</v>
      </c>
      <c r="L68">
        <v>0.43963200000000002</v>
      </c>
      <c r="M68">
        <v>0.63518399999999997</v>
      </c>
      <c r="N68">
        <v>0.136326</v>
      </c>
      <c r="O68">
        <v>0.304537</v>
      </c>
      <c r="P68">
        <v>13.0969</v>
      </c>
      <c r="Q68">
        <v>0.19553799999999999</v>
      </c>
      <c r="R68">
        <v>3.14581</v>
      </c>
      <c r="S68">
        <v>1.0276799999999999</v>
      </c>
      <c r="T68">
        <v>-9.2969999999999997E-2</v>
      </c>
      <c r="U68">
        <v>0</v>
      </c>
      <c r="V68">
        <v>100.73699999999999</v>
      </c>
      <c r="W68">
        <v>50.47</v>
      </c>
    </row>
    <row r="69" spans="1:23" x14ac:dyDescent="0.25">
      <c r="A69" t="s">
        <v>315</v>
      </c>
      <c r="I69">
        <v>2.1418400000000002</v>
      </c>
      <c r="J69">
        <v>0.15334800000000001</v>
      </c>
      <c r="K69">
        <v>79.698499999999996</v>
      </c>
      <c r="L69">
        <v>0.70032899999999998</v>
      </c>
      <c r="M69">
        <v>0.497583</v>
      </c>
      <c r="N69">
        <v>8.2881999999999997E-2</v>
      </c>
      <c r="O69">
        <v>0.62036500000000006</v>
      </c>
      <c r="P69">
        <v>14.3714</v>
      </c>
      <c r="Q69">
        <v>-4.052E-2</v>
      </c>
      <c r="R69">
        <v>2.8798699999999999</v>
      </c>
      <c r="S69">
        <v>0.84970100000000004</v>
      </c>
      <c r="T69">
        <v>-9.2799999999999994E-2</v>
      </c>
      <c r="U69">
        <v>0</v>
      </c>
      <c r="V69">
        <v>101.863</v>
      </c>
      <c r="W69">
        <v>51.206899999999997</v>
      </c>
    </row>
    <row r="70" spans="1:23" x14ac:dyDescent="0.25">
      <c r="A70" t="s">
        <v>316</v>
      </c>
      <c r="I70">
        <v>2.5189499999999998</v>
      </c>
      <c r="J70">
        <v>-7.7109999999999998E-2</v>
      </c>
      <c r="K70">
        <v>78.981200000000001</v>
      </c>
      <c r="L70">
        <v>0.17943300000000001</v>
      </c>
      <c r="M70">
        <v>0.41003000000000001</v>
      </c>
      <c r="N70">
        <v>8.3446999999999993E-2</v>
      </c>
      <c r="O70">
        <v>0.21202099999999999</v>
      </c>
      <c r="P70">
        <v>13.0288</v>
      </c>
      <c r="Q70">
        <v>0.43210199999999999</v>
      </c>
      <c r="R70">
        <v>2.8454899999999999</v>
      </c>
      <c r="S70">
        <v>0.67121699999999995</v>
      </c>
      <c r="T70">
        <v>3.2247999999999999E-2</v>
      </c>
      <c r="U70">
        <v>0</v>
      </c>
      <c r="V70">
        <v>99.317800000000005</v>
      </c>
      <c r="W70">
        <v>49.949199999999998</v>
      </c>
    </row>
    <row r="71" spans="1:23" x14ac:dyDescent="0.25">
      <c r="A71" t="s">
        <v>18</v>
      </c>
      <c r="I71">
        <v>1.9336500000000001</v>
      </c>
      <c r="J71">
        <v>-7.7420000000000003E-2</v>
      </c>
      <c r="K71">
        <v>79.403199999999998</v>
      </c>
      <c r="L71">
        <v>0.82656399999999997</v>
      </c>
      <c r="M71">
        <v>0.45542199999999999</v>
      </c>
      <c r="N71">
        <v>0.13222800000000001</v>
      </c>
      <c r="O71">
        <v>0.35914099999999999</v>
      </c>
      <c r="P71">
        <v>12.336399999999999</v>
      </c>
      <c r="Q71">
        <v>0.428921</v>
      </c>
      <c r="R71">
        <v>3.8414799999999998</v>
      </c>
      <c r="S71">
        <v>0.91221799999999997</v>
      </c>
      <c r="T71">
        <v>0.21506600000000001</v>
      </c>
      <c r="U71">
        <v>0</v>
      </c>
      <c r="V71">
        <v>100.767</v>
      </c>
      <c r="W71">
        <v>50.220399999999998</v>
      </c>
    </row>
    <row r="72" spans="1:23" x14ac:dyDescent="0.25">
      <c r="A72" t="s">
        <v>317</v>
      </c>
      <c r="I72">
        <v>1.9213800000000001</v>
      </c>
      <c r="J72">
        <v>-7.7219999999999997E-2</v>
      </c>
      <c r="K72">
        <v>78.894499999999994</v>
      </c>
      <c r="L72">
        <v>0.43884499999999999</v>
      </c>
      <c r="M72">
        <v>0.229744</v>
      </c>
      <c r="N72">
        <v>8.1823999999999994E-2</v>
      </c>
      <c r="O72">
        <v>0.26718900000000001</v>
      </c>
      <c r="P72">
        <v>13.1022</v>
      </c>
      <c r="Q72">
        <v>0.35234900000000002</v>
      </c>
      <c r="R72">
        <v>3.0703900000000002</v>
      </c>
      <c r="S72">
        <v>0.91524099999999997</v>
      </c>
      <c r="T72">
        <v>9.3201000000000006E-2</v>
      </c>
      <c r="U72">
        <v>0</v>
      </c>
      <c r="V72">
        <v>99.289599999999993</v>
      </c>
      <c r="W72">
        <v>49.915700000000001</v>
      </c>
    </row>
    <row r="73" spans="1:23" x14ac:dyDescent="0.25">
      <c r="A73" t="s">
        <v>318</v>
      </c>
      <c r="I73">
        <v>1.76756</v>
      </c>
      <c r="J73">
        <v>-7.7200000000000005E-2</v>
      </c>
      <c r="K73">
        <v>80.183099999999996</v>
      </c>
      <c r="L73">
        <v>0.374193</v>
      </c>
      <c r="M73">
        <v>0.184474</v>
      </c>
      <c r="N73">
        <v>2.8732000000000001E-2</v>
      </c>
      <c r="O73">
        <v>0.267266</v>
      </c>
      <c r="P73">
        <v>13.327199999999999</v>
      </c>
      <c r="Q73">
        <v>0.35273199999999999</v>
      </c>
      <c r="R73">
        <v>2.95723</v>
      </c>
      <c r="S73">
        <v>1.11673</v>
      </c>
      <c r="T73">
        <v>3.1313000000000001E-2</v>
      </c>
      <c r="U73">
        <v>0</v>
      </c>
      <c r="V73">
        <v>100.51300000000001</v>
      </c>
      <c r="W73">
        <v>50.667400000000001</v>
      </c>
    </row>
    <row r="74" spans="1:23" x14ac:dyDescent="0.25">
      <c r="I74">
        <v>2.45899</v>
      </c>
      <c r="J74">
        <v>-7.7299999999999994E-2</v>
      </c>
      <c r="K74">
        <v>80.096199999999996</v>
      </c>
      <c r="L74">
        <v>0.63318799999999997</v>
      </c>
      <c r="M74">
        <v>0.27637800000000001</v>
      </c>
      <c r="N74">
        <v>0.11613</v>
      </c>
      <c r="O74">
        <v>0.39677400000000002</v>
      </c>
      <c r="P74">
        <v>12.685499999999999</v>
      </c>
      <c r="Q74">
        <v>0.43015100000000001</v>
      </c>
      <c r="R74">
        <v>3.61625</v>
      </c>
      <c r="S74">
        <v>0.913879</v>
      </c>
      <c r="T74">
        <v>2.9769E-2</v>
      </c>
      <c r="U74">
        <v>0</v>
      </c>
      <c r="V74">
        <v>101.57599999999999</v>
      </c>
      <c r="W74">
        <v>50.704000000000001</v>
      </c>
    </row>
    <row r="75" spans="1:23" x14ac:dyDescent="0.25">
      <c r="I75">
        <v>2.2235800000000001</v>
      </c>
      <c r="J75">
        <v>-7.7200000000000005E-2</v>
      </c>
      <c r="K75">
        <v>79.608099999999993</v>
      </c>
      <c r="L75">
        <v>0.69945299999999999</v>
      </c>
      <c r="M75">
        <v>0.27510499999999999</v>
      </c>
      <c r="N75">
        <v>1.0543E-2</v>
      </c>
      <c r="O75">
        <v>0.26722600000000002</v>
      </c>
      <c r="P75">
        <v>13.4055</v>
      </c>
      <c r="Q75">
        <v>0.19512599999999999</v>
      </c>
      <c r="R75">
        <v>3.165</v>
      </c>
      <c r="S75">
        <v>0.98240000000000005</v>
      </c>
      <c r="T75">
        <v>-3.1230000000000001E-2</v>
      </c>
      <c r="U75">
        <v>0</v>
      </c>
      <c r="V75">
        <v>100.724</v>
      </c>
      <c r="W75">
        <v>50.551000000000002</v>
      </c>
    </row>
    <row r="76" spans="1:23" x14ac:dyDescent="0.25">
      <c r="I76">
        <v>1.60555</v>
      </c>
      <c r="J76">
        <v>0.15393499999999999</v>
      </c>
      <c r="K76">
        <v>80.422799999999995</v>
      </c>
      <c r="L76">
        <v>0.24516499999999999</v>
      </c>
      <c r="M76">
        <v>0.36066500000000001</v>
      </c>
      <c r="N76">
        <v>3.0491000000000001E-2</v>
      </c>
      <c r="O76">
        <v>0.231208</v>
      </c>
      <c r="P76">
        <v>13.3636</v>
      </c>
      <c r="Q76">
        <v>0.19644900000000001</v>
      </c>
      <c r="R76">
        <v>3.1719900000000001</v>
      </c>
      <c r="S76">
        <v>0.60565500000000005</v>
      </c>
      <c r="T76">
        <v>-0.15426999999999999</v>
      </c>
      <c r="U76">
        <v>0</v>
      </c>
      <c r="V76">
        <v>100.233</v>
      </c>
      <c r="W76">
        <v>50.688899999999997</v>
      </c>
    </row>
    <row r="77" spans="1:23" x14ac:dyDescent="0.25">
      <c r="I77">
        <v>1.53531</v>
      </c>
      <c r="J77">
        <v>-7.7189999999999995E-2</v>
      </c>
      <c r="K77">
        <v>78.080299999999994</v>
      </c>
      <c r="L77">
        <v>0.37425000000000003</v>
      </c>
      <c r="M77">
        <v>0.45034000000000002</v>
      </c>
      <c r="N77">
        <v>-4.267E-2</v>
      </c>
      <c r="O77">
        <v>0.37903700000000001</v>
      </c>
      <c r="P77">
        <v>13.862</v>
      </c>
      <c r="Q77">
        <v>0.116702</v>
      </c>
      <c r="R77">
        <v>3.2793199999999998</v>
      </c>
      <c r="S77">
        <v>1.0731299999999999</v>
      </c>
      <c r="T77">
        <v>3.1338999999999999E-2</v>
      </c>
      <c r="U77">
        <v>0</v>
      </c>
      <c r="V77">
        <v>99.061800000000005</v>
      </c>
      <c r="W77">
        <v>49.838200000000001</v>
      </c>
    </row>
    <row r="78" spans="1:23" x14ac:dyDescent="0.25">
      <c r="I78">
        <v>1.5352300000000001</v>
      </c>
      <c r="J78">
        <v>-7.714E-2</v>
      </c>
      <c r="K78">
        <v>81.150199999999998</v>
      </c>
      <c r="L78">
        <v>0.24482400000000001</v>
      </c>
      <c r="M78">
        <v>0.22806199999999999</v>
      </c>
      <c r="N78">
        <v>6.5756999999999996E-2</v>
      </c>
      <c r="O78">
        <v>0.36083500000000002</v>
      </c>
      <c r="P78">
        <v>12.512700000000001</v>
      </c>
      <c r="Q78">
        <v>0.117326</v>
      </c>
      <c r="R78">
        <v>2.82741</v>
      </c>
      <c r="S78">
        <v>1.02965</v>
      </c>
      <c r="T78">
        <v>-3.0040000000000001E-2</v>
      </c>
      <c r="U78">
        <v>0</v>
      </c>
      <c r="V78">
        <v>99.964799999999997</v>
      </c>
      <c r="W78">
        <v>50.642800000000001</v>
      </c>
    </row>
    <row r="79" spans="1:23" x14ac:dyDescent="0.25">
      <c r="I79">
        <v>1.9891799999999999</v>
      </c>
      <c r="J79">
        <v>0.15354899999999999</v>
      </c>
      <c r="K79">
        <v>80.604200000000006</v>
      </c>
      <c r="L79">
        <v>0.114289</v>
      </c>
      <c r="M79">
        <v>0.54122899999999996</v>
      </c>
      <c r="N79">
        <v>-6.0699999999999999E-3</v>
      </c>
      <c r="O79">
        <v>0.249056</v>
      </c>
      <c r="P79">
        <v>13.7483</v>
      </c>
      <c r="Q79">
        <v>0.35337400000000002</v>
      </c>
      <c r="R79">
        <v>2.97763</v>
      </c>
      <c r="S79">
        <v>1.11802</v>
      </c>
      <c r="T79">
        <v>3.2086999999999997E-2</v>
      </c>
      <c r="U79">
        <v>0</v>
      </c>
      <c r="V79">
        <v>101.875</v>
      </c>
      <c r="W79">
        <v>51.348999999999997</v>
      </c>
    </row>
    <row r="80" spans="1:23" x14ac:dyDescent="0.25">
      <c r="I80">
        <v>1.16212</v>
      </c>
      <c r="J80">
        <v>-7.7310000000000004E-2</v>
      </c>
      <c r="K80">
        <v>79.290000000000006</v>
      </c>
      <c r="L80">
        <v>0.698133</v>
      </c>
      <c r="M80">
        <v>0.36160599999999998</v>
      </c>
      <c r="N80">
        <v>9.8556000000000005E-2</v>
      </c>
      <c r="O80">
        <v>0.30407899999999999</v>
      </c>
      <c r="P80">
        <v>13.363099999999999</v>
      </c>
      <c r="Q80">
        <v>0.115769</v>
      </c>
      <c r="R80">
        <v>3.29705</v>
      </c>
      <c r="S80">
        <v>0.98144299999999995</v>
      </c>
      <c r="T80">
        <v>0.21681</v>
      </c>
      <c r="U80">
        <v>0</v>
      </c>
      <c r="V80">
        <v>99.811300000000003</v>
      </c>
      <c r="W80">
        <v>50.217100000000002</v>
      </c>
    </row>
    <row r="81" spans="8:23" x14ac:dyDescent="0.25">
      <c r="I81">
        <v>1.61324</v>
      </c>
      <c r="J81">
        <v>-7.7160000000000006E-2</v>
      </c>
      <c r="K81">
        <v>81.076499999999996</v>
      </c>
      <c r="L81">
        <v>0.11403099999999999</v>
      </c>
      <c r="M81">
        <v>0.36195300000000002</v>
      </c>
      <c r="N81">
        <v>6.5093999999999999E-2</v>
      </c>
      <c r="O81">
        <v>0.156168</v>
      </c>
      <c r="P81">
        <v>14.0388</v>
      </c>
      <c r="Q81">
        <v>0.27424300000000001</v>
      </c>
      <c r="R81">
        <v>2.9602900000000001</v>
      </c>
      <c r="S81">
        <v>0.89432599999999995</v>
      </c>
      <c r="T81">
        <v>0.28106900000000001</v>
      </c>
      <c r="U81">
        <v>0</v>
      </c>
      <c r="V81">
        <v>101.759</v>
      </c>
      <c r="W81">
        <v>51.377899999999997</v>
      </c>
    </row>
    <row r="82" spans="8:23" x14ac:dyDescent="0.25">
      <c r="I82">
        <v>2.37487</v>
      </c>
      <c r="J82">
        <v>-7.7189999999999995E-2</v>
      </c>
      <c r="K82">
        <v>80.073700000000002</v>
      </c>
      <c r="L82">
        <v>0.37397200000000003</v>
      </c>
      <c r="M82">
        <v>0.32045800000000002</v>
      </c>
      <c r="N82">
        <v>-2.486E-2</v>
      </c>
      <c r="O82">
        <v>0.193159</v>
      </c>
      <c r="P82">
        <v>12.7743</v>
      </c>
      <c r="Q82">
        <v>0.27395900000000001</v>
      </c>
      <c r="R82">
        <v>3.1670500000000001</v>
      </c>
      <c r="S82">
        <v>0.91608900000000004</v>
      </c>
      <c r="T82">
        <v>0.15592300000000001</v>
      </c>
      <c r="U82">
        <v>0</v>
      </c>
      <c r="V82">
        <v>100.521</v>
      </c>
      <c r="W82">
        <v>50.485700000000001</v>
      </c>
    </row>
    <row r="83" spans="8:23" x14ac:dyDescent="0.25">
      <c r="I83">
        <v>1.99658</v>
      </c>
      <c r="J83">
        <v>-7.7189999999999995E-2</v>
      </c>
      <c r="K83">
        <v>78.816000000000003</v>
      </c>
      <c r="L83">
        <v>0.89486299999999996</v>
      </c>
      <c r="M83">
        <v>0.36412699999999998</v>
      </c>
      <c r="N83">
        <v>1.0751999999999999E-2</v>
      </c>
      <c r="O83">
        <v>8.1545000000000006E-2</v>
      </c>
      <c r="P83">
        <v>13.476800000000001</v>
      </c>
      <c r="Q83">
        <v>0.116547</v>
      </c>
      <c r="R83">
        <v>2.8247499999999999</v>
      </c>
      <c r="S83">
        <v>1.0266900000000001</v>
      </c>
      <c r="T83">
        <v>-3.1E-2</v>
      </c>
      <c r="U83">
        <v>0</v>
      </c>
      <c r="V83">
        <v>99.500500000000002</v>
      </c>
      <c r="W83">
        <v>50.072299999999998</v>
      </c>
    </row>
    <row r="84" spans="8:23" x14ac:dyDescent="0.25">
      <c r="I84">
        <v>1.68987</v>
      </c>
      <c r="J84">
        <v>-7.7200000000000005E-2</v>
      </c>
      <c r="K84">
        <v>80.657600000000002</v>
      </c>
      <c r="L84">
        <v>0.37409999999999999</v>
      </c>
      <c r="M84">
        <v>0.40689599999999998</v>
      </c>
      <c r="N84">
        <v>0.135935</v>
      </c>
      <c r="O84">
        <v>0.11888700000000001</v>
      </c>
      <c r="P84">
        <v>13.4786</v>
      </c>
      <c r="Q84">
        <v>0.195301</v>
      </c>
      <c r="R84">
        <v>3.3388599999999999</v>
      </c>
      <c r="S84">
        <v>0.91602799999999995</v>
      </c>
      <c r="T84">
        <v>9.3564999999999995E-2</v>
      </c>
      <c r="U84">
        <v>0</v>
      </c>
      <c r="V84">
        <v>101.328</v>
      </c>
      <c r="W84">
        <v>51.013399999999997</v>
      </c>
    </row>
    <row r="85" spans="8:23" x14ac:dyDescent="0.25">
      <c r="I85">
        <v>1.9209499999999999</v>
      </c>
      <c r="J85">
        <v>-7.7229999999999993E-2</v>
      </c>
      <c r="K85">
        <v>78.995199999999997</v>
      </c>
      <c r="L85">
        <v>0.30856299999999998</v>
      </c>
      <c r="M85">
        <v>0.54253899999999999</v>
      </c>
      <c r="N85">
        <v>2.802E-2</v>
      </c>
      <c r="O85">
        <v>0.50811799999999996</v>
      </c>
      <c r="P85">
        <v>13.9185</v>
      </c>
      <c r="Q85">
        <v>0.58814</v>
      </c>
      <c r="R85">
        <v>2.9534799999999999</v>
      </c>
      <c r="S85">
        <v>1.00403</v>
      </c>
      <c r="T85">
        <v>9.2989000000000002E-2</v>
      </c>
      <c r="U85">
        <v>0</v>
      </c>
      <c r="V85">
        <v>100.783</v>
      </c>
      <c r="W85">
        <v>50.569200000000002</v>
      </c>
    </row>
    <row r="86" spans="8:23" x14ac:dyDescent="0.25">
      <c r="I86">
        <v>1.91113</v>
      </c>
      <c r="J86">
        <v>0.15404399999999999</v>
      </c>
      <c r="K86">
        <v>81.923299999999998</v>
      </c>
      <c r="L86">
        <v>0.310448</v>
      </c>
      <c r="M86">
        <v>0.22863700000000001</v>
      </c>
      <c r="N86">
        <v>0.155776</v>
      </c>
      <c r="O86">
        <v>0.17510800000000001</v>
      </c>
      <c r="P86">
        <v>13.3072</v>
      </c>
      <c r="Q86">
        <v>0.27524500000000002</v>
      </c>
      <c r="R86">
        <v>2.7718400000000001</v>
      </c>
      <c r="S86">
        <v>0.82835800000000004</v>
      </c>
      <c r="T86">
        <v>-0.21654000000000001</v>
      </c>
      <c r="U86">
        <v>0</v>
      </c>
      <c r="V86">
        <v>101.825</v>
      </c>
      <c r="W86">
        <v>51.5518</v>
      </c>
    </row>
    <row r="87" spans="8:23" x14ac:dyDescent="0.25">
      <c r="I87">
        <v>1.68544</v>
      </c>
      <c r="J87">
        <v>-7.714E-2</v>
      </c>
      <c r="K87">
        <v>80.114000000000004</v>
      </c>
      <c r="L87">
        <v>0.375143</v>
      </c>
      <c r="M87">
        <v>0.40623900000000002</v>
      </c>
      <c r="N87">
        <v>2.9918E-2</v>
      </c>
      <c r="O87">
        <v>0.32363399999999998</v>
      </c>
      <c r="P87">
        <v>13.035299999999999</v>
      </c>
      <c r="Q87">
        <v>0.117297</v>
      </c>
      <c r="R87">
        <v>2.9029099999999999</v>
      </c>
      <c r="S87">
        <v>0.96236100000000002</v>
      </c>
      <c r="T87">
        <v>-9.2380000000000004E-2</v>
      </c>
      <c r="U87">
        <v>0</v>
      </c>
      <c r="V87">
        <v>99.782700000000006</v>
      </c>
      <c r="W87">
        <v>50.426099999999998</v>
      </c>
    </row>
    <row r="88" spans="8:23" x14ac:dyDescent="0.25">
      <c r="I88">
        <v>2.44069</v>
      </c>
      <c r="J88">
        <v>-7.7109999999999998E-2</v>
      </c>
      <c r="K88">
        <v>80.391900000000007</v>
      </c>
      <c r="L88">
        <v>0.309784</v>
      </c>
      <c r="M88">
        <v>0.23003100000000001</v>
      </c>
      <c r="N88">
        <v>-5.9560000000000002E-2</v>
      </c>
      <c r="O88">
        <v>0.30505500000000002</v>
      </c>
      <c r="P88">
        <v>13.9221</v>
      </c>
      <c r="Q88">
        <v>0.35347699999999999</v>
      </c>
      <c r="R88">
        <v>3.1299899999999998</v>
      </c>
      <c r="S88">
        <v>0.76096699999999995</v>
      </c>
      <c r="T88">
        <v>-9.2380000000000004E-2</v>
      </c>
      <c r="U88">
        <v>0</v>
      </c>
      <c r="V88">
        <v>101.61499999999999</v>
      </c>
      <c r="W88">
        <v>51.079599999999999</v>
      </c>
    </row>
    <row r="89" spans="8:23" x14ac:dyDescent="0.25">
      <c r="I89">
        <v>1.5374699999999999</v>
      </c>
      <c r="J89">
        <v>-7.7189999999999995E-2</v>
      </c>
      <c r="K89">
        <v>79.727199999999996</v>
      </c>
      <c r="L89">
        <v>0.50490199999999996</v>
      </c>
      <c r="M89">
        <v>0.183808</v>
      </c>
      <c r="N89">
        <v>0.118395</v>
      </c>
      <c r="O89">
        <v>0.30468499999999998</v>
      </c>
      <c r="P89">
        <v>13.0549</v>
      </c>
      <c r="Q89">
        <v>0.195576</v>
      </c>
      <c r="R89">
        <v>2.9773200000000002</v>
      </c>
      <c r="S89">
        <v>0.93871000000000004</v>
      </c>
      <c r="T89">
        <v>-9.3060000000000004E-2</v>
      </c>
      <c r="U89">
        <v>0</v>
      </c>
      <c r="V89">
        <v>99.372699999999995</v>
      </c>
      <c r="W89">
        <v>50.174900000000001</v>
      </c>
    </row>
    <row r="90" spans="8:23" x14ac:dyDescent="0.25">
      <c r="I90">
        <v>1.8388500000000001</v>
      </c>
      <c r="J90">
        <v>-7.7160000000000006E-2</v>
      </c>
      <c r="K90">
        <v>80.942999999999998</v>
      </c>
      <c r="L90">
        <v>0.63538899999999998</v>
      </c>
      <c r="M90">
        <v>0.49626399999999998</v>
      </c>
      <c r="N90">
        <v>1.1509E-2</v>
      </c>
      <c r="O90">
        <v>0.19348199999999999</v>
      </c>
      <c r="P90">
        <v>12.914999999999999</v>
      </c>
      <c r="Q90">
        <v>3.8261999999999997E-2</v>
      </c>
      <c r="R90">
        <v>3.2072600000000002</v>
      </c>
      <c r="S90">
        <v>0.85008799999999995</v>
      </c>
      <c r="T90">
        <v>-9.2780000000000001E-2</v>
      </c>
      <c r="U90">
        <v>0</v>
      </c>
      <c r="V90">
        <v>100.959</v>
      </c>
      <c r="W90">
        <v>50.890099999999997</v>
      </c>
    </row>
    <row r="91" spans="8:23" x14ac:dyDescent="0.25">
      <c r="I91">
        <v>2.59822</v>
      </c>
      <c r="J91">
        <v>-7.7119999999999994E-2</v>
      </c>
      <c r="K91">
        <v>80.235799999999998</v>
      </c>
      <c r="L91">
        <v>0.37470100000000001</v>
      </c>
      <c r="M91">
        <v>0.18618399999999999</v>
      </c>
      <c r="N91">
        <v>2.9673000000000001E-2</v>
      </c>
      <c r="O91">
        <v>0.41606100000000001</v>
      </c>
      <c r="P91">
        <v>13.1968</v>
      </c>
      <c r="Q91">
        <v>0.195827</v>
      </c>
      <c r="R91">
        <v>2.6728100000000001</v>
      </c>
      <c r="S91">
        <v>0.96147700000000003</v>
      </c>
      <c r="T91">
        <v>3.2128999999999998E-2</v>
      </c>
      <c r="U91">
        <v>0</v>
      </c>
      <c r="V91">
        <v>100.82299999999999</v>
      </c>
      <c r="W91">
        <v>50.746400000000001</v>
      </c>
    </row>
    <row r="92" spans="8:23" x14ac:dyDescent="0.25">
      <c r="I92">
        <v>2.4431600000000002</v>
      </c>
      <c r="J92">
        <v>0.15375800000000001</v>
      </c>
      <c r="K92">
        <v>79.797799999999995</v>
      </c>
      <c r="L92">
        <v>0.440245</v>
      </c>
      <c r="M92">
        <v>0.230491</v>
      </c>
      <c r="N92">
        <v>-9.5210000000000003E-2</v>
      </c>
      <c r="O92">
        <v>0.212253</v>
      </c>
      <c r="P92">
        <v>12.1091</v>
      </c>
      <c r="Q92">
        <v>0.196108</v>
      </c>
      <c r="R92">
        <v>3.0179499999999999</v>
      </c>
      <c r="S92">
        <v>0.78369900000000003</v>
      </c>
      <c r="T92">
        <v>-9.2289999999999997E-2</v>
      </c>
      <c r="U92">
        <v>0</v>
      </c>
      <c r="V92">
        <v>99.197100000000006</v>
      </c>
      <c r="W92">
        <v>49.986600000000003</v>
      </c>
    </row>
    <row r="94" spans="8:23" x14ac:dyDescent="0.25">
      <c r="H94" t="s">
        <v>39</v>
      </c>
      <c r="I94">
        <f>AVERAGE(I52:I92)</f>
        <v>2.0611619512195123</v>
      </c>
      <c r="J94">
        <f t="shared" ref="J94:W94" si="4">AVERAGE(J52:J92)</f>
        <v>-1.5324243902439022E-2</v>
      </c>
      <c r="K94">
        <f t="shared" si="4"/>
        <v>79.900268292682924</v>
      </c>
      <c r="L94">
        <f t="shared" si="4"/>
        <v>0.42507700000000004</v>
      </c>
      <c r="M94">
        <f t="shared" si="4"/>
        <v>0.52638185365853651</v>
      </c>
      <c r="N94">
        <f t="shared" si="4"/>
        <v>5.8110756097560994E-2</v>
      </c>
      <c r="O94">
        <f t="shared" si="4"/>
        <v>0.32044882926829277</v>
      </c>
      <c r="P94">
        <f t="shared" si="4"/>
        <v>13.156817073170734</v>
      </c>
      <c r="Q94">
        <f t="shared" si="4"/>
        <v>0.24915656097560979</v>
      </c>
      <c r="R94">
        <f t="shared" si="4"/>
        <v>3.072701951219512</v>
      </c>
      <c r="S94">
        <f t="shared" si="4"/>
        <v>0.90965358536585361</v>
      </c>
      <c r="T94">
        <f t="shared" si="4"/>
        <v>2.2331073170731717E-2</v>
      </c>
      <c r="U94">
        <f t="shared" si="4"/>
        <v>0</v>
      </c>
      <c r="V94">
        <f t="shared" si="4"/>
        <v>100.68683658536587</v>
      </c>
      <c r="W94">
        <f t="shared" si="4"/>
        <v>50.630126829268292</v>
      </c>
    </row>
    <row r="95" spans="8:23" x14ac:dyDescent="0.25">
      <c r="H95" t="s">
        <v>40</v>
      </c>
      <c r="I95">
        <f>STDEV(I52:I92)/SQRT((COUNT(I52:I92)))</f>
        <v>6.0750558973860891E-2</v>
      </c>
      <c r="J95">
        <f t="shared" ref="J95:W95" si="5">STDEV(J52:J92)/SQRT((COUNT(J52:J92)))</f>
        <v>1.8043275724030569E-2</v>
      </c>
      <c r="K95">
        <f t="shared" si="5"/>
        <v>0.14610532061725542</v>
      </c>
      <c r="L95">
        <f t="shared" si="5"/>
        <v>2.90072831563629E-2</v>
      </c>
      <c r="M95">
        <f t="shared" si="5"/>
        <v>4.6544443186797027E-2</v>
      </c>
      <c r="N95">
        <f t="shared" si="5"/>
        <v>1.0447396146174324E-2</v>
      </c>
      <c r="O95">
        <f t="shared" si="5"/>
        <v>1.9340577045988877E-2</v>
      </c>
      <c r="P95">
        <f t="shared" si="5"/>
        <v>8.0141670131668438E-2</v>
      </c>
      <c r="Q95">
        <f t="shared" si="5"/>
        <v>2.4461899948622162E-2</v>
      </c>
      <c r="R95">
        <f t="shared" si="5"/>
        <v>3.7024854126323718E-2</v>
      </c>
      <c r="S95">
        <f t="shared" si="5"/>
        <v>2.2025190976054682E-2</v>
      </c>
      <c r="T95">
        <f t="shared" si="5"/>
        <v>2.1531733627437315E-2</v>
      </c>
      <c r="U95">
        <f t="shared" si="5"/>
        <v>0</v>
      </c>
      <c r="V95">
        <f t="shared" si="5"/>
        <v>0.13696031572098327</v>
      </c>
      <c r="W95">
        <f t="shared" si="5"/>
        <v>7.1994040405827853E-2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24"/>
  <sheetViews>
    <sheetView topLeftCell="AL1" zoomScale="80" zoomScaleNormal="80" workbookViewId="0">
      <selection activeCell="AY25" sqref="AY25"/>
    </sheetView>
  </sheetViews>
  <sheetFormatPr defaultRowHeight="15" x14ac:dyDescent="0.25"/>
  <cols>
    <col min="9" max="9" width="6.42578125" customWidth="1"/>
    <col min="10" max="10" width="10.5703125" bestFit="1" customWidth="1"/>
    <col min="11" max="11" width="10.140625" bestFit="1" customWidth="1"/>
    <col min="12" max="12" width="8.7109375" customWidth="1"/>
    <col min="13" max="15" width="9.85546875" bestFit="1" customWidth="1"/>
    <col min="16" max="16" width="11.28515625" bestFit="1" customWidth="1"/>
    <col min="17" max="17" width="8.7109375" customWidth="1"/>
    <col min="18" max="18" width="9.85546875" bestFit="1" customWidth="1"/>
    <col min="19" max="19" width="11.42578125" bestFit="1" customWidth="1"/>
    <col min="20" max="21" width="9.85546875" bestFit="1" customWidth="1"/>
    <col min="22" max="22" width="5.85546875" customWidth="1"/>
    <col min="23" max="23" width="8.7109375" customWidth="1"/>
    <col min="24" max="24" width="10.140625" bestFit="1" customWidth="1"/>
    <col min="25" max="25" width="63" bestFit="1" customWidth="1"/>
    <col min="26" max="26" width="13" bestFit="1" customWidth="1"/>
    <col min="27" max="27" width="13.7109375" bestFit="1" customWidth="1"/>
    <col min="28" max="34" width="13" bestFit="1" customWidth="1"/>
    <col min="42" max="42" width="63" bestFit="1" customWidth="1"/>
    <col min="43" max="43" width="13" bestFit="1" customWidth="1"/>
    <col min="44" max="44" width="17.42578125" bestFit="1" customWidth="1"/>
    <col min="45" max="45" width="13" bestFit="1" customWidth="1"/>
    <col min="46" max="46" width="17.42578125" bestFit="1" customWidth="1"/>
    <col min="47" max="47" width="13" bestFit="1" customWidth="1"/>
    <col min="48" max="48" width="17.42578125" bestFit="1" customWidth="1"/>
    <col min="49" max="53" width="13" bestFit="1" customWidth="1"/>
    <col min="54" max="54" width="17.42578125" bestFit="1" customWidth="1"/>
  </cols>
  <sheetData>
    <row r="1" spans="1:56" s="1" customFormat="1" x14ac:dyDescent="0.25">
      <c r="A1" s="1" t="s">
        <v>0</v>
      </c>
      <c r="Y1" s="1" t="s">
        <v>136</v>
      </c>
      <c r="AP1" s="1" t="s">
        <v>147</v>
      </c>
    </row>
    <row r="2" spans="1:56" x14ac:dyDescent="0.25">
      <c r="A2" t="s">
        <v>304</v>
      </c>
      <c r="Z2" s="2" t="s">
        <v>23</v>
      </c>
      <c r="AA2" s="2" t="s">
        <v>24</v>
      </c>
      <c r="AB2" s="2" t="s">
        <v>25</v>
      </c>
      <c r="AC2" s="2" t="s">
        <v>26</v>
      </c>
      <c r="AD2" s="2" t="s">
        <v>27</v>
      </c>
      <c r="AE2" s="2" t="s">
        <v>28</v>
      </c>
      <c r="AF2" s="2" t="s">
        <v>29</v>
      </c>
      <c r="AG2" s="2" t="s">
        <v>30</v>
      </c>
      <c r="AH2" s="2" t="s">
        <v>31</v>
      </c>
      <c r="AI2" s="2" t="s">
        <v>32</v>
      </c>
      <c r="AJ2" s="2" t="s">
        <v>33</v>
      </c>
      <c r="AK2" s="2" t="s">
        <v>34</v>
      </c>
      <c r="AL2" s="2" t="s">
        <v>35</v>
      </c>
      <c r="AM2" s="2" t="s">
        <v>36</v>
      </c>
      <c r="AN2" s="2" t="s">
        <v>37</v>
      </c>
      <c r="AQ2" s="2" t="s">
        <v>23</v>
      </c>
      <c r="AR2" s="2" t="s">
        <v>24</v>
      </c>
      <c r="AS2" s="2" t="s">
        <v>25</v>
      </c>
      <c r="AT2" s="2" t="s">
        <v>26</v>
      </c>
      <c r="AU2" s="2" t="s">
        <v>27</v>
      </c>
      <c r="AV2" s="2" t="s">
        <v>28</v>
      </c>
      <c r="AW2" s="2" t="s">
        <v>29</v>
      </c>
      <c r="AX2" s="2" t="s">
        <v>30</v>
      </c>
      <c r="AY2" s="2" t="s">
        <v>31</v>
      </c>
      <c r="AZ2" s="2" t="s">
        <v>32</v>
      </c>
      <c r="BA2" s="2" t="s">
        <v>33</v>
      </c>
      <c r="BB2" s="2" t="s">
        <v>34</v>
      </c>
      <c r="BC2" s="2" t="s">
        <v>36</v>
      </c>
      <c r="BD2" s="2"/>
    </row>
    <row r="3" spans="1:56" x14ac:dyDescent="0.25">
      <c r="Y3" s="2" t="s">
        <v>335</v>
      </c>
      <c r="Z3">
        <v>1.7317275862068968</v>
      </c>
      <c r="AA3">
        <v>-1.5757931034482767E-3</v>
      </c>
      <c r="AB3">
        <v>80.171560344827597</v>
      </c>
      <c r="AC3">
        <v>0.40472112068965516</v>
      </c>
      <c r="AD3">
        <v>0.28022367241379309</v>
      </c>
      <c r="AE3">
        <v>1.0045482758620692E-2</v>
      </c>
      <c r="AF3">
        <v>0.27464010344827589</v>
      </c>
      <c r="AG3">
        <v>13.139710344827588</v>
      </c>
      <c r="AH3">
        <v>0.24318829310344819</v>
      </c>
      <c r="AI3">
        <v>3.0447455172413798</v>
      </c>
      <c r="AJ3">
        <v>0.91815570689655168</v>
      </c>
      <c r="AK3">
        <v>9.063896551724137E-3</v>
      </c>
      <c r="AL3">
        <v>0</v>
      </c>
      <c r="AM3">
        <v>100.22622931034482</v>
      </c>
      <c r="AN3">
        <v>50.553237931034474</v>
      </c>
      <c r="AP3" s="2" t="s">
        <v>335</v>
      </c>
      <c r="AQ3">
        <v>1.7317275862068968</v>
      </c>
      <c r="AR3" t="s">
        <v>148</v>
      </c>
      <c r="AS3">
        <v>80.171560344827597</v>
      </c>
      <c r="AT3" t="s">
        <v>148</v>
      </c>
      <c r="AU3">
        <v>0.28022367241379309</v>
      </c>
      <c r="AV3" t="s">
        <v>148</v>
      </c>
      <c r="AW3">
        <v>0.27464010344827589</v>
      </c>
      <c r="AX3">
        <v>13.139710344827588</v>
      </c>
      <c r="AY3">
        <v>0.24318829310344819</v>
      </c>
      <c r="AZ3">
        <v>3.0447455172413798</v>
      </c>
      <c r="BA3">
        <v>0.91815570689655168</v>
      </c>
      <c r="BB3" t="s">
        <v>148</v>
      </c>
      <c r="BC3">
        <v>99.803951568965545</v>
      </c>
    </row>
    <row r="4" spans="1:56" x14ac:dyDescent="0.25">
      <c r="A4" s="2" t="s">
        <v>335</v>
      </c>
      <c r="I4" s="2" t="s">
        <v>23</v>
      </c>
      <c r="J4" s="2" t="s">
        <v>24</v>
      </c>
      <c r="K4" s="2" t="s">
        <v>25</v>
      </c>
      <c r="L4" s="2" t="s">
        <v>26</v>
      </c>
      <c r="M4" s="2" t="s">
        <v>27</v>
      </c>
      <c r="N4" s="2" t="s">
        <v>28</v>
      </c>
      <c r="O4" s="2" t="s">
        <v>29</v>
      </c>
      <c r="P4" s="2" t="s">
        <v>30</v>
      </c>
      <c r="Q4" s="2" t="s">
        <v>31</v>
      </c>
      <c r="R4" s="2" t="s">
        <v>32</v>
      </c>
      <c r="S4" s="2" t="s">
        <v>33</v>
      </c>
      <c r="T4" s="2" t="s">
        <v>34</v>
      </c>
      <c r="U4" s="2" t="s">
        <v>35</v>
      </c>
      <c r="V4" s="2" t="s">
        <v>36</v>
      </c>
      <c r="W4" s="2" t="s">
        <v>37</v>
      </c>
      <c r="Y4" s="2" t="s">
        <v>350</v>
      </c>
      <c r="Z4">
        <v>1.8802922641509425</v>
      </c>
      <c r="AA4">
        <v>9.8004905660377395E-3</v>
      </c>
      <c r="AB4">
        <v>79.405222641509425</v>
      </c>
      <c r="AC4">
        <v>0.45039073584905659</v>
      </c>
      <c r="AD4">
        <v>0.50891200000000014</v>
      </c>
      <c r="AE4">
        <v>2.0844867924528315E-2</v>
      </c>
      <c r="AF4">
        <v>0.35684479245283024</v>
      </c>
      <c r="AG4">
        <v>13.372022641509433</v>
      </c>
      <c r="AH4">
        <v>0.22662075471698115</v>
      </c>
      <c r="AI4">
        <v>3.0826833962264155</v>
      </c>
      <c r="AJ4">
        <v>0.89441547169811342</v>
      </c>
      <c r="AK4">
        <v>1.6167283018867933E-2</v>
      </c>
      <c r="AL4">
        <v>0</v>
      </c>
      <c r="AM4">
        <v>100.22425471698115</v>
      </c>
      <c r="AN4">
        <v>50.421775471698112</v>
      </c>
      <c r="AP4" s="2" t="s">
        <v>350</v>
      </c>
      <c r="AQ4">
        <v>1.8802922641509425</v>
      </c>
      <c r="AR4" t="s">
        <v>148</v>
      </c>
      <c r="AS4">
        <v>79.405222641509425</v>
      </c>
      <c r="AT4">
        <v>0.45039073584905659</v>
      </c>
      <c r="AU4">
        <v>0.50891200000000014</v>
      </c>
      <c r="AV4" t="s">
        <v>148</v>
      </c>
      <c r="AW4">
        <v>0.35684479245283024</v>
      </c>
      <c r="AX4">
        <v>13.372022641509433</v>
      </c>
      <c r="AY4">
        <v>0.22662075471698115</v>
      </c>
      <c r="AZ4">
        <v>3.0826833962264155</v>
      </c>
      <c r="BA4">
        <v>0.89441547169811342</v>
      </c>
      <c r="BB4" t="s">
        <v>148</v>
      </c>
      <c r="BC4">
        <v>100.17740469811318</v>
      </c>
    </row>
    <row r="5" spans="1:56" x14ac:dyDescent="0.25">
      <c r="A5" t="s">
        <v>2</v>
      </c>
      <c r="I5">
        <v>1.84185</v>
      </c>
      <c r="J5">
        <v>-7.7170000000000002E-2</v>
      </c>
      <c r="K5">
        <v>79.917299999999997</v>
      </c>
      <c r="L5">
        <v>0.43944299999999997</v>
      </c>
      <c r="M5">
        <v>0.27380199999999999</v>
      </c>
      <c r="N5">
        <v>-2.453E-2</v>
      </c>
      <c r="O5">
        <v>0.26745200000000002</v>
      </c>
      <c r="P5">
        <v>13.1935</v>
      </c>
      <c r="Q5">
        <v>0.27438000000000001</v>
      </c>
      <c r="R5">
        <v>2.90116</v>
      </c>
      <c r="S5">
        <v>0.98329999999999995</v>
      </c>
      <c r="T5">
        <v>3.1614000000000003E-2</v>
      </c>
      <c r="U5">
        <v>0</v>
      </c>
      <c r="V5">
        <v>100.02200000000001</v>
      </c>
      <c r="W5">
        <v>50.434800000000003</v>
      </c>
    </row>
    <row r="6" spans="1:56" x14ac:dyDescent="0.25">
      <c r="A6" t="s">
        <v>287</v>
      </c>
      <c r="I6">
        <v>1.8517300000000001</v>
      </c>
      <c r="J6">
        <v>0.15346099999999999</v>
      </c>
      <c r="K6">
        <v>78.693899999999999</v>
      </c>
      <c r="L6">
        <v>0.76310999999999996</v>
      </c>
      <c r="M6">
        <v>0.319965</v>
      </c>
      <c r="N6">
        <v>-2.5850000000000001E-2</v>
      </c>
      <c r="O6">
        <v>0.359566</v>
      </c>
      <c r="P6">
        <v>12.6662</v>
      </c>
      <c r="Q6">
        <v>0.19473799999999999</v>
      </c>
      <c r="R6">
        <v>2.6518799999999998</v>
      </c>
      <c r="S6">
        <v>0.93680099999999999</v>
      </c>
      <c r="T6">
        <v>0.27964</v>
      </c>
      <c r="U6">
        <v>0</v>
      </c>
      <c r="V6">
        <v>98.845100000000002</v>
      </c>
      <c r="W6">
        <v>49.758000000000003</v>
      </c>
      <c r="Z6" s="2" t="s">
        <v>23</v>
      </c>
      <c r="AA6" s="2" t="s">
        <v>24</v>
      </c>
      <c r="AB6" s="2" t="s">
        <v>25</v>
      </c>
      <c r="AC6" s="2" t="s">
        <v>26</v>
      </c>
      <c r="AD6" s="2" t="s">
        <v>27</v>
      </c>
      <c r="AE6" s="2" t="s">
        <v>28</v>
      </c>
      <c r="AF6" s="2" t="s">
        <v>29</v>
      </c>
      <c r="AG6" s="2" t="s">
        <v>30</v>
      </c>
      <c r="AH6" s="2" t="s">
        <v>31</v>
      </c>
      <c r="AI6" s="2" t="s">
        <v>32</v>
      </c>
      <c r="AJ6" s="2" t="s">
        <v>33</v>
      </c>
      <c r="AK6" s="2" t="s">
        <v>34</v>
      </c>
      <c r="AL6" s="2" t="s">
        <v>36</v>
      </c>
    </row>
    <row r="7" spans="1:56" x14ac:dyDescent="0.25">
      <c r="A7" t="s">
        <v>288</v>
      </c>
      <c r="I7">
        <v>1.5339100000000001</v>
      </c>
      <c r="J7">
        <v>-7.7130000000000004E-2</v>
      </c>
      <c r="K7">
        <v>80.649100000000004</v>
      </c>
      <c r="L7">
        <v>0.44023200000000001</v>
      </c>
      <c r="M7">
        <v>0.40554699999999999</v>
      </c>
      <c r="N7">
        <v>1.2038E-2</v>
      </c>
      <c r="O7">
        <v>0.34209600000000001</v>
      </c>
      <c r="P7">
        <v>13.5586</v>
      </c>
      <c r="Q7">
        <v>0.117379</v>
      </c>
      <c r="R7">
        <v>2.8075100000000002</v>
      </c>
      <c r="S7">
        <v>0.98448800000000003</v>
      </c>
      <c r="T7">
        <v>-9.2380000000000004E-2</v>
      </c>
      <c r="U7">
        <v>0</v>
      </c>
      <c r="V7">
        <v>100.681</v>
      </c>
      <c r="W7">
        <v>50.924799999999998</v>
      </c>
      <c r="Y7" s="2" t="s">
        <v>335</v>
      </c>
      <c r="Z7">
        <v>1.7317275862068968</v>
      </c>
      <c r="AA7">
        <v>-1.5757931034482767E-3</v>
      </c>
      <c r="AB7">
        <v>80.171560344827597</v>
      </c>
      <c r="AC7">
        <v>0.40472112068965516</v>
      </c>
      <c r="AD7">
        <v>0.28022367241379309</v>
      </c>
      <c r="AE7">
        <v>1.0045482758620692E-2</v>
      </c>
      <c r="AF7">
        <v>0.27464010344827589</v>
      </c>
      <c r="AG7">
        <v>13.139710344827588</v>
      </c>
      <c r="AH7">
        <v>0.24318829310344819</v>
      </c>
      <c r="AI7">
        <v>3.0447455172413798</v>
      </c>
      <c r="AJ7">
        <v>0.91815570689655168</v>
      </c>
      <c r="AK7">
        <v>9.063896551724137E-3</v>
      </c>
      <c r="AL7">
        <v>100.22622931034482</v>
      </c>
    </row>
    <row r="8" spans="1:56" x14ac:dyDescent="0.25">
      <c r="A8" t="s">
        <v>4</v>
      </c>
      <c r="I8">
        <v>1.08196</v>
      </c>
      <c r="J8">
        <v>0.15346399999999999</v>
      </c>
      <c r="K8">
        <v>80.224000000000004</v>
      </c>
      <c r="L8">
        <v>0.43908700000000001</v>
      </c>
      <c r="M8">
        <v>0.49345800000000001</v>
      </c>
      <c r="N8">
        <v>2.8497999999999999E-2</v>
      </c>
      <c r="O8">
        <v>0.62029299999999998</v>
      </c>
      <c r="P8">
        <v>13.4887</v>
      </c>
      <c r="Q8">
        <v>0.19533800000000001</v>
      </c>
      <c r="R8">
        <v>2.9559899999999999</v>
      </c>
      <c r="S8">
        <v>0.93859000000000004</v>
      </c>
      <c r="T8">
        <v>9.3358999999999998E-2</v>
      </c>
      <c r="U8">
        <v>0</v>
      </c>
      <c r="V8">
        <v>100.71299999999999</v>
      </c>
      <c r="W8">
        <v>50.862200000000001</v>
      </c>
      <c r="Y8" s="2" t="s">
        <v>350</v>
      </c>
      <c r="Z8">
        <v>1.8802922641509425</v>
      </c>
      <c r="AA8">
        <v>9.8004905660377395E-3</v>
      </c>
      <c r="AB8">
        <v>79.405222641509425</v>
      </c>
      <c r="AC8">
        <v>0.45039073584905659</v>
      </c>
      <c r="AD8">
        <v>0.50891200000000014</v>
      </c>
      <c r="AE8">
        <v>2.0844867924528315E-2</v>
      </c>
      <c r="AF8">
        <v>0.35684479245283024</v>
      </c>
      <c r="AG8">
        <v>13.372022641509433</v>
      </c>
      <c r="AH8">
        <v>0.22662075471698115</v>
      </c>
      <c r="AI8">
        <v>3.0826833962264155</v>
      </c>
      <c r="AJ8">
        <v>0.89441547169811342</v>
      </c>
      <c r="AK8">
        <v>1.6167283018867933E-2</v>
      </c>
      <c r="AL8">
        <v>100.22425471698115</v>
      </c>
    </row>
    <row r="9" spans="1:56" x14ac:dyDescent="0.25">
      <c r="A9" t="s">
        <v>56</v>
      </c>
      <c r="I9">
        <v>1.45746</v>
      </c>
      <c r="J9">
        <v>0.15346099999999999</v>
      </c>
      <c r="K9">
        <v>78.803600000000003</v>
      </c>
      <c r="L9">
        <v>0.30967899999999998</v>
      </c>
      <c r="M9">
        <v>0.31631999999999999</v>
      </c>
      <c r="N9">
        <v>-6.4599999999999996E-3</v>
      </c>
      <c r="O9">
        <v>0.41646499999999997</v>
      </c>
      <c r="P9">
        <v>13.4374</v>
      </c>
      <c r="Q9">
        <v>0.43236000000000002</v>
      </c>
      <c r="R9">
        <v>3.2044700000000002</v>
      </c>
      <c r="S9">
        <v>0.82763699999999996</v>
      </c>
      <c r="T9">
        <v>-0.21751000000000001</v>
      </c>
      <c r="U9">
        <v>0</v>
      </c>
      <c r="V9">
        <v>99.134900000000002</v>
      </c>
      <c r="W9">
        <v>49.994900000000001</v>
      </c>
    </row>
    <row r="10" spans="1:56" x14ac:dyDescent="0.25">
      <c r="A10" t="s">
        <v>320</v>
      </c>
      <c r="I10">
        <v>1.53843</v>
      </c>
      <c r="J10">
        <v>-7.7200000000000005E-2</v>
      </c>
      <c r="K10">
        <v>80.503799999999998</v>
      </c>
      <c r="L10">
        <v>0.63492599999999999</v>
      </c>
      <c r="M10">
        <v>0.58463600000000004</v>
      </c>
      <c r="N10">
        <v>6.4457E-2</v>
      </c>
      <c r="O10">
        <v>0.28586899999999998</v>
      </c>
      <c r="P10">
        <v>12.738</v>
      </c>
      <c r="Q10">
        <v>0.11672399999999999</v>
      </c>
      <c r="R10">
        <v>3.0330699999999999</v>
      </c>
      <c r="S10">
        <v>1.1839299999999999</v>
      </c>
      <c r="T10">
        <v>-9.3329999999999996E-2</v>
      </c>
      <c r="U10">
        <v>0</v>
      </c>
      <c r="V10">
        <v>100.51300000000001</v>
      </c>
      <c r="W10">
        <v>50.695</v>
      </c>
      <c r="Y10" t="s">
        <v>38</v>
      </c>
    </row>
    <row r="11" spans="1:56" x14ac:dyDescent="0.25">
      <c r="I11">
        <v>1.3122499999999999</v>
      </c>
      <c r="J11">
        <v>-7.7240000000000003E-2</v>
      </c>
      <c r="K11">
        <v>80.051599999999993</v>
      </c>
      <c r="L11">
        <v>0.69961399999999996</v>
      </c>
      <c r="M11">
        <v>0.36159200000000002</v>
      </c>
      <c r="N11">
        <v>-7.5300000000000002E-3</v>
      </c>
      <c r="O11">
        <v>0.34132699999999999</v>
      </c>
      <c r="P11">
        <v>12.8919</v>
      </c>
      <c r="Q11">
        <v>0.35270099999999999</v>
      </c>
      <c r="R11">
        <v>2.9182299999999999</v>
      </c>
      <c r="S11">
        <v>1.0714399999999999</v>
      </c>
      <c r="T11">
        <v>-9.3719999999999998E-2</v>
      </c>
      <c r="U11">
        <v>0</v>
      </c>
      <c r="V11">
        <v>99.822199999999995</v>
      </c>
      <c r="W11">
        <v>50.375799999999998</v>
      </c>
      <c r="AA11" s="4" t="s">
        <v>138</v>
      </c>
      <c r="AB11" s="4"/>
      <c r="AC11" s="4" t="s">
        <v>285</v>
      </c>
      <c r="AD11" s="4" t="s">
        <v>286</v>
      </c>
      <c r="AE11" s="4" t="s">
        <v>139</v>
      </c>
      <c r="AF11" s="4" t="s">
        <v>140</v>
      </c>
      <c r="AG11" s="4"/>
      <c r="AH11" s="4" t="s">
        <v>142</v>
      </c>
      <c r="AI11" s="4"/>
      <c r="AJ11" s="4" t="s">
        <v>144</v>
      </c>
      <c r="AK11" s="4" t="s">
        <v>145</v>
      </c>
    </row>
    <row r="12" spans="1:56" x14ac:dyDescent="0.25">
      <c r="A12" t="s">
        <v>321</v>
      </c>
      <c r="I12">
        <v>1.68712</v>
      </c>
      <c r="J12">
        <v>-7.7170000000000002E-2</v>
      </c>
      <c r="K12">
        <v>80.426599999999993</v>
      </c>
      <c r="L12">
        <v>0.50451400000000002</v>
      </c>
      <c r="M12">
        <v>0.36182199999999998</v>
      </c>
      <c r="N12">
        <v>-2.4580000000000001E-2</v>
      </c>
      <c r="O12">
        <v>0.24911800000000001</v>
      </c>
      <c r="P12">
        <v>14.071</v>
      </c>
      <c r="Q12">
        <v>3.8124999999999999E-2</v>
      </c>
      <c r="R12">
        <v>3.3763800000000002</v>
      </c>
      <c r="S12">
        <v>0.93917200000000001</v>
      </c>
      <c r="T12">
        <v>3.1528E-2</v>
      </c>
      <c r="U12">
        <v>0</v>
      </c>
      <c r="V12">
        <v>101.584</v>
      </c>
      <c r="W12">
        <v>51.133000000000003</v>
      </c>
      <c r="Y12" s="2" t="s">
        <v>335</v>
      </c>
      <c r="AA12">
        <v>0.11666899999999999</v>
      </c>
      <c r="AC12">
        <v>0.33941500000000002</v>
      </c>
      <c r="AD12">
        <v>7.3241000000000001E-2</v>
      </c>
      <c r="AE12">
        <v>9.2966999999999994E-2</v>
      </c>
      <c r="AF12">
        <v>5.6960999999999998E-2</v>
      </c>
      <c r="AH12">
        <v>0.15037800000000001</v>
      </c>
      <c r="AJ12">
        <v>7.5402999999999998E-2</v>
      </c>
      <c r="AK12">
        <v>0.18307699999999999</v>
      </c>
    </row>
    <row r="13" spans="1:56" x14ac:dyDescent="0.25">
      <c r="A13" t="s">
        <v>322</v>
      </c>
      <c r="I13">
        <v>2.0672000000000001</v>
      </c>
      <c r="J13">
        <v>-7.7179999999999999E-2</v>
      </c>
      <c r="K13">
        <v>78.348399999999998</v>
      </c>
      <c r="L13">
        <v>0.373892</v>
      </c>
      <c r="M13">
        <v>0.27412599999999998</v>
      </c>
      <c r="N13">
        <v>-0.13220999999999999</v>
      </c>
      <c r="O13">
        <v>0.36033300000000001</v>
      </c>
      <c r="P13">
        <v>14.385899999999999</v>
      </c>
      <c r="Q13">
        <v>0.27407500000000001</v>
      </c>
      <c r="R13">
        <v>3.3353600000000001</v>
      </c>
      <c r="S13">
        <v>0.93857000000000002</v>
      </c>
      <c r="T13">
        <v>9.3484999999999999E-2</v>
      </c>
      <c r="U13">
        <v>0</v>
      </c>
      <c r="V13">
        <v>100.242</v>
      </c>
      <c r="W13">
        <v>50.265700000000002</v>
      </c>
      <c r="Y13" s="2" t="s">
        <v>350</v>
      </c>
      <c r="AA13">
        <v>0.11654</v>
      </c>
      <c r="AC13">
        <v>0.33898</v>
      </c>
      <c r="AD13">
        <v>7.3509000000000005E-2</v>
      </c>
      <c r="AE13">
        <v>9.2656000000000002E-2</v>
      </c>
      <c r="AF13">
        <v>5.6875000000000002E-2</v>
      </c>
      <c r="AH13">
        <v>0.15015200000000001</v>
      </c>
      <c r="AJ13">
        <v>7.5248999999999996E-2</v>
      </c>
      <c r="AK13">
        <v>0.18276500000000001</v>
      </c>
    </row>
    <row r="14" spans="1:56" x14ac:dyDescent="0.25">
      <c r="A14" t="s">
        <v>323</v>
      </c>
      <c r="I14">
        <v>1.3884099999999999</v>
      </c>
      <c r="J14">
        <v>-7.7240000000000003E-2</v>
      </c>
      <c r="K14">
        <v>80.539199999999994</v>
      </c>
      <c r="L14">
        <v>0.82957599999999998</v>
      </c>
      <c r="M14">
        <v>0.40640199999999999</v>
      </c>
      <c r="N14">
        <v>-7.8920000000000004E-2</v>
      </c>
      <c r="O14">
        <v>0.32303199999999999</v>
      </c>
      <c r="P14">
        <v>12.9368</v>
      </c>
      <c r="Q14">
        <v>0.116523</v>
      </c>
      <c r="R14">
        <v>2.9957099999999999</v>
      </c>
      <c r="S14">
        <v>0.91581699999999999</v>
      </c>
      <c r="T14">
        <v>3.1004E-2</v>
      </c>
      <c r="U14">
        <v>0</v>
      </c>
      <c r="V14">
        <v>100.32599999999999</v>
      </c>
      <c r="W14">
        <v>50.619500000000002</v>
      </c>
    </row>
    <row r="15" spans="1:56" x14ac:dyDescent="0.25">
      <c r="A15" t="s">
        <v>324</v>
      </c>
      <c r="I15">
        <v>1.7679199999999999</v>
      </c>
      <c r="J15">
        <v>-7.7200000000000005E-2</v>
      </c>
      <c r="K15">
        <v>79.187799999999996</v>
      </c>
      <c r="L15">
        <v>0.50408500000000001</v>
      </c>
      <c r="M15">
        <v>0.27382200000000001</v>
      </c>
      <c r="N15">
        <v>6.4215999999999995E-2</v>
      </c>
      <c r="O15">
        <v>0.37867800000000001</v>
      </c>
      <c r="P15">
        <v>13.591100000000001</v>
      </c>
      <c r="Q15">
        <v>0.51016700000000004</v>
      </c>
      <c r="R15">
        <v>2.8428599999999999</v>
      </c>
      <c r="S15">
        <v>0.602989</v>
      </c>
      <c r="T15">
        <v>3.117E-2</v>
      </c>
      <c r="U15">
        <v>0</v>
      </c>
      <c r="V15">
        <v>99.677599999999998</v>
      </c>
      <c r="W15">
        <v>50.179400000000001</v>
      </c>
      <c r="Y15" s="2" t="s">
        <v>146</v>
      </c>
      <c r="Z15" s="4"/>
      <c r="AA15" s="4">
        <v>2.2914099999999999</v>
      </c>
      <c r="AB15" s="4"/>
      <c r="AC15" s="4">
        <v>1.2865</v>
      </c>
      <c r="AD15" s="4">
        <v>1.6583000000000001</v>
      </c>
      <c r="AE15" s="4">
        <v>1.46157</v>
      </c>
      <c r="AF15" s="4">
        <v>1.3992</v>
      </c>
      <c r="AG15" s="4"/>
      <c r="AH15" s="4">
        <v>1.2912399999999999</v>
      </c>
      <c r="AI15" s="4"/>
      <c r="AJ15" s="4">
        <v>1.6680600000000001</v>
      </c>
      <c r="AK15" s="4">
        <v>1.2725299999999999</v>
      </c>
    </row>
    <row r="16" spans="1:56" x14ac:dyDescent="0.25">
      <c r="A16" t="s">
        <v>325</v>
      </c>
      <c r="I16">
        <v>1.61303</v>
      </c>
      <c r="J16">
        <v>-7.7179999999999999E-2</v>
      </c>
      <c r="K16">
        <v>80.561199999999999</v>
      </c>
      <c r="L16">
        <v>0.24435699999999999</v>
      </c>
      <c r="M16">
        <v>9.4881999999999994E-2</v>
      </c>
      <c r="N16">
        <v>2.9158E-2</v>
      </c>
      <c r="O16">
        <v>0.26763999999999999</v>
      </c>
      <c r="P16">
        <v>12.369899999999999</v>
      </c>
      <c r="Q16">
        <v>0.43220399999999998</v>
      </c>
      <c r="R16">
        <v>3.1107300000000002</v>
      </c>
      <c r="S16">
        <v>0.98367700000000002</v>
      </c>
      <c r="T16">
        <v>-9.3030000000000002E-2</v>
      </c>
      <c r="U16">
        <v>0</v>
      </c>
      <c r="V16">
        <v>99.536500000000004</v>
      </c>
      <c r="W16">
        <v>50.277999999999999</v>
      </c>
    </row>
    <row r="17" spans="1:38" x14ac:dyDescent="0.25">
      <c r="A17" t="s">
        <v>326</v>
      </c>
      <c r="I17">
        <v>1.38544</v>
      </c>
      <c r="J17">
        <v>-7.7179999999999999E-2</v>
      </c>
      <c r="K17">
        <v>81.765900000000002</v>
      </c>
      <c r="L17">
        <v>0.37494699999999997</v>
      </c>
      <c r="M17">
        <v>0.13903499999999999</v>
      </c>
      <c r="N17">
        <v>0.118976</v>
      </c>
      <c r="O17">
        <v>0.36049399999999998</v>
      </c>
      <c r="P17">
        <v>12.608599999999999</v>
      </c>
      <c r="Q17">
        <v>0.27478200000000003</v>
      </c>
      <c r="R17">
        <v>2.6935099999999998</v>
      </c>
      <c r="S17">
        <v>0.98389000000000004</v>
      </c>
      <c r="T17">
        <v>-9.2689999999999995E-2</v>
      </c>
      <c r="U17">
        <v>0</v>
      </c>
      <c r="V17">
        <v>100.536</v>
      </c>
      <c r="W17">
        <v>50.968600000000002</v>
      </c>
      <c r="AA17" s="3" t="s">
        <v>24</v>
      </c>
      <c r="AB17" s="4"/>
      <c r="AC17" s="3" t="s">
        <v>26</v>
      </c>
      <c r="AD17" s="3" t="s">
        <v>27</v>
      </c>
      <c r="AE17" s="3" t="s">
        <v>28</v>
      </c>
      <c r="AF17" s="3" t="s">
        <v>29</v>
      </c>
      <c r="AG17" s="4"/>
      <c r="AH17" s="3" t="s">
        <v>31</v>
      </c>
      <c r="AI17" s="4"/>
      <c r="AJ17" s="3" t="s">
        <v>33</v>
      </c>
      <c r="AK17" s="3" t="s">
        <v>34</v>
      </c>
    </row>
    <row r="18" spans="1:38" x14ac:dyDescent="0.25">
      <c r="A18" t="s">
        <v>327</v>
      </c>
      <c r="I18">
        <v>1.1593899999999999</v>
      </c>
      <c r="J18">
        <v>-7.7240000000000003E-2</v>
      </c>
      <c r="K18">
        <v>79.244100000000003</v>
      </c>
      <c r="L18">
        <v>0.43894699999999998</v>
      </c>
      <c r="M18">
        <v>9.4388E-2</v>
      </c>
      <c r="N18">
        <v>8.1799999999999998E-2</v>
      </c>
      <c r="O18">
        <v>0.24852099999999999</v>
      </c>
      <c r="P18">
        <v>13.5685</v>
      </c>
      <c r="Q18">
        <v>0.352574</v>
      </c>
      <c r="R18">
        <v>3.0133700000000001</v>
      </c>
      <c r="S18">
        <v>1.1383399999999999</v>
      </c>
      <c r="T18">
        <v>3.083E-2</v>
      </c>
      <c r="U18">
        <v>0</v>
      </c>
      <c r="V18">
        <v>99.293499999999995</v>
      </c>
      <c r="W18">
        <v>50.131999999999998</v>
      </c>
      <c r="Y18" s="2" t="s">
        <v>335</v>
      </c>
      <c r="AA18">
        <f>AA12*$AA$15</f>
        <v>0.26733651328999997</v>
      </c>
      <c r="AC18">
        <f>AC12*$AC$15</f>
        <v>0.43665739750000004</v>
      </c>
      <c r="AD18">
        <f>AD12*$AD$15</f>
        <v>0.12145555030000001</v>
      </c>
      <c r="AE18">
        <f>AE12*$AE$15</f>
        <v>0.13587777818999999</v>
      </c>
      <c r="AF18">
        <f>AF12*$AF$15</f>
        <v>7.9699831200000001E-2</v>
      </c>
      <c r="AH18">
        <f>AH12*$AH$15</f>
        <v>0.19417408872</v>
      </c>
      <c r="AJ18">
        <f>AJ12*$AJ$15</f>
        <v>0.12577672817999999</v>
      </c>
      <c r="AK18">
        <f>AK12*$AK$15</f>
        <v>0.23297097480999998</v>
      </c>
    </row>
    <row r="19" spans="1:38" x14ac:dyDescent="0.25">
      <c r="A19" t="s">
        <v>328</v>
      </c>
      <c r="I19">
        <v>1.3860399999999999</v>
      </c>
      <c r="J19">
        <v>0.153361</v>
      </c>
      <c r="K19">
        <v>79.870800000000003</v>
      </c>
      <c r="L19">
        <v>0.56927099999999997</v>
      </c>
      <c r="M19">
        <v>0.40571800000000002</v>
      </c>
      <c r="N19">
        <v>-2.5340000000000001E-2</v>
      </c>
      <c r="O19">
        <v>0.23025100000000001</v>
      </c>
      <c r="P19">
        <v>13.745799999999999</v>
      </c>
      <c r="Q19">
        <v>0.58885500000000002</v>
      </c>
      <c r="R19">
        <v>3.2995999999999999</v>
      </c>
      <c r="S19">
        <v>0.62529699999999999</v>
      </c>
      <c r="T19">
        <v>-9.3640000000000001E-2</v>
      </c>
      <c r="U19">
        <v>0</v>
      </c>
      <c r="V19">
        <v>100.756</v>
      </c>
      <c r="W19">
        <v>50.720999999999997</v>
      </c>
      <c r="Y19" s="2" t="s">
        <v>350</v>
      </c>
      <c r="AA19">
        <f>AA13*$AA$15</f>
        <v>0.26704092140000002</v>
      </c>
      <c r="AC19">
        <f>AC13*$AC$15</f>
        <v>0.43609777</v>
      </c>
      <c r="AD19">
        <f>AD13*$AD$15</f>
        <v>0.12189997470000001</v>
      </c>
      <c r="AE19">
        <f>AE13*$AE$15</f>
        <v>0.13542322992</v>
      </c>
      <c r="AF19">
        <f>AF13*$AF$15</f>
        <v>7.9579499999999997E-2</v>
      </c>
      <c r="AH19">
        <f>AH13*$AH$15</f>
        <v>0.19388226848000001</v>
      </c>
      <c r="AJ19">
        <f>AJ13*$AJ$15</f>
        <v>0.12551984694000001</v>
      </c>
      <c r="AK19">
        <f>AK13*$AK$15</f>
        <v>0.23257394545000001</v>
      </c>
    </row>
    <row r="20" spans="1:38" x14ac:dyDescent="0.25">
      <c r="A20" t="s">
        <v>329</v>
      </c>
      <c r="I20">
        <v>1.15303</v>
      </c>
      <c r="J20">
        <v>-7.7130000000000004E-2</v>
      </c>
      <c r="K20">
        <v>79.791300000000007</v>
      </c>
      <c r="L20">
        <v>0.44032399999999999</v>
      </c>
      <c r="M20">
        <v>0.31513200000000002</v>
      </c>
      <c r="N20">
        <v>0.101504</v>
      </c>
      <c r="O20">
        <v>0.28664699999999999</v>
      </c>
      <c r="P20">
        <v>13.8378</v>
      </c>
      <c r="Q20">
        <v>-4.0230000000000002E-2</v>
      </c>
      <c r="R20">
        <v>3.0558399999999999</v>
      </c>
      <c r="S20">
        <v>0.828484</v>
      </c>
      <c r="T20">
        <v>-9.2380000000000004E-2</v>
      </c>
      <c r="U20">
        <v>0</v>
      </c>
      <c r="V20">
        <v>99.600300000000004</v>
      </c>
      <c r="W20">
        <v>50.421799999999998</v>
      </c>
      <c r="Z20" s="4"/>
      <c r="AA20" s="4"/>
      <c r="AB20" s="4"/>
    </row>
    <row r="21" spans="1:38" x14ac:dyDescent="0.25">
      <c r="A21" t="s">
        <v>330</v>
      </c>
      <c r="I21">
        <v>1.5363100000000001</v>
      </c>
      <c r="J21">
        <v>-7.7179999999999999E-2</v>
      </c>
      <c r="K21">
        <v>80.725499999999997</v>
      </c>
      <c r="L21">
        <v>0.43944699999999998</v>
      </c>
      <c r="M21">
        <v>0.40607500000000002</v>
      </c>
      <c r="N21">
        <v>-2.4379999999999999E-2</v>
      </c>
      <c r="O21">
        <v>0.37948799999999999</v>
      </c>
      <c r="P21">
        <v>13.142099999999999</v>
      </c>
      <c r="Q21">
        <v>-4.0550000000000003E-2</v>
      </c>
      <c r="R21">
        <v>3.1878299999999999</v>
      </c>
      <c r="S21">
        <v>0.76106700000000005</v>
      </c>
      <c r="T21">
        <v>0.15634700000000001</v>
      </c>
      <c r="U21">
        <v>0</v>
      </c>
      <c r="V21">
        <v>100.592</v>
      </c>
      <c r="W21">
        <v>50.762</v>
      </c>
      <c r="Y21" s="2"/>
      <c r="Z21" s="2" t="s">
        <v>23</v>
      </c>
      <c r="AA21" s="2" t="s">
        <v>24</v>
      </c>
      <c r="AB21" s="2" t="s">
        <v>25</v>
      </c>
      <c r="AC21" s="2" t="s">
        <v>26</v>
      </c>
      <c r="AD21" s="2" t="s">
        <v>27</v>
      </c>
      <c r="AE21" s="2" t="s">
        <v>28</v>
      </c>
      <c r="AF21" s="2" t="s">
        <v>29</v>
      </c>
      <c r="AG21" s="2" t="s">
        <v>30</v>
      </c>
      <c r="AH21" s="2" t="s">
        <v>31</v>
      </c>
      <c r="AI21" s="2" t="s">
        <v>32</v>
      </c>
      <c r="AJ21" s="2" t="s">
        <v>33</v>
      </c>
      <c r="AK21" s="2" t="s">
        <v>34</v>
      </c>
      <c r="AL21" s="2" t="s">
        <v>36</v>
      </c>
    </row>
    <row r="22" spans="1:38" x14ac:dyDescent="0.25">
      <c r="A22" t="s">
        <v>331</v>
      </c>
      <c r="I22">
        <v>1.6128400000000001</v>
      </c>
      <c r="J22">
        <v>-7.7179999999999999E-2</v>
      </c>
      <c r="K22">
        <v>79.6661</v>
      </c>
      <c r="L22">
        <v>0.43957000000000002</v>
      </c>
      <c r="M22">
        <v>0.18390500000000001</v>
      </c>
      <c r="N22">
        <v>4.6955999999999998E-2</v>
      </c>
      <c r="O22">
        <v>0.28617599999999999</v>
      </c>
      <c r="P22">
        <v>13.343</v>
      </c>
      <c r="Q22">
        <v>0.27443899999999999</v>
      </c>
      <c r="R22">
        <v>3.0344899999999999</v>
      </c>
      <c r="S22">
        <v>0.82712600000000003</v>
      </c>
      <c r="T22">
        <v>-3.0720000000000001E-2</v>
      </c>
      <c r="U22">
        <v>0</v>
      </c>
      <c r="V22">
        <v>99.606700000000004</v>
      </c>
      <c r="W22">
        <v>50.251199999999997</v>
      </c>
      <c r="Y22" s="2" t="s">
        <v>335</v>
      </c>
      <c r="Z22">
        <v>1.7317275862068968</v>
      </c>
      <c r="AA22" s="4" t="str">
        <f>IF(AA7&lt;AA18,"Below Detection",AA7)</f>
        <v>Below Detection</v>
      </c>
      <c r="AB22">
        <v>80.171560344827597</v>
      </c>
      <c r="AC22" s="4" t="str">
        <f t="shared" ref="AC22:AF23" si="0">IF(AC7&lt;AC18,"Below Detection",AC7)</f>
        <v>Below Detection</v>
      </c>
      <c r="AD22" s="4">
        <f t="shared" si="0"/>
        <v>0.28022367241379309</v>
      </c>
      <c r="AE22" s="4" t="str">
        <f t="shared" si="0"/>
        <v>Below Detection</v>
      </c>
      <c r="AF22" s="4">
        <f t="shared" si="0"/>
        <v>0.27464010344827589</v>
      </c>
      <c r="AG22">
        <v>13.139710344827588</v>
      </c>
      <c r="AH22" s="4">
        <f>IF(AH7&lt;AH18,"Below Detection",AH7)</f>
        <v>0.24318829310344819</v>
      </c>
      <c r="AI22">
        <v>3.0447455172413798</v>
      </c>
      <c r="AJ22" s="4">
        <f>IF(AJ7&lt;AJ18,"Below Detection",AJ7)</f>
        <v>0.91815570689655168</v>
      </c>
      <c r="AK22" s="4" t="str">
        <f>IF(AK7&lt;AK18,"Below Detection",AK7)</f>
        <v>Below Detection</v>
      </c>
      <c r="AL22">
        <f>SUM(Z22:AK22)</f>
        <v>99.803951568965545</v>
      </c>
    </row>
    <row r="23" spans="1:38" x14ac:dyDescent="0.25">
      <c r="A23" t="s">
        <v>332</v>
      </c>
      <c r="I23">
        <v>1.6879500000000001</v>
      </c>
      <c r="J23">
        <v>-7.7160000000000006E-2</v>
      </c>
      <c r="K23">
        <v>79.997900000000001</v>
      </c>
      <c r="L23">
        <v>0.24421399999999999</v>
      </c>
      <c r="M23">
        <v>5.0434E-2</v>
      </c>
      <c r="N23">
        <v>-4.2020000000000002E-2</v>
      </c>
      <c r="O23">
        <v>0.323577</v>
      </c>
      <c r="P23">
        <v>13.795999999999999</v>
      </c>
      <c r="Q23">
        <v>3.8338999999999998E-2</v>
      </c>
      <c r="R23">
        <v>3.0544500000000001</v>
      </c>
      <c r="S23">
        <v>0.917462</v>
      </c>
      <c r="T23">
        <v>0.21882799999999999</v>
      </c>
      <c r="U23">
        <v>0</v>
      </c>
      <c r="V23">
        <v>100.21</v>
      </c>
      <c r="W23">
        <v>50.586500000000001</v>
      </c>
      <c r="Y23" s="2" t="s">
        <v>350</v>
      </c>
      <c r="Z23">
        <v>1.8802922641509425</v>
      </c>
      <c r="AA23" s="4" t="str">
        <f>IF(AA8&lt;AA19,"Below Detection",AA8)</f>
        <v>Below Detection</v>
      </c>
      <c r="AB23">
        <v>79.405222641509425</v>
      </c>
      <c r="AC23" s="4">
        <f t="shared" si="0"/>
        <v>0.45039073584905659</v>
      </c>
      <c r="AD23" s="4">
        <f t="shared" si="0"/>
        <v>0.50891200000000014</v>
      </c>
      <c r="AE23" s="4" t="str">
        <f t="shared" si="0"/>
        <v>Below Detection</v>
      </c>
      <c r="AF23" s="4">
        <f t="shared" si="0"/>
        <v>0.35684479245283024</v>
      </c>
      <c r="AG23">
        <v>13.372022641509433</v>
      </c>
      <c r="AH23" s="4">
        <f>IF(AH8&lt;AH19,"Below Detection",AH8)</f>
        <v>0.22662075471698115</v>
      </c>
      <c r="AI23">
        <v>3.0826833962264155</v>
      </c>
      <c r="AJ23" s="4">
        <f>IF(AJ8&lt;AJ19,"Below Detection",AJ8)</f>
        <v>0.89441547169811342</v>
      </c>
      <c r="AK23" s="4" t="str">
        <f>IF(AK8&lt;AK19,"Below Detection",AK8)</f>
        <v>Below Detection</v>
      </c>
      <c r="AL23">
        <f>SUM(Z23:AK23)</f>
        <v>100.17740469811318</v>
      </c>
    </row>
    <row r="24" spans="1:38" x14ac:dyDescent="0.25">
      <c r="A24" t="s">
        <v>18</v>
      </c>
      <c r="I24">
        <v>1.7636000000000001</v>
      </c>
      <c r="J24">
        <v>-7.714E-2</v>
      </c>
      <c r="K24">
        <v>83.099500000000006</v>
      </c>
      <c r="L24">
        <v>0.244587</v>
      </c>
      <c r="M24">
        <v>0.228684</v>
      </c>
      <c r="N24">
        <v>-9.5210000000000003E-2</v>
      </c>
      <c r="O24">
        <v>0.26814199999999999</v>
      </c>
      <c r="P24">
        <v>12.419499999999999</v>
      </c>
      <c r="Q24">
        <v>0.117399</v>
      </c>
      <c r="R24">
        <v>3.01952</v>
      </c>
      <c r="S24">
        <v>0.784111</v>
      </c>
      <c r="T24">
        <v>0.15701799999999999</v>
      </c>
      <c r="U24">
        <v>0</v>
      </c>
      <c r="V24">
        <v>101.93</v>
      </c>
      <c r="W24">
        <v>51.593299999999999</v>
      </c>
    </row>
    <row r="25" spans="1:38" x14ac:dyDescent="0.25">
      <c r="A25" t="s">
        <v>333</v>
      </c>
      <c r="I25">
        <v>2.14947</v>
      </c>
      <c r="J25">
        <v>0.15351600000000001</v>
      </c>
      <c r="K25">
        <v>79.3583</v>
      </c>
      <c r="L25">
        <v>0.37402999999999997</v>
      </c>
      <c r="M25">
        <v>9.5977000000000007E-2</v>
      </c>
      <c r="N25">
        <v>0.100218</v>
      </c>
      <c r="O25">
        <v>0.285692</v>
      </c>
      <c r="P25">
        <v>13.032500000000001</v>
      </c>
      <c r="Q25">
        <v>0.35278500000000002</v>
      </c>
      <c r="R25">
        <v>2.7477800000000001</v>
      </c>
      <c r="S25">
        <v>1.0269600000000001</v>
      </c>
      <c r="T25">
        <v>9.3623999999999999E-2</v>
      </c>
      <c r="U25">
        <v>0</v>
      </c>
      <c r="V25">
        <v>99.770899999999997</v>
      </c>
      <c r="W25">
        <v>50.252499999999998</v>
      </c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8" x14ac:dyDescent="0.25">
      <c r="A26" t="s">
        <v>334</v>
      </c>
      <c r="I26">
        <v>2.3643100000000001</v>
      </c>
      <c r="J26">
        <v>0.15351699999999999</v>
      </c>
      <c r="K26">
        <v>79.190899999999999</v>
      </c>
      <c r="L26">
        <v>0.30992599999999998</v>
      </c>
      <c r="M26">
        <v>0.40870499999999998</v>
      </c>
      <c r="N26">
        <v>6.5740000000000007E-2</v>
      </c>
      <c r="O26">
        <v>0.26774300000000001</v>
      </c>
      <c r="P26">
        <v>13.5062</v>
      </c>
      <c r="Q26">
        <v>0.196161</v>
      </c>
      <c r="R26">
        <v>3.0340600000000002</v>
      </c>
      <c r="S26">
        <v>1.02885</v>
      </c>
      <c r="T26">
        <v>-0.15462999999999999</v>
      </c>
      <c r="U26">
        <v>0</v>
      </c>
      <c r="V26">
        <v>100.371</v>
      </c>
      <c r="W26">
        <v>50.496499999999997</v>
      </c>
      <c r="Z26" s="4"/>
    </row>
    <row r="27" spans="1:38" x14ac:dyDescent="0.25">
      <c r="I27">
        <v>2.0023399999999998</v>
      </c>
      <c r="J27">
        <v>-7.7289999999999998E-2</v>
      </c>
      <c r="K27">
        <v>81.012100000000004</v>
      </c>
      <c r="L27">
        <v>0.50313200000000002</v>
      </c>
      <c r="M27">
        <v>0.18545700000000001</v>
      </c>
      <c r="N27">
        <v>6.3183000000000003E-2</v>
      </c>
      <c r="O27">
        <v>0.17410900000000001</v>
      </c>
      <c r="P27">
        <v>12.683</v>
      </c>
      <c r="Q27">
        <v>0.27332000000000001</v>
      </c>
      <c r="R27">
        <v>3.3920499999999998</v>
      </c>
      <c r="S27">
        <v>1.13761</v>
      </c>
      <c r="T27">
        <v>0.21698899999999999</v>
      </c>
      <c r="U27">
        <v>0</v>
      </c>
      <c r="V27">
        <v>101.566</v>
      </c>
      <c r="W27">
        <v>50.983600000000003</v>
      </c>
      <c r="Y27" s="2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8" x14ac:dyDescent="0.25">
      <c r="I28">
        <v>1.4623999999999999</v>
      </c>
      <c r="J28">
        <v>-7.7200000000000005E-2</v>
      </c>
      <c r="K28">
        <v>78.986099999999993</v>
      </c>
      <c r="L28">
        <v>0.24385999999999999</v>
      </c>
      <c r="M28">
        <v>0.406279</v>
      </c>
      <c r="N28">
        <v>-7.8369999999999995E-2</v>
      </c>
      <c r="O28">
        <v>0.21163799999999999</v>
      </c>
      <c r="P28">
        <v>13.4716</v>
      </c>
      <c r="Q28">
        <v>0.51036400000000004</v>
      </c>
      <c r="R28">
        <v>2.8821500000000002</v>
      </c>
      <c r="S28">
        <v>0.93820899999999996</v>
      </c>
      <c r="T28">
        <v>0.15595899999999999</v>
      </c>
      <c r="U28">
        <v>0</v>
      </c>
      <c r="V28">
        <v>99.113</v>
      </c>
      <c r="W28">
        <v>50.006399999999999</v>
      </c>
      <c r="Y28" s="2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8" x14ac:dyDescent="0.25">
      <c r="I29">
        <v>1.45879</v>
      </c>
      <c r="J29">
        <v>-7.7109999999999998E-2</v>
      </c>
      <c r="K29">
        <v>80.447500000000005</v>
      </c>
      <c r="L29">
        <v>0.37506899999999999</v>
      </c>
      <c r="M29">
        <v>9.4561999999999993E-2</v>
      </c>
      <c r="N29">
        <v>4.8089E-2</v>
      </c>
      <c r="O29">
        <v>0.19339799999999999</v>
      </c>
      <c r="P29">
        <v>13.989800000000001</v>
      </c>
      <c r="Q29">
        <v>-0.11892</v>
      </c>
      <c r="R29">
        <v>2.6370900000000002</v>
      </c>
      <c r="S29">
        <v>1.3421799999999999</v>
      </c>
      <c r="T29">
        <v>3.2494000000000002E-2</v>
      </c>
      <c r="U29">
        <v>0</v>
      </c>
      <c r="V29">
        <v>100.423</v>
      </c>
      <c r="W29">
        <v>50.919800000000002</v>
      </c>
    </row>
    <row r="30" spans="1:38" x14ac:dyDescent="0.25">
      <c r="I30">
        <v>1.7637499999999999</v>
      </c>
      <c r="J30">
        <v>-7.714E-2</v>
      </c>
      <c r="K30">
        <v>80.290599999999998</v>
      </c>
      <c r="L30">
        <v>0.505216</v>
      </c>
      <c r="M30">
        <v>0.27338499999999999</v>
      </c>
      <c r="N30">
        <v>0.11920600000000001</v>
      </c>
      <c r="O30">
        <v>0.156305</v>
      </c>
      <c r="P30">
        <v>12.8589</v>
      </c>
      <c r="Q30">
        <v>0.117312</v>
      </c>
      <c r="R30">
        <v>2.7330100000000002</v>
      </c>
      <c r="S30">
        <v>0.78300700000000001</v>
      </c>
      <c r="T30">
        <v>-3.007E-2</v>
      </c>
      <c r="U30">
        <v>0</v>
      </c>
      <c r="V30">
        <v>99.493499999999997</v>
      </c>
      <c r="W30">
        <v>50.326599999999999</v>
      </c>
    </row>
    <row r="31" spans="1:38" x14ac:dyDescent="0.25">
      <c r="I31">
        <v>1.91848</v>
      </c>
      <c r="J31">
        <v>0.15385099999999999</v>
      </c>
      <c r="K31">
        <v>81.209900000000005</v>
      </c>
      <c r="L31">
        <v>0.30942700000000001</v>
      </c>
      <c r="M31">
        <v>0.22944400000000001</v>
      </c>
      <c r="N31">
        <v>1.1608E-2</v>
      </c>
      <c r="O31">
        <v>0.193214</v>
      </c>
      <c r="P31">
        <v>12.6935</v>
      </c>
      <c r="Q31">
        <v>0.19586899999999999</v>
      </c>
      <c r="R31">
        <v>2.7693099999999999</v>
      </c>
      <c r="S31">
        <v>1.18469</v>
      </c>
      <c r="T31">
        <v>9.4231999999999996E-2</v>
      </c>
      <c r="U31">
        <v>0</v>
      </c>
      <c r="V31">
        <v>100.964</v>
      </c>
      <c r="W31">
        <v>51.035400000000003</v>
      </c>
    </row>
    <row r="32" spans="1:38" x14ac:dyDescent="0.25">
      <c r="I32">
        <v>1.99508</v>
      </c>
      <c r="J32">
        <v>-7.7189999999999995E-2</v>
      </c>
      <c r="K32">
        <v>80.746399999999994</v>
      </c>
      <c r="L32">
        <v>0.50435799999999997</v>
      </c>
      <c r="M32">
        <v>0.229631</v>
      </c>
      <c r="N32">
        <v>4.6732000000000003E-2</v>
      </c>
      <c r="O32">
        <v>0.30448399999999998</v>
      </c>
      <c r="P32">
        <v>13.3802</v>
      </c>
      <c r="Q32">
        <v>0.27425699999999997</v>
      </c>
      <c r="R32">
        <v>2.9383900000000001</v>
      </c>
      <c r="S32">
        <v>0.91587200000000002</v>
      </c>
      <c r="T32">
        <v>3.1426000000000003E-2</v>
      </c>
      <c r="U32">
        <v>0</v>
      </c>
      <c r="V32">
        <v>101.29</v>
      </c>
      <c r="W32">
        <v>51.012999999999998</v>
      </c>
    </row>
    <row r="33" spans="9:23" x14ac:dyDescent="0.25">
      <c r="I33">
        <v>2.59822</v>
      </c>
      <c r="J33">
        <v>0.38377899999999998</v>
      </c>
      <c r="K33">
        <v>80.632400000000004</v>
      </c>
      <c r="L33">
        <v>0.374554</v>
      </c>
      <c r="M33">
        <v>0.41051399999999999</v>
      </c>
      <c r="N33">
        <v>8.2834000000000005E-2</v>
      </c>
      <c r="O33">
        <v>0.28617399999999998</v>
      </c>
      <c r="P33">
        <v>12.5688</v>
      </c>
      <c r="Q33">
        <v>0.43196499999999999</v>
      </c>
      <c r="R33">
        <v>3.1099299999999999</v>
      </c>
      <c r="S33">
        <v>0.73768199999999995</v>
      </c>
      <c r="T33">
        <v>-9.2880000000000004E-2</v>
      </c>
      <c r="U33">
        <v>0</v>
      </c>
      <c r="V33">
        <v>101.524</v>
      </c>
      <c r="W33">
        <v>51.001600000000003</v>
      </c>
    </row>
    <row r="34" spans="9:23" x14ac:dyDescent="0.25">
      <c r="I34">
        <v>1.38554</v>
      </c>
      <c r="J34">
        <v>-7.7200000000000005E-2</v>
      </c>
      <c r="K34">
        <v>79.474699999999999</v>
      </c>
      <c r="L34">
        <v>0.244033</v>
      </c>
      <c r="M34">
        <v>5.7039999999999999E-3</v>
      </c>
      <c r="N34">
        <v>-6.8399999999999997E-3</v>
      </c>
      <c r="O34">
        <v>0.230568</v>
      </c>
      <c r="P34">
        <v>13.313599999999999</v>
      </c>
      <c r="Q34">
        <v>0.51048099999999996</v>
      </c>
      <c r="R34">
        <v>3.1120700000000001</v>
      </c>
      <c r="S34">
        <v>0.55923199999999995</v>
      </c>
      <c r="T34">
        <v>9.3782000000000004E-2</v>
      </c>
      <c r="U34">
        <v>0</v>
      </c>
      <c r="V34">
        <v>98.845699999999994</v>
      </c>
      <c r="W34">
        <v>49.915500000000002</v>
      </c>
    </row>
    <row r="35" spans="9:23" x14ac:dyDescent="0.25">
      <c r="I35">
        <v>1.2332399999999999</v>
      </c>
      <c r="J35">
        <v>-7.7259999999999995E-2</v>
      </c>
      <c r="K35">
        <v>80.003100000000003</v>
      </c>
      <c r="L35">
        <v>0.43933</v>
      </c>
      <c r="M35">
        <v>0.138601</v>
      </c>
      <c r="N35">
        <v>6.3767000000000004E-2</v>
      </c>
      <c r="O35">
        <v>0.379135</v>
      </c>
      <c r="P35">
        <v>12.5999</v>
      </c>
      <c r="Q35">
        <v>0.43152200000000002</v>
      </c>
      <c r="R35">
        <v>3.7347899999999998</v>
      </c>
      <c r="S35">
        <v>0.84897999999999996</v>
      </c>
      <c r="T35">
        <v>-0.21854999999999999</v>
      </c>
      <c r="U35">
        <v>0</v>
      </c>
      <c r="V35">
        <v>99.576499999999996</v>
      </c>
      <c r="W35">
        <v>50.119500000000002</v>
      </c>
    </row>
    <row r="36" spans="9:23" x14ac:dyDescent="0.25">
      <c r="I36">
        <v>1.3862399999999999</v>
      </c>
      <c r="J36">
        <v>-7.7240000000000003E-2</v>
      </c>
      <c r="K36">
        <v>78.420400000000001</v>
      </c>
      <c r="L36">
        <v>0.24348400000000001</v>
      </c>
      <c r="M36">
        <v>0.22795199999999999</v>
      </c>
      <c r="N36">
        <v>-2.545E-2</v>
      </c>
      <c r="O36">
        <v>0.248839</v>
      </c>
      <c r="P36">
        <v>13.9125</v>
      </c>
      <c r="Q36">
        <v>0.273733</v>
      </c>
      <c r="R36">
        <v>3.48841</v>
      </c>
      <c r="S36">
        <v>0.960561</v>
      </c>
      <c r="T36">
        <v>0.21756</v>
      </c>
      <c r="U36">
        <v>0</v>
      </c>
      <c r="V36">
        <v>99.277000000000001</v>
      </c>
      <c r="W36">
        <v>49.921199999999999</v>
      </c>
    </row>
    <row r="37" spans="9:23" x14ac:dyDescent="0.25">
      <c r="I37">
        <v>2.0728499999999999</v>
      </c>
      <c r="J37">
        <v>-7.7219999999999997E-2</v>
      </c>
      <c r="K37">
        <v>80.345600000000005</v>
      </c>
      <c r="L37">
        <v>0.439002</v>
      </c>
      <c r="M37">
        <v>0.23005300000000001</v>
      </c>
      <c r="N37">
        <v>1.0501999999999999E-2</v>
      </c>
      <c r="O37">
        <v>0.155891</v>
      </c>
      <c r="P37">
        <v>12.2476</v>
      </c>
      <c r="Q37">
        <v>0.35269200000000001</v>
      </c>
      <c r="R37">
        <v>3.2993199999999998</v>
      </c>
      <c r="S37">
        <v>1.0048900000000001</v>
      </c>
      <c r="T37">
        <v>3.0970000000000001E-2</v>
      </c>
      <c r="U37">
        <v>0</v>
      </c>
      <c r="V37">
        <v>100.11199999999999</v>
      </c>
      <c r="W37">
        <v>50.332799999999999</v>
      </c>
    </row>
    <row r="38" spans="9:23" x14ac:dyDescent="0.25">
      <c r="I38">
        <v>1.6879299999999999</v>
      </c>
      <c r="J38">
        <v>0.38428600000000002</v>
      </c>
      <c r="K38">
        <v>78.100099999999998</v>
      </c>
      <c r="L38">
        <v>0.50471500000000002</v>
      </c>
      <c r="M38">
        <v>0.139514</v>
      </c>
      <c r="N38">
        <v>-5.9990000000000002E-2</v>
      </c>
      <c r="O38">
        <v>0.19325500000000001</v>
      </c>
      <c r="P38">
        <v>14.0588</v>
      </c>
      <c r="Q38">
        <v>0.274534</v>
      </c>
      <c r="R38">
        <v>2.8637999999999999</v>
      </c>
      <c r="S38">
        <v>0.89409499999999997</v>
      </c>
      <c r="T38">
        <v>-3.0460000000000001E-2</v>
      </c>
      <c r="U38">
        <v>0</v>
      </c>
      <c r="V38">
        <v>99.010599999999997</v>
      </c>
      <c r="W38">
        <v>49.968200000000003</v>
      </c>
    </row>
    <row r="39" spans="9:23" x14ac:dyDescent="0.25">
      <c r="I39">
        <v>1.9969699999999999</v>
      </c>
      <c r="J39">
        <v>0.15357699999999999</v>
      </c>
      <c r="K39">
        <v>80.017600000000002</v>
      </c>
      <c r="L39">
        <v>0.43910199999999999</v>
      </c>
      <c r="M39">
        <v>0.229883</v>
      </c>
      <c r="N39">
        <v>-6.053E-2</v>
      </c>
      <c r="O39">
        <v>0.39707399999999998</v>
      </c>
      <c r="P39">
        <v>13.1747</v>
      </c>
      <c r="Q39">
        <v>0.35291099999999997</v>
      </c>
      <c r="R39">
        <v>2.7095500000000001</v>
      </c>
      <c r="S39">
        <v>1.07203</v>
      </c>
      <c r="T39">
        <v>9.3660999999999994E-2</v>
      </c>
      <c r="U39">
        <v>0</v>
      </c>
      <c r="V39">
        <v>100.577</v>
      </c>
      <c r="W39">
        <v>50.691499999999998</v>
      </c>
    </row>
    <row r="40" spans="9:23" x14ac:dyDescent="0.25">
      <c r="I40">
        <v>1.2354799999999999</v>
      </c>
      <c r="J40">
        <v>-7.7249999999999999E-2</v>
      </c>
      <c r="K40">
        <v>81.300399999999996</v>
      </c>
      <c r="L40">
        <v>0.82980600000000004</v>
      </c>
      <c r="M40">
        <v>0.49448700000000001</v>
      </c>
      <c r="N40">
        <v>2.8124E-2</v>
      </c>
      <c r="O40">
        <v>0.17440600000000001</v>
      </c>
      <c r="P40">
        <v>12.9651</v>
      </c>
      <c r="Q40">
        <v>0.27392699999999998</v>
      </c>
      <c r="R40">
        <v>3.2050800000000002</v>
      </c>
      <c r="S40">
        <v>0.87063500000000005</v>
      </c>
      <c r="T40">
        <v>-9.3759999999999996E-2</v>
      </c>
      <c r="U40">
        <v>0</v>
      </c>
      <c r="V40">
        <v>101.206</v>
      </c>
      <c r="W40">
        <v>51.051400000000001</v>
      </c>
    </row>
    <row r="41" spans="9:23" x14ac:dyDescent="0.25">
      <c r="I41">
        <v>1.9911799999999999</v>
      </c>
      <c r="J41">
        <v>0.15347</v>
      </c>
      <c r="K41">
        <v>79.210300000000004</v>
      </c>
      <c r="L41">
        <v>0.37439600000000001</v>
      </c>
      <c r="M41">
        <v>0.140041</v>
      </c>
      <c r="N41">
        <v>2.9038000000000001E-2</v>
      </c>
      <c r="O41">
        <v>0.119105</v>
      </c>
      <c r="P41">
        <v>12.6835</v>
      </c>
      <c r="Q41">
        <v>0.27442</v>
      </c>
      <c r="R41">
        <v>3.4728400000000001</v>
      </c>
      <c r="S41">
        <v>0.69337700000000002</v>
      </c>
      <c r="T41">
        <v>-3.0779999999999998E-2</v>
      </c>
      <c r="U41">
        <v>0</v>
      </c>
      <c r="V41">
        <v>99.110799999999998</v>
      </c>
      <c r="W41">
        <v>49.8613</v>
      </c>
    </row>
    <row r="42" spans="9:23" x14ac:dyDescent="0.25">
      <c r="I42">
        <v>2.06202</v>
      </c>
      <c r="J42">
        <v>-7.7090000000000006E-2</v>
      </c>
      <c r="K42">
        <v>81.203999999999994</v>
      </c>
      <c r="L42">
        <v>0.310311</v>
      </c>
      <c r="M42">
        <v>0.229105</v>
      </c>
      <c r="N42">
        <v>-5.8810000000000001E-2</v>
      </c>
      <c r="O42">
        <v>0.175173</v>
      </c>
      <c r="P42">
        <v>12.856199999999999</v>
      </c>
      <c r="Q42">
        <v>0.11774900000000001</v>
      </c>
      <c r="R42">
        <v>2.8289</v>
      </c>
      <c r="S42">
        <v>0.98541500000000004</v>
      </c>
      <c r="T42">
        <v>-9.1800000000000007E-2</v>
      </c>
      <c r="U42">
        <v>0</v>
      </c>
      <c r="V42">
        <v>100.541</v>
      </c>
      <c r="W42">
        <v>50.8613</v>
      </c>
    </row>
    <row r="43" spans="9:23" x14ac:dyDescent="0.25">
      <c r="I43">
        <v>2.0690200000000001</v>
      </c>
      <c r="J43">
        <v>-7.7170000000000002E-2</v>
      </c>
      <c r="K43">
        <v>78.358000000000004</v>
      </c>
      <c r="L43">
        <v>0.37394699999999997</v>
      </c>
      <c r="M43">
        <v>0.18504999999999999</v>
      </c>
      <c r="N43">
        <v>-9.6149999999999999E-2</v>
      </c>
      <c r="O43">
        <v>0.17460999999999999</v>
      </c>
      <c r="P43">
        <v>13.9193</v>
      </c>
      <c r="Q43">
        <v>0.35284900000000002</v>
      </c>
      <c r="R43">
        <v>3.0531199999999998</v>
      </c>
      <c r="S43">
        <v>0.80446200000000001</v>
      </c>
      <c r="T43">
        <v>0.156057</v>
      </c>
      <c r="U43">
        <v>0</v>
      </c>
      <c r="V43">
        <v>99.273099999999999</v>
      </c>
      <c r="W43">
        <v>49.904200000000003</v>
      </c>
    </row>
    <row r="44" spans="9:23" x14ac:dyDescent="0.25">
      <c r="I44">
        <v>1.6152500000000001</v>
      </c>
      <c r="J44">
        <v>-7.7189999999999995E-2</v>
      </c>
      <c r="K44">
        <v>78.788499999999999</v>
      </c>
      <c r="L44">
        <v>0.243895</v>
      </c>
      <c r="M44">
        <v>0.18418100000000001</v>
      </c>
      <c r="N44">
        <v>0.171791</v>
      </c>
      <c r="O44">
        <v>0.285858</v>
      </c>
      <c r="P44">
        <v>13.642099999999999</v>
      </c>
      <c r="Q44">
        <v>0.35281800000000002</v>
      </c>
      <c r="R44">
        <v>2.8244500000000001</v>
      </c>
      <c r="S44">
        <v>0.87098900000000001</v>
      </c>
      <c r="T44">
        <v>0.15594</v>
      </c>
      <c r="U44">
        <v>0</v>
      </c>
      <c r="V44">
        <v>99.058599999999998</v>
      </c>
      <c r="W44">
        <v>49.960700000000003</v>
      </c>
    </row>
    <row r="45" spans="9:23" x14ac:dyDescent="0.25">
      <c r="I45">
        <v>1.83552</v>
      </c>
      <c r="J45">
        <v>0.154116</v>
      </c>
      <c r="K45">
        <v>79.955600000000004</v>
      </c>
      <c r="L45">
        <v>0.31024400000000002</v>
      </c>
      <c r="M45">
        <v>0.40676200000000001</v>
      </c>
      <c r="N45">
        <v>0.119905</v>
      </c>
      <c r="O45">
        <v>8.2239000000000007E-2</v>
      </c>
      <c r="P45">
        <v>12.3635</v>
      </c>
      <c r="Q45">
        <v>0.117635</v>
      </c>
      <c r="R45">
        <v>2.9058700000000002</v>
      </c>
      <c r="S45">
        <v>0.76158599999999999</v>
      </c>
      <c r="T45">
        <v>-9.1950000000000004E-2</v>
      </c>
      <c r="U45">
        <v>0</v>
      </c>
      <c r="V45">
        <v>98.921000000000006</v>
      </c>
      <c r="W45">
        <v>50.060099999999998</v>
      </c>
    </row>
    <row r="46" spans="9:23" x14ac:dyDescent="0.25">
      <c r="I46">
        <v>1.53338</v>
      </c>
      <c r="J46">
        <v>0.15367700000000001</v>
      </c>
      <c r="K46">
        <v>79.106899999999996</v>
      </c>
      <c r="L46">
        <v>0.37498199999999998</v>
      </c>
      <c r="M46">
        <v>0.31663200000000002</v>
      </c>
      <c r="N46">
        <v>4.7523000000000003E-2</v>
      </c>
      <c r="O46">
        <v>0.34219699999999997</v>
      </c>
      <c r="P46">
        <v>13.514900000000001</v>
      </c>
      <c r="Q46">
        <v>0.27482099999999998</v>
      </c>
      <c r="R46">
        <v>3.0350999999999999</v>
      </c>
      <c r="S46">
        <v>0.78319000000000005</v>
      </c>
      <c r="T46">
        <v>-0.15492</v>
      </c>
      <c r="U46">
        <v>0</v>
      </c>
      <c r="V46">
        <v>99.328400000000002</v>
      </c>
      <c r="W46">
        <v>50.154400000000003</v>
      </c>
    </row>
    <row r="47" spans="9:23" x14ac:dyDescent="0.25">
      <c r="I47">
        <v>2.2175500000000001</v>
      </c>
      <c r="J47">
        <v>-7.7170000000000002E-2</v>
      </c>
      <c r="K47">
        <v>80.049800000000005</v>
      </c>
      <c r="L47">
        <v>0.37440400000000001</v>
      </c>
      <c r="M47">
        <v>0.49817099999999997</v>
      </c>
      <c r="N47">
        <v>2.9135000000000001E-2</v>
      </c>
      <c r="O47">
        <v>0.23064599999999999</v>
      </c>
      <c r="P47">
        <v>12.5488</v>
      </c>
      <c r="Q47">
        <v>3.8150999999999997E-2</v>
      </c>
      <c r="R47">
        <v>3.5095000000000001</v>
      </c>
      <c r="S47">
        <v>0.91708999999999996</v>
      </c>
      <c r="T47">
        <v>3.1559999999999998E-2</v>
      </c>
      <c r="U47">
        <v>0</v>
      </c>
      <c r="V47">
        <v>100.36799999999999</v>
      </c>
      <c r="W47">
        <v>50.403300000000002</v>
      </c>
    </row>
    <row r="48" spans="9:23" x14ac:dyDescent="0.25">
      <c r="I48">
        <v>2.14019</v>
      </c>
      <c r="J48">
        <v>-7.7119999999999994E-2</v>
      </c>
      <c r="K48">
        <v>80.9101</v>
      </c>
      <c r="L48">
        <v>0.24470600000000001</v>
      </c>
      <c r="M48">
        <v>0.14016000000000001</v>
      </c>
      <c r="N48">
        <v>8.3627999999999994E-2</v>
      </c>
      <c r="O48">
        <v>0.24931800000000001</v>
      </c>
      <c r="P48">
        <v>13.003299999999999</v>
      </c>
      <c r="Q48">
        <v>0.117365</v>
      </c>
      <c r="R48">
        <v>3.0738500000000002</v>
      </c>
      <c r="S48">
        <v>0.96224699999999996</v>
      </c>
      <c r="T48">
        <v>-3.005E-2</v>
      </c>
      <c r="U48">
        <v>0</v>
      </c>
      <c r="V48">
        <v>100.818</v>
      </c>
      <c r="W48">
        <v>50.855800000000002</v>
      </c>
    </row>
    <row r="49" spans="8:23" x14ac:dyDescent="0.25">
      <c r="I49">
        <v>1.3816900000000001</v>
      </c>
      <c r="J49">
        <v>-7.7160000000000006E-2</v>
      </c>
      <c r="K49">
        <v>79.937299999999993</v>
      </c>
      <c r="L49">
        <v>0.24456700000000001</v>
      </c>
      <c r="M49">
        <v>0.13865</v>
      </c>
      <c r="N49">
        <v>-4.1980000000000003E-2</v>
      </c>
      <c r="O49">
        <v>0.212228</v>
      </c>
      <c r="P49">
        <v>13.270300000000001</v>
      </c>
      <c r="Q49">
        <v>0.353634</v>
      </c>
      <c r="R49">
        <v>3.2837200000000002</v>
      </c>
      <c r="S49">
        <v>0.78344100000000005</v>
      </c>
      <c r="T49">
        <v>-9.2689999999999995E-2</v>
      </c>
      <c r="U49">
        <v>0</v>
      </c>
      <c r="V49">
        <v>99.393699999999995</v>
      </c>
      <c r="W49">
        <v>50.220700000000001</v>
      </c>
    </row>
    <row r="50" spans="8:23" x14ac:dyDescent="0.25">
      <c r="I50">
        <v>1.99292</v>
      </c>
      <c r="J50">
        <v>-7.7160000000000006E-2</v>
      </c>
      <c r="K50">
        <v>81.450900000000004</v>
      </c>
      <c r="L50">
        <v>0.76557900000000001</v>
      </c>
      <c r="M50">
        <v>9.5436999999999994E-2</v>
      </c>
      <c r="N50">
        <v>0.10066600000000001</v>
      </c>
      <c r="O50">
        <v>0.21182500000000001</v>
      </c>
      <c r="P50">
        <v>13.535600000000001</v>
      </c>
      <c r="Q50">
        <v>0.11701300000000001</v>
      </c>
      <c r="R50">
        <v>2.9779399999999998</v>
      </c>
      <c r="S50">
        <v>0.82692699999999997</v>
      </c>
      <c r="T50">
        <v>-0.15515999999999999</v>
      </c>
      <c r="U50">
        <v>0</v>
      </c>
      <c r="V50">
        <v>101.843</v>
      </c>
      <c r="W50">
        <v>51.351999999999997</v>
      </c>
    </row>
    <row r="51" spans="8:23" x14ac:dyDescent="0.25">
      <c r="I51">
        <v>1.3085500000000001</v>
      </c>
      <c r="J51">
        <v>-7.7229999999999993E-2</v>
      </c>
      <c r="K51">
        <v>80.989199999999997</v>
      </c>
      <c r="L51">
        <v>0.37423200000000001</v>
      </c>
      <c r="M51">
        <v>0.27185199999999998</v>
      </c>
      <c r="N51">
        <v>-4.2999999999999997E-2</v>
      </c>
      <c r="O51">
        <v>0.37926599999999999</v>
      </c>
      <c r="P51">
        <v>13.0756</v>
      </c>
      <c r="Q51">
        <v>0.19541900000000001</v>
      </c>
      <c r="R51">
        <v>3.6032999999999999</v>
      </c>
      <c r="S51">
        <v>1.0062500000000001</v>
      </c>
      <c r="T51">
        <v>-3.124E-2</v>
      </c>
      <c r="U51">
        <v>0</v>
      </c>
      <c r="V51">
        <v>101.05200000000001</v>
      </c>
      <c r="W51">
        <v>50.920400000000001</v>
      </c>
    </row>
    <row r="52" spans="8:23" x14ac:dyDescent="0.25">
      <c r="I52">
        <v>1.76878</v>
      </c>
      <c r="J52">
        <v>-7.7219999999999997E-2</v>
      </c>
      <c r="K52">
        <v>79.515299999999996</v>
      </c>
      <c r="L52">
        <v>0.50429299999999999</v>
      </c>
      <c r="M52">
        <v>0.36334100000000003</v>
      </c>
      <c r="N52">
        <v>4.6470999999999998E-2</v>
      </c>
      <c r="O52">
        <v>0.36006700000000003</v>
      </c>
      <c r="P52">
        <v>12.422800000000001</v>
      </c>
      <c r="Q52">
        <v>0.27411200000000002</v>
      </c>
      <c r="R52">
        <v>2.8428399999999998</v>
      </c>
      <c r="S52">
        <v>1.0050300000000001</v>
      </c>
      <c r="T52">
        <v>3.1198E-2</v>
      </c>
      <c r="U52">
        <v>0</v>
      </c>
      <c r="V52">
        <v>99.057000000000002</v>
      </c>
      <c r="W52">
        <v>49.936500000000002</v>
      </c>
    </row>
    <row r="53" spans="8:23" x14ac:dyDescent="0.25">
      <c r="I53">
        <v>1.6093900000000001</v>
      </c>
      <c r="J53">
        <v>0.15385299999999999</v>
      </c>
      <c r="K53">
        <v>82.3005</v>
      </c>
      <c r="L53">
        <v>0.179728</v>
      </c>
      <c r="M53">
        <v>0.227963</v>
      </c>
      <c r="N53">
        <v>-5.6299999999999996E-3</v>
      </c>
      <c r="O53">
        <v>0.21231700000000001</v>
      </c>
      <c r="P53">
        <v>12.4001</v>
      </c>
      <c r="Q53">
        <v>-4.0160000000000001E-2</v>
      </c>
      <c r="R53">
        <v>3.2085599999999999</v>
      </c>
      <c r="S53">
        <v>1.2540199999999999</v>
      </c>
      <c r="T53">
        <v>-2.9950000000000001E-2</v>
      </c>
      <c r="U53">
        <v>0</v>
      </c>
      <c r="V53">
        <v>101.471</v>
      </c>
      <c r="W53">
        <v>51.391399999999997</v>
      </c>
    </row>
    <row r="54" spans="8:23" x14ac:dyDescent="0.25">
      <c r="I54">
        <v>1.53512</v>
      </c>
      <c r="J54">
        <v>-7.714E-2</v>
      </c>
      <c r="K54">
        <v>82.333799999999997</v>
      </c>
      <c r="L54">
        <v>4.9321999999999998E-2</v>
      </c>
      <c r="M54">
        <v>0.27244299999999999</v>
      </c>
      <c r="N54">
        <v>0.191163</v>
      </c>
      <c r="O54">
        <v>0.30528699999999998</v>
      </c>
      <c r="P54">
        <v>12.763299999999999</v>
      </c>
      <c r="Q54">
        <v>0.11738800000000001</v>
      </c>
      <c r="R54">
        <v>2.9618799999999998</v>
      </c>
      <c r="S54">
        <v>0.73914899999999994</v>
      </c>
      <c r="T54">
        <v>0.157024</v>
      </c>
      <c r="U54">
        <v>0</v>
      </c>
      <c r="V54">
        <v>101.349</v>
      </c>
      <c r="W54">
        <v>51.335500000000003</v>
      </c>
    </row>
    <row r="55" spans="8:23" x14ac:dyDescent="0.25">
      <c r="I55">
        <v>1.9167799999999999</v>
      </c>
      <c r="J55">
        <v>-7.7160000000000006E-2</v>
      </c>
      <c r="K55">
        <v>82.328100000000006</v>
      </c>
      <c r="L55">
        <v>0.37481300000000001</v>
      </c>
      <c r="M55">
        <v>0.18456</v>
      </c>
      <c r="N55">
        <v>2.9472000000000002E-2</v>
      </c>
      <c r="O55">
        <v>0.26762900000000001</v>
      </c>
      <c r="P55">
        <v>12.5009</v>
      </c>
      <c r="Q55">
        <v>0.274752</v>
      </c>
      <c r="R55">
        <v>2.9781399999999998</v>
      </c>
      <c r="S55">
        <v>1.0732299999999999</v>
      </c>
      <c r="T55">
        <v>-9.2749999999999999E-2</v>
      </c>
      <c r="U55">
        <v>0</v>
      </c>
      <c r="V55">
        <v>101.758</v>
      </c>
      <c r="W55">
        <v>51.401800000000001</v>
      </c>
    </row>
    <row r="56" spans="8:23" x14ac:dyDescent="0.25">
      <c r="I56">
        <v>1.8332299999999999</v>
      </c>
      <c r="J56">
        <v>0.15407199999999999</v>
      </c>
      <c r="K56">
        <v>80.524000000000001</v>
      </c>
      <c r="L56">
        <v>0.24514</v>
      </c>
      <c r="M56">
        <v>0.36171700000000001</v>
      </c>
      <c r="N56">
        <v>-9.4560000000000005E-2</v>
      </c>
      <c r="O56">
        <v>0.19386500000000001</v>
      </c>
      <c r="P56">
        <v>13.097799999999999</v>
      </c>
      <c r="Q56">
        <v>0.11780500000000001</v>
      </c>
      <c r="R56">
        <v>2.9811299999999998</v>
      </c>
      <c r="S56">
        <v>0.94103499999999995</v>
      </c>
      <c r="T56">
        <v>-9.1800000000000007E-2</v>
      </c>
      <c r="U56">
        <v>0</v>
      </c>
      <c r="V56">
        <v>100.264</v>
      </c>
      <c r="W56">
        <v>50.724400000000003</v>
      </c>
    </row>
    <row r="57" spans="8:23" x14ac:dyDescent="0.25">
      <c r="I57">
        <v>1.6150199999999999</v>
      </c>
      <c r="J57">
        <v>-7.7219999999999997E-2</v>
      </c>
      <c r="K57">
        <v>81.465400000000002</v>
      </c>
      <c r="L57">
        <v>0.63464699999999996</v>
      </c>
      <c r="M57">
        <v>0.67435</v>
      </c>
      <c r="N57">
        <v>-7.1399999999999996E-3</v>
      </c>
      <c r="O57">
        <v>0.32327899999999998</v>
      </c>
      <c r="P57">
        <v>12.536899999999999</v>
      </c>
      <c r="Q57">
        <v>0.35288199999999997</v>
      </c>
      <c r="R57">
        <v>3.1105999999999998</v>
      </c>
      <c r="S57">
        <v>0.67047900000000005</v>
      </c>
      <c r="T57">
        <v>-3.108E-2</v>
      </c>
      <c r="U57">
        <v>0</v>
      </c>
      <c r="V57">
        <v>101.268</v>
      </c>
      <c r="W57">
        <v>51.03</v>
      </c>
    </row>
    <row r="58" spans="8:23" x14ac:dyDescent="0.25">
      <c r="I58">
        <v>1.8413999999999999</v>
      </c>
      <c r="J58">
        <v>-7.7179999999999999E-2</v>
      </c>
      <c r="K58">
        <v>79.082999999999998</v>
      </c>
      <c r="L58">
        <v>0.43940499999999999</v>
      </c>
      <c r="M58">
        <v>0.184531</v>
      </c>
      <c r="N58">
        <v>-2.462E-2</v>
      </c>
      <c r="O58">
        <v>0.28608899999999998</v>
      </c>
      <c r="P58">
        <v>13.149699999999999</v>
      </c>
      <c r="Q58">
        <v>0.19558600000000001</v>
      </c>
      <c r="R58">
        <v>3.0337999999999998</v>
      </c>
      <c r="S58">
        <v>0.98347200000000001</v>
      </c>
      <c r="T58">
        <v>3.1519999999999999E-2</v>
      </c>
      <c r="U58">
        <v>0</v>
      </c>
      <c r="V58">
        <v>99.1267</v>
      </c>
      <c r="W58">
        <v>49.944400000000002</v>
      </c>
    </row>
    <row r="59" spans="8:23" x14ac:dyDescent="0.25">
      <c r="I59">
        <v>1.83694</v>
      </c>
      <c r="J59">
        <v>0.384793</v>
      </c>
      <c r="K59">
        <v>78.795599999999993</v>
      </c>
      <c r="L59">
        <v>0.11437799999999999</v>
      </c>
      <c r="M59">
        <v>0.62982000000000005</v>
      </c>
      <c r="N59">
        <v>-9.5070000000000002E-2</v>
      </c>
      <c r="O59">
        <v>0.28656599999999999</v>
      </c>
      <c r="P59">
        <v>13.2879</v>
      </c>
      <c r="Q59">
        <v>0.19614500000000001</v>
      </c>
      <c r="R59">
        <v>2.8087300000000002</v>
      </c>
      <c r="S59">
        <v>0.78383100000000006</v>
      </c>
      <c r="T59">
        <v>0.219417</v>
      </c>
      <c r="U59">
        <v>0</v>
      </c>
      <c r="V59">
        <v>99.248999999999995</v>
      </c>
      <c r="W59">
        <v>50.12</v>
      </c>
    </row>
    <row r="60" spans="8:23" x14ac:dyDescent="0.25">
      <c r="I60">
        <v>2.58894</v>
      </c>
      <c r="J60">
        <v>-7.7060000000000003E-2</v>
      </c>
      <c r="K60">
        <v>80.506399999999999</v>
      </c>
      <c r="L60">
        <v>0.179974</v>
      </c>
      <c r="M60">
        <v>0.36475200000000002</v>
      </c>
      <c r="N60">
        <v>-9.4359999999999999E-2</v>
      </c>
      <c r="O60">
        <v>0.26805000000000001</v>
      </c>
      <c r="P60">
        <v>13.0464</v>
      </c>
      <c r="Q60">
        <v>0.19665299999999999</v>
      </c>
      <c r="R60">
        <v>2.7136200000000001</v>
      </c>
      <c r="S60">
        <v>0.96306700000000001</v>
      </c>
      <c r="T60">
        <v>-2.928E-2</v>
      </c>
      <c r="U60">
        <v>0</v>
      </c>
      <c r="V60">
        <v>100.627</v>
      </c>
      <c r="W60">
        <v>50.758099999999999</v>
      </c>
    </row>
    <row r="61" spans="8:23" x14ac:dyDescent="0.25">
      <c r="I61">
        <v>2.4381300000000001</v>
      </c>
      <c r="J61">
        <v>-7.7109999999999998E-2</v>
      </c>
      <c r="K61">
        <v>81.109499999999997</v>
      </c>
      <c r="L61">
        <v>0.114547</v>
      </c>
      <c r="M61">
        <v>0.22981199999999999</v>
      </c>
      <c r="N61">
        <v>-4.1439999999999998E-2</v>
      </c>
      <c r="O61">
        <v>0.26801900000000001</v>
      </c>
      <c r="P61">
        <v>12.9102</v>
      </c>
      <c r="Q61">
        <v>0.196327</v>
      </c>
      <c r="R61">
        <v>3.3958400000000002</v>
      </c>
      <c r="S61">
        <v>1.16401</v>
      </c>
      <c r="T61">
        <v>-0.15459999999999999</v>
      </c>
      <c r="U61">
        <v>0</v>
      </c>
      <c r="V61">
        <v>101.553</v>
      </c>
      <c r="W61">
        <v>51.094200000000001</v>
      </c>
    </row>
    <row r="62" spans="8:23" x14ac:dyDescent="0.25">
      <c r="I62">
        <v>1.77224</v>
      </c>
      <c r="J62">
        <v>-7.7249999999999999E-2</v>
      </c>
      <c r="K62">
        <v>80.424599999999998</v>
      </c>
      <c r="L62">
        <v>0.63344900000000004</v>
      </c>
      <c r="M62">
        <v>0.36375000000000002</v>
      </c>
      <c r="N62">
        <v>-0.13278999999999999</v>
      </c>
      <c r="O62">
        <v>0.24840300000000001</v>
      </c>
      <c r="P62">
        <v>13.3271</v>
      </c>
      <c r="Q62">
        <v>0.58832200000000001</v>
      </c>
      <c r="R62">
        <v>2.8427600000000002</v>
      </c>
      <c r="S62">
        <v>0.80306299999999997</v>
      </c>
      <c r="T62">
        <v>0.15526999999999999</v>
      </c>
      <c r="U62">
        <v>0</v>
      </c>
      <c r="V62">
        <v>100.949</v>
      </c>
      <c r="W62">
        <v>50.804299999999998</v>
      </c>
    </row>
    <row r="64" spans="8:23" x14ac:dyDescent="0.25">
      <c r="H64" t="s">
        <v>39</v>
      </c>
      <c r="I64">
        <f>AVERAGE(I5:I62)</f>
        <v>1.7317275862068968</v>
      </c>
      <c r="J64">
        <f t="shared" ref="J64:W64" si="1">AVERAGE(J5:J62)</f>
        <v>-1.5757931034482767E-3</v>
      </c>
      <c r="K64">
        <f t="shared" si="1"/>
        <v>80.171560344827597</v>
      </c>
      <c r="L64">
        <f t="shared" si="1"/>
        <v>0.40472112068965516</v>
      </c>
      <c r="M64">
        <f t="shared" si="1"/>
        <v>0.28022367241379309</v>
      </c>
      <c r="N64">
        <f t="shared" si="1"/>
        <v>1.0045482758620692E-2</v>
      </c>
      <c r="O64">
        <f t="shared" si="1"/>
        <v>0.27464010344827589</v>
      </c>
      <c r="P64">
        <f t="shared" si="1"/>
        <v>13.139710344827588</v>
      </c>
      <c r="Q64">
        <f t="shared" si="1"/>
        <v>0.24318829310344819</v>
      </c>
      <c r="R64">
        <f t="shared" si="1"/>
        <v>3.0447455172413798</v>
      </c>
      <c r="S64">
        <f t="shared" si="1"/>
        <v>0.91815570689655168</v>
      </c>
      <c r="T64">
        <f t="shared" si="1"/>
        <v>9.063896551724137E-3</v>
      </c>
      <c r="U64">
        <f t="shared" si="1"/>
        <v>0</v>
      </c>
      <c r="V64">
        <f t="shared" si="1"/>
        <v>100.22622931034482</v>
      </c>
      <c r="W64">
        <f t="shared" si="1"/>
        <v>50.553237931034474</v>
      </c>
    </row>
    <row r="65" spans="1:23" x14ac:dyDescent="0.25">
      <c r="H65" t="s">
        <v>40</v>
      </c>
      <c r="I65">
        <f>STDEV(I5:I62)/SQRT((COUNT(I5:I62)))</f>
        <v>4.6189310877530865E-2</v>
      </c>
      <c r="J65">
        <f t="shared" ref="J65:W65" si="2">STDEV(J5:J62)/SQRT((COUNT(J5:J62)))</f>
        <v>1.7391732446043091E-2</v>
      </c>
      <c r="K65">
        <f t="shared" si="2"/>
        <v>0.14350304464709607</v>
      </c>
      <c r="L65">
        <f t="shared" si="2"/>
        <v>2.2563628443011224E-2</v>
      </c>
      <c r="M65">
        <f t="shared" si="2"/>
        <v>1.8903716767785468E-2</v>
      </c>
      <c r="N65">
        <f t="shared" si="2"/>
        <v>9.6244951499417919E-3</v>
      </c>
      <c r="O65">
        <f t="shared" si="2"/>
        <v>1.1430934550849356E-2</v>
      </c>
      <c r="P65">
        <f t="shared" si="2"/>
        <v>6.8200147855496052E-2</v>
      </c>
      <c r="Q65">
        <f t="shared" si="2"/>
        <v>2.0644510613186291E-2</v>
      </c>
      <c r="R65">
        <f t="shared" si="2"/>
        <v>3.2731128074350024E-2</v>
      </c>
      <c r="S65">
        <f t="shared" si="2"/>
        <v>2.0891910099760175E-2</v>
      </c>
      <c r="T65">
        <f t="shared" si="2"/>
        <v>1.5730155876551213E-2</v>
      </c>
      <c r="U65">
        <f t="shared" si="2"/>
        <v>0</v>
      </c>
      <c r="V65">
        <f t="shared" si="2"/>
        <v>0.11951411127967483</v>
      </c>
      <c r="W65">
        <f t="shared" si="2"/>
        <v>6.2536620987020106E-2</v>
      </c>
    </row>
    <row r="68" spans="1:23" x14ac:dyDescent="0.25">
      <c r="A68" s="2" t="s">
        <v>350</v>
      </c>
      <c r="I68" s="2" t="s">
        <v>23</v>
      </c>
      <c r="J68" s="2" t="s">
        <v>24</v>
      </c>
      <c r="K68" s="2" t="s">
        <v>25</v>
      </c>
      <c r="L68" s="2" t="s">
        <v>26</v>
      </c>
      <c r="M68" s="2" t="s">
        <v>27</v>
      </c>
      <c r="N68" s="2" t="s">
        <v>28</v>
      </c>
      <c r="O68" s="2" t="s">
        <v>29</v>
      </c>
      <c r="P68" s="2" t="s">
        <v>30</v>
      </c>
      <c r="Q68" s="2" t="s">
        <v>31</v>
      </c>
      <c r="R68" s="2" t="s">
        <v>32</v>
      </c>
      <c r="S68" s="2" t="s">
        <v>33</v>
      </c>
      <c r="T68" s="2" t="s">
        <v>34</v>
      </c>
      <c r="U68" s="2" t="s">
        <v>35</v>
      </c>
      <c r="V68" s="2" t="s">
        <v>36</v>
      </c>
      <c r="W68" s="2" t="s">
        <v>37</v>
      </c>
    </row>
    <row r="69" spans="1:23" x14ac:dyDescent="0.25">
      <c r="A69" t="s">
        <v>2</v>
      </c>
      <c r="I69">
        <v>1.6893899999999999</v>
      </c>
      <c r="J69">
        <v>0.15324399999999999</v>
      </c>
      <c r="K69">
        <v>78.534599999999998</v>
      </c>
      <c r="L69">
        <v>0.374361</v>
      </c>
      <c r="M69">
        <v>0.585345</v>
      </c>
      <c r="N69">
        <v>6.4448000000000005E-2</v>
      </c>
      <c r="O69">
        <v>0.34165099999999998</v>
      </c>
      <c r="P69">
        <v>12.785</v>
      </c>
      <c r="Q69">
        <v>0.43156699999999998</v>
      </c>
      <c r="R69">
        <v>3.0515500000000002</v>
      </c>
      <c r="S69">
        <v>0.96053599999999995</v>
      </c>
      <c r="T69">
        <v>-9.332E-2</v>
      </c>
      <c r="U69">
        <v>0</v>
      </c>
      <c r="V69">
        <v>98.878299999999996</v>
      </c>
      <c r="W69">
        <v>49.780099999999997</v>
      </c>
    </row>
    <row r="70" spans="1:23" x14ac:dyDescent="0.25">
      <c r="A70" t="s">
        <v>287</v>
      </c>
      <c r="I70">
        <v>1.7655099999999999</v>
      </c>
      <c r="J70">
        <v>-7.7200000000000005E-2</v>
      </c>
      <c r="K70">
        <v>78.076800000000006</v>
      </c>
      <c r="L70">
        <v>0.438892</v>
      </c>
      <c r="M70">
        <v>0.67512300000000003</v>
      </c>
      <c r="N70">
        <v>0.117921</v>
      </c>
      <c r="O70">
        <v>0.211807</v>
      </c>
      <c r="P70">
        <v>13.304399999999999</v>
      </c>
      <c r="Q70">
        <v>-4.0849999999999997E-2</v>
      </c>
      <c r="R70">
        <v>3.3189000000000002</v>
      </c>
      <c r="S70">
        <v>0.84924599999999995</v>
      </c>
      <c r="T70">
        <v>0.21804000000000001</v>
      </c>
      <c r="U70">
        <v>0</v>
      </c>
      <c r="V70">
        <v>98.858599999999996</v>
      </c>
      <c r="W70">
        <v>49.6614</v>
      </c>
    </row>
    <row r="71" spans="1:23" x14ac:dyDescent="0.25">
      <c r="A71" t="s">
        <v>288</v>
      </c>
      <c r="I71">
        <v>1.61364</v>
      </c>
      <c r="J71">
        <v>-7.7210000000000001E-2</v>
      </c>
      <c r="K71">
        <v>78.275800000000004</v>
      </c>
      <c r="L71">
        <v>0.37398900000000002</v>
      </c>
      <c r="M71">
        <v>1.0306299999999999</v>
      </c>
      <c r="N71">
        <v>-2.5239999999999999E-2</v>
      </c>
      <c r="O71">
        <v>0.41559699999999999</v>
      </c>
      <c r="P71">
        <v>13.3264</v>
      </c>
      <c r="Q71">
        <v>0.58867999999999998</v>
      </c>
      <c r="R71">
        <v>2.9738500000000001</v>
      </c>
      <c r="S71">
        <v>0.98223300000000002</v>
      </c>
      <c r="T71">
        <v>-3.1289999999999998E-2</v>
      </c>
      <c r="U71">
        <v>0</v>
      </c>
      <c r="V71">
        <v>99.447100000000006</v>
      </c>
      <c r="W71">
        <v>49.961399999999998</v>
      </c>
    </row>
    <row r="72" spans="1:23" x14ac:dyDescent="0.25">
      <c r="A72" t="s">
        <v>4</v>
      </c>
      <c r="I72">
        <v>2.37731</v>
      </c>
      <c r="J72">
        <v>0.15290999999999999</v>
      </c>
      <c r="K72">
        <v>77.363</v>
      </c>
      <c r="L72">
        <v>0.76423399999999997</v>
      </c>
      <c r="M72">
        <v>1.44448</v>
      </c>
      <c r="N72">
        <v>4.5904E-2</v>
      </c>
      <c r="O72">
        <v>0.67438500000000001</v>
      </c>
      <c r="P72">
        <v>12.642799999999999</v>
      </c>
      <c r="Q72">
        <v>0.27362300000000001</v>
      </c>
      <c r="R72">
        <v>2.5341399999999998</v>
      </c>
      <c r="S72">
        <v>1.1597999999999999</v>
      </c>
      <c r="T72">
        <v>-3.1469999999999998E-2</v>
      </c>
      <c r="U72">
        <v>0</v>
      </c>
      <c r="V72">
        <v>99.4011</v>
      </c>
      <c r="W72">
        <v>49.753100000000003</v>
      </c>
    </row>
    <row r="73" spans="1:23" x14ac:dyDescent="0.25">
      <c r="A73" t="s">
        <v>56</v>
      </c>
      <c r="I73">
        <v>2.2169500000000002</v>
      </c>
      <c r="J73">
        <v>0.152977</v>
      </c>
      <c r="K73">
        <v>79.185500000000005</v>
      </c>
      <c r="L73">
        <v>0.70002699999999995</v>
      </c>
      <c r="M73">
        <v>1.1688799999999999</v>
      </c>
      <c r="N73">
        <v>-6.0519999999999997E-2</v>
      </c>
      <c r="O73">
        <v>0.65754699999999999</v>
      </c>
      <c r="P73">
        <v>13.473000000000001</v>
      </c>
      <c r="Q73">
        <v>0.19541600000000001</v>
      </c>
      <c r="R73">
        <v>3.2009699999999999</v>
      </c>
      <c r="S73">
        <v>0.80471300000000001</v>
      </c>
      <c r="T73">
        <v>-0.15554999999999999</v>
      </c>
      <c r="U73">
        <v>0</v>
      </c>
      <c r="V73">
        <v>101.54</v>
      </c>
      <c r="W73">
        <v>50.837899999999998</v>
      </c>
    </row>
    <row r="74" spans="1:23" x14ac:dyDescent="0.25">
      <c r="A74" t="s">
        <v>215</v>
      </c>
      <c r="I74">
        <v>1.7727599999999999</v>
      </c>
      <c r="J74">
        <v>-7.7340000000000006E-2</v>
      </c>
      <c r="K74">
        <v>77.880600000000001</v>
      </c>
      <c r="L74">
        <v>0.76290800000000003</v>
      </c>
      <c r="M74">
        <v>1.0353000000000001</v>
      </c>
      <c r="N74">
        <v>6.2210000000000001E-2</v>
      </c>
      <c r="O74">
        <v>0.69376300000000002</v>
      </c>
      <c r="P74">
        <v>12.645799999999999</v>
      </c>
      <c r="Q74">
        <v>0.27272200000000002</v>
      </c>
      <c r="R74">
        <v>3.48108</v>
      </c>
      <c r="S74">
        <v>0.84706000000000004</v>
      </c>
      <c r="T74">
        <v>9.1675999999999994E-2</v>
      </c>
      <c r="U74">
        <v>0</v>
      </c>
      <c r="V74">
        <v>99.468500000000006</v>
      </c>
      <c r="W74">
        <v>49.6541</v>
      </c>
    </row>
    <row r="75" spans="1:23" x14ac:dyDescent="0.25">
      <c r="I75">
        <v>1.5429999999999999</v>
      </c>
      <c r="J75">
        <v>0.15291299999999999</v>
      </c>
      <c r="K75">
        <v>78.5749</v>
      </c>
      <c r="L75">
        <v>0.82792699999999997</v>
      </c>
      <c r="M75">
        <v>1.5240400000000001</v>
      </c>
      <c r="N75">
        <v>-6.1960000000000001E-2</v>
      </c>
      <c r="O75">
        <v>0.58215600000000001</v>
      </c>
      <c r="P75">
        <v>13.429</v>
      </c>
      <c r="Q75">
        <v>0.273038</v>
      </c>
      <c r="R75">
        <v>2.9527999999999999</v>
      </c>
      <c r="S75">
        <v>0.86962399999999995</v>
      </c>
      <c r="T75">
        <v>0.21688399999999999</v>
      </c>
      <c r="U75">
        <v>0</v>
      </c>
      <c r="V75">
        <v>100.884</v>
      </c>
      <c r="W75">
        <v>50.546599999999998</v>
      </c>
    </row>
    <row r="76" spans="1:23" x14ac:dyDescent="0.25">
      <c r="A76" t="s">
        <v>336</v>
      </c>
      <c r="I76">
        <v>1.83632</v>
      </c>
      <c r="J76">
        <v>-7.714E-2</v>
      </c>
      <c r="K76">
        <v>80.015500000000003</v>
      </c>
      <c r="L76">
        <v>0.30983300000000003</v>
      </c>
      <c r="M76">
        <v>0.49586999999999998</v>
      </c>
      <c r="N76">
        <v>-5.9699999999999996E-3</v>
      </c>
      <c r="O76">
        <v>0.34246900000000002</v>
      </c>
      <c r="P76">
        <v>12.731</v>
      </c>
      <c r="Q76">
        <v>0.117228</v>
      </c>
      <c r="R76">
        <v>3.16933</v>
      </c>
      <c r="S76">
        <v>0.78386</v>
      </c>
      <c r="T76">
        <v>-3.015E-2</v>
      </c>
      <c r="U76">
        <v>0</v>
      </c>
      <c r="V76">
        <v>99.688100000000006</v>
      </c>
      <c r="W76">
        <v>50.271500000000003</v>
      </c>
    </row>
    <row r="77" spans="1:23" x14ac:dyDescent="0.25">
      <c r="A77" t="s">
        <v>337</v>
      </c>
      <c r="I77">
        <v>2.6712400000000001</v>
      </c>
      <c r="J77">
        <v>-7.7149999999999996E-2</v>
      </c>
      <c r="K77">
        <v>77.131600000000006</v>
      </c>
      <c r="L77">
        <v>0.43950600000000001</v>
      </c>
      <c r="M77">
        <v>0.63546899999999995</v>
      </c>
      <c r="N77">
        <v>0.136158</v>
      </c>
      <c r="O77">
        <v>0.304456</v>
      </c>
      <c r="P77">
        <v>13.103999999999999</v>
      </c>
      <c r="Q77">
        <v>0.195437</v>
      </c>
      <c r="R77">
        <v>3.1448</v>
      </c>
      <c r="S77">
        <v>1.0274300000000001</v>
      </c>
      <c r="T77">
        <v>-9.3090000000000006E-2</v>
      </c>
      <c r="U77">
        <v>0</v>
      </c>
      <c r="V77">
        <v>98.619900000000001</v>
      </c>
      <c r="W77">
        <v>49.342599999999997</v>
      </c>
    </row>
    <row r="78" spans="1:23" x14ac:dyDescent="0.25">
      <c r="A78" t="s">
        <v>338</v>
      </c>
      <c r="I78">
        <v>2.3649900000000001</v>
      </c>
      <c r="J78">
        <v>0.15345800000000001</v>
      </c>
      <c r="K78">
        <v>79.633600000000001</v>
      </c>
      <c r="L78">
        <v>0.24468400000000001</v>
      </c>
      <c r="M78">
        <v>0.58786000000000005</v>
      </c>
      <c r="N78">
        <v>1.1975E-2</v>
      </c>
      <c r="O78">
        <v>0.43540800000000002</v>
      </c>
      <c r="P78">
        <v>12.5588</v>
      </c>
      <c r="Q78">
        <v>0.11724999999999999</v>
      </c>
      <c r="R78">
        <v>3.2059000000000002</v>
      </c>
      <c r="S78">
        <v>0.78387300000000004</v>
      </c>
      <c r="T78">
        <v>-3.0120000000000001E-2</v>
      </c>
      <c r="U78">
        <v>0</v>
      </c>
      <c r="V78">
        <v>100.068</v>
      </c>
      <c r="W78">
        <v>50.313899999999997</v>
      </c>
    </row>
    <row r="79" spans="1:23" x14ac:dyDescent="0.25">
      <c r="A79" t="s">
        <v>339</v>
      </c>
      <c r="I79">
        <v>2.1414399999999998</v>
      </c>
      <c r="J79">
        <v>0.15321499999999999</v>
      </c>
      <c r="K79">
        <v>77.567599999999999</v>
      </c>
      <c r="L79">
        <v>0.70017300000000005</v>
      </c>
      <c r="M79">
        <v>0.49775000000000003</v>
      </c>
      <c r="N79">
        <v>8.2726999999999995E-2</v>
      </c>
      <c r="O79">
        <v>0.62024299999999999</v>
      </c>
      <c r="P79">
        <v>14.3781</v>
      </c>
      <c r="Q79">
        <v>-4.0579999999999998E-2</v>
      </c>
      <c r="R79">
        <v>2.8789600000000002</v>
      </c>
      <c r="S79">
        <v>0.849495</v>
      </c>
      <c r="T79">
        <v>-9.2910000000000006E-2</v>
      </c>
      <c r="U79">
        <v>0</v>
      </c>
      <c r="V79">
        <v>99.736199999999997</v>
      </c>
      <c r="W79">
        <v>50.0747</v>
      </c>
    </row>
    <row r="80" spans="1:23" x14ac:dyDescent="0.25">
      <c r="A80" t="s">
        <v>340</v>
      </c>
      <c r="I80">
        <v>1.9229799999999999</v>
      </c>
      <c r="J80">
        <v>-7.7249999999999999E-2</v>
      </c>
      <c r="K80">
        <v>79.518699999999995</v>
      </c>
      <c r="L80">
        <v>0.56823800000000002</v>
      </c>
      <c r="M80">
        <v>0.90098999999999996</v>
      </c>
      <c r="N80">
        <v>0.13477900000000001</v>
      </c>
      <c r="O80">
        <v>0.43382199999999999</v>
      </c>
      <c r="P80">
        <v>14.0694</v>
      </c>
      <c r="Q80">
        <v>0.35188900000000001</v>
      </c>
      <c r="R80">
        <v>2.95404</v>
      </c>
      <c r="S80">
        <v>0.82507799999999998</v>
      </c>
      <c r="T80">
        <v>0.217305</v>
      </c>
      <c r="U80">
        <v>0</v>
      </c>
      <c r="V80">
        <v>101.82</v>
      </c>
      <c r="W80">
        <v>51.033999999999999</v>
      </c>
    </row>
    <row r="81" spans="1:23" x14ac:dyDescent="0.25">
      <c r="A81" t="s">
        <v>341</v>
      </c>
      <c r="I81">
        <v>1.4634199999999999</v>
      </c>
      <c r="J81">
        <v>-7.7259999999999995E-2</v>
      </c>
      <c r="K81">
        <v>77.930199999999999</v>
      </c>
      <c r="L81">
        <v>0.69899500000000003</v>
      </c>
      <c r="M81">
        <v>0.80748399999999998</v>
      </c>
      <c r="N81">
        <v>-4.3540000000000002E-2</v>
      </c>
      <c r="O81">
        <v>0.45295999999999997</v>
      </c>
      <c r="P81">
        <v>13.196999999999999</v>
      </c>
      <c r="Q81">
        <v>0.273565</v>
      </c>
      <c r="R81">
        <v>3.18296</v>
      </c>
      <c r="S81">
        <v>0.78143499999999999</v>
      </c>
      <c r="T81">
        <v>3.0599000000000001E-2</v>
      </c>
      <c r="U81">
        <v>0</v>
      </c>
      <c r="V81">
        <v>98.697900000000004</v>
      </c>
      <c r="W81">
        <v>49.563600000000001</v>
      </c>
    </row>
    <row r="82" spans="1:23" x14ac:dyDescent="0.25">
      <c r="A82" t="s">
        <v>342</v>
      </c>
      <c r="I82">
        <v>1.83918</v>
      </c>
      <c r="J82">
        <v>-7.7219999999999997E-2</v>
      </c>
      <c r="K82">
        <v>77.391099999999994</v>
      </c>
      <c r="L82">
        <v>0.69977699999999998</v>
      </c>
      <c r="M82">
        <v>1.3444700000000001</v>
      </c>
      <c r="N82">
        <v>1.0474000000000001E-2</v>
      </c>
      <c r="O82">
        <v>0.67580300000000004</v>
      </c>
      <c r="P82">
        <v>13.2597</v>
      </c>
      <c r="Q82">
        <v>0.27393000000000001</v>
      </c>
      <c r="R82">
        <v>3.1049000000000002</v>
      </c>
      <c r="S82">
        <v>0.78179500000000002</v>
      </c>
      <c r="T82">
        <v>-0.15587999999999999</v>
      </c>
      <c r="U82">
        <v>0</v>
      </c>
      <c r="V82">
        <v>99.147999999999996</v>
      </c>
      <c r="W82">
        <v>49.643999999999998</v>
      </c>
    </row>
    <row r="83" spans="1:23" x14ac:dyDescent="0.25">
      <c r="A83" t="s">
        <v>343</v>
      </c>
      <c r="I83">
        <v>2.7590699999999999</v>
      </c>
      <c r="J83">
        <v>-7.7240000000000003E-2</v>
      </c>
      <c r="K83">
        <v>79.632099999999994</v>
      </c>
      <c r="L83">
        <v>0.63360799999999995</v>
      </c>
      <c r="M83">
        <v>0.367035</v>
      </c>
      <c r="N83">
        <v>0.11659600000000001</v>
      </c>
      <c r="O83">
        <v>0.19251099999999999</v>
      </c>
      <c r="P83">
        <v>13.387499999999999</v>
      </c>
      <c r="Q83">
        <v>0.58773200000000003</v>
      </c>
      <c r="R83">
        <v>3.4270299999999998</v>
      </c>
      <c r="S83">
        <v>1.0249699999999999</v>
      </c>
      <c r="T83">
        <v>-9.4259999999999997E-2</v>
      </c>
      <c r="U83">
        <v>0</v>
      </c>
      <c r="V83">
        <v>101.95699999999999</v>
      </c>
      <c r="W83">
        <v>50.864100000000001</v>
      </c>
    </row>
    <row r="84" spans="1:23" x14ac:dyDescent="0.25">
      <c r="A84" t="s">
        <v>344</v>
      </c>
      <c r="I84">
        <v>1.5346599999999999</v>
      </c>
      <c r="J84">
        <v>-7.7170000000000002E-2</v>
      </c>
      <c r="K84">
        <v>81.001300000000001</v>
      </c>
      <c r="L84">
        <v>0.24439900000000001</v>
      </c>
      <c r="M84">
        <v>0.58340499999999995</v>
      </c>
      <c r="N84">
        <v>-2.426E-2</v>
      </c>
      <c r="O84">
        <v>0.28632600000000002</v>
      </c>
      <c r="P84">
        <v>13.3278</v>
      </c>
      <c r="Q84">
        <v>0.117003</v>
      </c>
      <c r="R84">
        <v>3.2438199999999999</v>
      </c>
      <c r="S84">
        <v>1.1855800000000001</v>
      </c>
      <c r="T84">
        <v>3.1785000000000001E-2</v>
      </c>
      <c r="U84">
        <v>0</v>
      </c>
      <c r="V84">
        <v>101.455</v>
      </c>
      <c r="W84">
        <v>51.184699999999999</v>
      </c>
    </row>
    <row r="85" spans="1:23" x14ac:dyDescent="0.25">
      <c r="A85" t="s">
        <v>345</v>
      </c>
      <c r="I85">
        <v>1.3059499999999999</v>
      </c>
      <c r="J85">
        <v>-7.7149999999999996E-2</v>
      </c>
      <c r="K85">
        <v>80.611800000000002</v>
      </c>
      <c r="L85">
        <v>0.17945900000000001</v>
      </c>
      <c r="M85">
        <v>0.493253</v>
      </c>
      <c r="N85">
        <v>-9.5369999999999996E-2</v>
      </c>
      <c r="O85">
        <v>0.30527500000000002</v>
      </c>
      <c r="P85">
        <v>13.444100000000001</v>
      </c>
      <c r="Q85">
        <v>0.27476800000000001</v>
      </c>
      <c r="R85">
        <v>3.0374699999999999</v>
      </c>
      <c r="S85">
        <v>0.73917699999999997</v>
      </c>
      <c r="T85">
        <v>9.4552999999999998E-2</v>
      </c>
      <c r="U85">
        <v>0</v>
      </c>
      <c r="V85">
        <v>100.313</v>
      </c>
      <c r="W85">
        <v>50.740900000000003</v>
      </c>
    </row>
    <row r="86" spans="1:23" x14ac:dyDescent="0.25">
      <c r="A86" t="s">
        <v>346</v>
      </c>
      <c r="I86">
        <v>2.6768399999999999</v>
      </c>
      <c r="J86">
        <v>-7.7160000000000006E-2</v>
      </c>
      <c r="K86">
        <v>79.358099999999993</v>
      </c>
      <c r="L86">
        <v>0.76455200000000001</v>
      </c>
      <c r="M86">
        <v>0.41110999999999998</v>
      </c>
      <c r="N86">
        <v>6.4363000000000004E-2</v>
      </c>
      <c r="O86">
        <v>0.30415700000000001</v>
      </c>
      <c r="P86">
        <v>14.237299999999999</v>
      </c>
      <c r="Q86">
        <v>0.116576</v>
      </c>
      <c r="R86">
        <v>2.93594</v>
      </c>
      <c r="S86">
        <v>1.0490200000000001</v>
      </c>
      <c r="T86">
        <v>-3.0960000000000001E-2</v>
      </c>
      <c r="U86">
        <v>0</v>
      </c>
      <c r="V86">
        <v>101.81</v>
      </c>
      <c r="W86">
        <v>50.992600000000003</v>
      </c>
    </row>
    <row r="87" spans="1:23" x14ac:dyDescent="0.25">
      <c r="A87" t="s">
        <v>347</v>
      </c>
      <c r="I87">
        <v>1.68926</v>
      </c>
      <c r="J87">
        <v>-7.7170000000000002E-2</v>
      </c>
      <c r="K87">
        <v>79.367699999999999</v>
      </c>
      <c r="L87">
        <v>0.56987399999999999</v>
      </c>
      <c r="M87">
        <v>0.317832</v>
      </c>
      <c r="N87">
        <v>4.6995000000000002E-2</v>
      </c>
      <c r="O87">
        <v>0.37893900000000003</v>
      </c>
      <c r="P87">
        <v>13.5082</v>
      </c>
      <c r="Q87">
        <v>0.195607</v>
      </c>
      <c r="R87">
        <v>2.8060399999999999</v>
      </c>
      <c r="S87">
        <v>0.82707799999999998</v>
      </c>
      <c r="T87">
        <v>-3.0630000000000001E-2</v>
      </c>
      <c r="U87">
        <v>0</v>
      </c>
      <c r="V87">
        <v>99.599800000000002</v>
      </c>
      <c r="W87">
        <v>50.241900000000001</v>
      </c>
    </row>
    <row r="88" spans="1:23" x14ac:dyDescent="0.25">
      <c r="A88" t="s">
        <v>18</v>
      </c>
      <c r="I88">
        <v>1.99895</v>
      </c>
      <c r="J88">
        <v>-7.7249999999999999E-2</v>
      </c>
      <c r="K88">
        <v>77.7453</v>
      </c>
      <c r="L88">
        <v>0.95879700000000001</v>
      </c>
      <c r="M88">
        <v>0.90186699999999997</v>
      </c>
      <c r="N88">
        <v>9.5589999999999998E-3</v>
      </c>
      <c r="O88">
        <v>0.619085</v>
      </c>
      <c r="P88">
        <v>13.972200000000001</v>
      </c>
      <c r="Q88">
        <v>0.35185699999999998</v>
      </c>
      <c r="R88">
        <v>2.8946299999999998</v>
      </c>
      <c r="S88">
        <v>0.802458</v>
      </c>
      <c r="T88">
        <v>-3.1989999999999998E-2</v>
      </c>
      <c r="U88">
        <v>0</v>
      </c>
      <c r="V88">
        <v>100.146</v>
      </c>
      <c r="W88">
        <v>50.091500000000003</v>
      </c>
    </row>
    <row r="89" spans="1:23" x14ac:dyDescent="0.25">
      <c r="A89" t="s">
        <v>348</v>
      </c>
      <c r="I89">
        <v>2.22329</v>
      </c>
      <c r="J89">
        <v>-7.7210000000000001E-2</v>
      </c>
      <c r="K89">
        <v>77.475099999999998</v>
      </c>
      <c r="L89">
        <v>0.69927600000000001</v>
      </c>
      <c r="M89">
        <v>0.275225</v>
      </c>
      <c r="N89">
        <v>1.0378999999999999E-2</v>
      </c>
      <c r="O89">
        <v>0.26714599999999999</v>
      </c>
      <c r="P89">
        <v>13.411899999999999</v>
      </c>
      <c r="Q89">
        <v>0.195017</v>
      </c>
      <c r="R89">
        <v>3.16398</v>
      </c>
      <c r="S89">
        <v>0.98214699999999999</v>
      </c>
      <c r="T89">
        <v>-3.1359999999999999E-2</v>
      </c>
      <c r="U89">
        <v>0</v>
      </c>
      <c r="V89">
        <v>98.594899999999996</v>
      </c>
      <c r="W89">
        <v>49.417499999999997</v>
      </c>
    </row>
    <row r="90" spans="1:23" x14ac:dyDescent="0.25">
      <c r="A90" t="s">
        <v>349</v>
      </c>
      <c r="I90">
        <v>1.92187</v>
      </c>
      <c r="J90">
        <v>-7.7200000000000005E-2</v>
      </c>
      <c r="K90">
        <v>80.922200000000004</v>
      </c>
      <c r="L90">
        <v>0.63404400000000005</v>
      </c>
      <c r="M90">
        <v>0.31919199999999998</v>
      </c>
      <c r="N90">
        <v>4.6521E-2</v>
      </c>
      <c r="O90">
        <v>0.211647</v>
      </c>
      <c r="P90">
        <v>13.395099999999999</v>
      </c>
      <c r="Q90">
        <v>0.116547</v>
      </c>
      <c r="R90">
        <v>2.8640099999999999</v>
      </c>
      <c r="S90">
        <v>0.78185899999999997</v>
      </c>
      <c r="T90">
        <v>0.218254</v>
      </c>
      <c r="U90">
        <v>0</v>
      </c>
      <c r="V90">
        <v>101.354</v>
      </c>
      <c r="W90">
        <v>51.070700000000002</v>
      </c>
    </row>
    <row r="91" spans="1:23" x14ac:dyDescent="0.25">
      <c r="I91">
        <v>1.5379400000000001</v>
      </c>
      <c r="J91">
        <v>-7.7200000000000005E-2</v>
      </c>
      <c r="K91">
        <v>80.242500000000007</v>
      </c>
      <c r="L91">
        <v>0.635104</v>
      </c>
      <c r="M91">
        <v>0.62924800000000003</v>
      </c>
      <c r="N91">
        <v>-4.2450000000000002E-2</v>
      </c>
      <c r="O91">
        <v>0.32335399999999997</v>
      </c>
      <c r="P91">
        <v>12.0282</v>
      </c>
      <c r="Q91">
        <v>3.8093000000000002E-2</v>
      </c>
      <c r="R91">
        <v>2.9969000000000001</v>
      </c>
      <c r="S91">
        <v>1.0286200000000001</v>
      </c>
      <c r="T91">
        <v>-3.0769999999999999E-2</v>
      </c>
      <c r="U91">
        <v>0</v>
      </c>
      <c r="V91">
        <v>99.3095</v>
      </c>
      <c r="W91">
        <v>50.143599999999999</v>
      </c>
    </row>
    <row r="92" spans="1:23" x14ac:dyDescent="0.25">
      <c r="I92">
        <v>1.3143800000000001</v>
      </c>
      <c r="J92">
        <v>0.1532</v>
      </c>
      <c r="K92">
        <v>80.864900000000006</v>
      </c>
      <c r="L92">
        <v>0.4385</v>
      </c>
      <c r="M92">
        <v>0.40651199999999998</v>
      </c>
      <c r="N92">
        <v>2.7595999999999999E-2</v>
      </c>
      <c r="O92">
        <v>0.39693400000000001</v>
      </c>
      <c r="P92">
        <v>12.9047</v>
      </c>
      <c r="Q92">
        <v>0.58815200000000001</v>
      </c>
      <c r="R92">
        <v>3.0884299999999998</v>
      </c>
      <c r="S92">
        <v>0.93697900000000001</v>
      </c>
      <c r="T92">
        <v>9.2645000000000005E-2</v>
      </c>
      <c r="U92">
        <v>0</v>
      </c>
      <c r="V92">
        <v>101.21299999999999</v>
      </c>
      <c r="W92">
        <v>51.000100000000003</v>
      </c>
    </row>
    <row r="93" spans="1:23" x14ac:dyDescent="0.25">
      <c r="I93">
        <v>1.3889199999999999</v>
      </c>
      <c r="J93">
        <v>-7.7249999999999999E-2</v>
      </c>
      <c r="K93">
        <v>81.278499999999994</v>
      </c>
      <c r="L93">
        <v>0.37368200000000001</v>
      </c>
      <c r="M93">
        <v>0.450957</v>
      </c>
      <c r="N93">
        <v>4.6165999999999999E-2</v>
      </c>
      <c r="O93">
        <v>0.23009599999999999</v>
      </c>
      <c r="P93">
        <v>12.9057</v>
      </c>
      <c r="Q93">
        <v>-4.1020000000000001E-2</v>
      </c>
      <c r="R93">
        <v>3.2233200000000002</v>
      </c>
      <c r="S93">
        <v>1.3851599999999999</v>
      </c>
      <c r="T93">
        <v>0.28004299999999999</v>
      </c>
      <c r="U93">
        <v>0</v>
      </c>
      <c r="V93">
        <v>101.444</v>
      </c>
      <c r="W93">
        <v>51.1723</v>
      </c>
    </row>
    <row r="94" spans="1:23" x14ac:dyDescent="0.25">
      <c r="I94">
        <v>1.9887999999999999</v>
      </c>
      <c r="J94">
        <v>0.15342</v>
      </c>
      <c r="K94">
        <v>78.4452</v>
      </c>
      <c r="L94">
        <v>0.114213</v>
      </c>
      <c r="M94">
        <v>0.54139099999999996</v>
      </c>
      <c r="N94">
        <v>-6.1999999999999998E-3</v>
      </c>
      <c r="O94">
        <v>0.24898799999999999</v>
      </c>
      <c r="P94">
        <v>13.7545</v>
      </c>
      <c r="Q94">
        <v>0.35325899999999999</v>
      </c>
      <c r="R94">
        <v>2.9767299999999999</v>
      </c>
      <c r="S94">
        <v>1.11778</v>
      </c>
      <c r="T94">
        <v>3.1961999999999997E-2</v>
      </c>
      <c r="U94">
        <v>0</v>
      </c>
      <c r="V94">
        <v>99.720100000000002</v>
      </c>
      <c r="W94">
        <v>50.201599999999999</v>
      </c>
    </row>
    <row r="95" spans="1:23" x14ac:dyDescent="0.25">
      <c r="I95">
        <v>2.0005199999999999</v>
      </c>
      <c r="J95">
        <v>-7.7249999999999999E-2</v>
      </c>
      <c r="K95">
        <v>79.855800000000002</v>
      </c>
      <c r="L95">
        <v>0.568554</v>
      </c>
      <c r="M95">
        <v>0.14059099999999999</v>
      </c>
      <c r="N95">
        <v>9.9850000000000008E-3</v>
      </c>
      <c r="O95">
        <v>0.34123799999999999</v>
      </c>
      <c r="P95">
        <v>12.998799999999999</v>
      </c>
      <c r="Q95">
        <v>0.194799</v>
      </c>
      <c r="R95">
        <v>3.14479</v>
      </c>
      <c r="S95">
        <v>1.1382099999999999</v>
      </c>
      <c r="T95">
        <v>0.155086</v>
      </c>
      <c r="U95">
        <v>0</v>
      </c>
      <c r="V95">
        <v>100.471</v>
      </c>
      <c r="W95">
        <v>50.470999999999997</v>
      </c>
    </row>
    <row r="96" spans="1:23" x14ac:dyDescent="0.25">
      <c r="I96">
        <v>1.61958</v>
      </c>
      <c r="J96">
        <v>-7.7289999999999998E-2</v>
      </c>
      <c r="K96">
        <v>79.985299999999995</v>
      </c>
      <c r="L96">
        <v>0.43808200000000003</v>
      </c>
      <c r="M96">
        <v>0.27377699999999999</v>
      </c>
      <c r="N96">
        <v>-0.11534999999999999</v>
      </c>
      <c r="O96">
        <v>0.50850700000000004</v>
      </c>
      <c r="P96">
        <v>13.236599999999999</v>
      </c>
      <c r="Q96">
        <v>0.27324399999999999</v>
      </c>
      <c r="R96">
        <v>3.3338299999999998</v>
      </c>
      <c r="S96">
        <v>1.04928</v>
      </c>
      <c r="T96">
        <v>0.27927200000000002</v>
      </c>
      <c r="U96">
        <v>0</v>
      </c>
      <c r="V96">
        <v>100.80500000000001</v>
      </c>
      <c r="W96">
        <v>50.626300000000001</v>
      </c>
    </row>
    <row r="97" spans="9:23" x14ac:dyDescent="0.25">
      <c r="I97">
        <v>1.6850799999999999</v>
      </c>
      <c r="J97">
        <v>0.38353300000000001</v>
      </c>
      <c r="K97">
        <v>78.418800000000005</v>
      </c>
      <c r="L97">
        <v>0.179423</v>
      </c>
      <c r="M97">
        <v>0.40617500000000001</v>
      </c>
      <c r="N97">
        <v>0.19047600000000001</v>
      </c>
      <c r="O97">
        <v>0.490954</v>
      </c>
      <c r="P97">
        <v>12.8583</v>
      </c>
      <c r="Q97">
        <v>0.27463799999999999</v>
      </c>
      <c r="R97">
        <v>3.2233700000000001</v>
      </c>
      <c r="S97">
        <v>0.78317300000000001</v>
      </c>
      <c r="T97">
        <v>-0.15515000000000001</v>
      </c>
      <c r="U97">
        <v>0</v>
      </c>
      <c r="V97">
        <v>98.738799999999998</v>
      </c>
      <c r="W97">
        <v>49.759</v>
      </c>
    </row>
    <row r="98" spans="9:23" x14ac:dyDescent="0.25">
      <c r="I98">
        <v>1.921</v>
      </c>
      <c r="J98">
        <v>-7.7249999999999999E-2</v>
      </c>
      <c r="K98">
        <v>79.266400000000004</v>
      </c>
      <c r="L98">
        <v>0.56877500000000003</v>
      </c>
      <c r="M98">
        <v>0.22958999999999999</v>
      </c>
      <c r="N98">
        <v>6.3644999999999993E-2</v>
      </c>
      <c r="O98">
        <v>0.360097</v>
      </c>
      <c r="P98">
        <v>13.4566</v>
      </c>
      <c r="Q98">
        <v>0.116175</v>
      </c>
      <c r="R98">
        <v>3.41073</v>
      </c>
      <c r="S98">
        <v>0.98239200000000004</v>
      </c>
      <c r="T98">
        <v>9.2873999999999998E-2</v>
      </c>
      <c r="U98">
        <v>0</v>
      </c>
      <c r="V98">
        <v>100.39100000000001</v>
      </c>
      <c r="W98">
        <v>50.361499999999999</v>
      </c>
    </row>
    <row r="99" spans="9:23" x14ac:dyDescent="0.25">
      <c r="I99">
        <v>1.6896500000000001</v>
      </c>
      <c r="J99">
        <v>-7.7210000000000001E-2</v>
      </c>
      <c r="K99">
        <v>78.494900000000001</v>
      </c>
      <c r="L99">
        <v>0.37397399999999997</v>
      </c>
      <c r="M99">
        <v>0.40701100000000001</v>
      </c>
      <c r="N99">
        <v>0.13575599999999999</v>
      </c>
      <c r="O99">
        <v>0.11883199999999999</v>
      </c>
      <c r="P99">
        <v>13.484400000000001</v>
      </c>
      <c r="Q99">
        <v>0.19519300000000001</v>
      </c>
      <c r="R99">
        <v>3.3378399999999999</v>
      </c>
      <c r="S99">
        <v>0.91579699999999997</v>
      </c>
      <c r="T99">
        <v>9.3411999999999995E-2</v>
      </c>
      <c r="U99">
        <v>0</v>
      </c>
      <c r="V99">
        <v>99.169600000000003</v>
      </c>
      <c r="W99">
        <v>49.863900000000001</v>
      </c>
    </row>
    <row r="100" spans="9:23" x14ac:dyDescent="0.25">
      <c r="I100">
        <v>1.9192400000000001</v>
      </c>
      <c r="J100">
        <v>-7.7200000000000005E-2</v>
      </c>
      <c r="K100">
        <v>79.912000000000006</v>
      </c>
      <c r="L100">
        <v>0.30912200000000001</v>
      </c>
      <c r="M100">
        <v>0.274204</v>
      </c>
      <c r="N100">
        <v>0.10027800000000001</v>
      </c>
      <c r="O100">
        <v>0.30454300000000001</v>
      </c>
      <c r="P100">
        <v>12.9176</v>
      </c>
      <c r="Q100">
        <v>0.51023700000000005</v>
      </c>
      <c r="R100">
        <v>2.9198200000000001</v>
      </c>
      <c r="S100">
        <v>0.75954500000000003</v>
      </c>
      <c r="T100">
        <v>3.1391000000000002E-2</v>
      </c>
      <c r="U100">
        <v>0</v>
      </c>
      <c r="V100">
        <v>99.880700000000004</v>
      </c>
      <c r="W100">
        <v>50.309800000000003</v>
      </c>
    </row>
    <row r="101" spans="9:23" x14ac:dyDescent="0.25">
      <c r="I101">
        <v>1.7643599999999999</v>
      </c>
      <c r="J101">
        <v>-7.7149999999999996E-2</v>
      </c>
      <c r="K101">
        <v>79.460499999999996</v>
      </c>
      <c r="L101">
        <v>4.9016999999999998E-2</v>
      </c>
      <c r="M101">
        <v>0.18418899999999999</v>
      </c>
      <c r="N101">
        <v>6.5134999999999998E-2</v>
      </c>
      <c r="O101">
        <v>0.39736199999999999</v>
      </c>
      <c r="P101">
        <v>14.461</v>
      </c>
      <c r="Q101">
        <v>0.43177599999999999</v>
      </c>
      <c r="R101">
        <v>2.7293500000000002</v>
      </c>
      <c r="S101">
        <v>0.98335300000000003</v>
      </c>
      <c r="T101">
        <v>0.15642500000000001</v>
      </c>
      <c r="U101">
        <v>0</v>
      </c>
      <c r="V101">
        <v>100.605</v>
      </c>
      <c r="W101">
        <v>50.744100000000003</v>
      </c>
    </row>
    <row r="102" spans="9:23" x14ac:dyDescent="0.25">
      <c r="I102">
        <v>2.4401199999999998</v>
      </c>
      <c r="J102">
        <v>-7.7109999999999998E-2</v>
      </c>
      <c r="K102">
        <v>78.239800000000002</v>
      </c>
      <c r="L102">
        <v>0.30968400000000001</v>
      </c>
      <c r="M102">
        <v>0.230128</v>
      </c>
      <c r="N102">
        <v>-5.9679999999999997E-2</v>
      </c>
      <c r="O102">
        <v>0.30498399999999998</v>
      </c>
      <c r="P102">
        <v>13.9282</v>
      </c>
      <c r="Q102">
        <v>0.35336400000000001</v>
      </c>
      <c r="R102">
        <v>3.1290499999999999</v>
      </c>
      <c r="S102">
        <v>0.76078299999999999</v>
      </c>
      <c r="T102">
        <v>-9.2480000000000007E-2</v>
      </c>
      <c r="U102">
        <v>0</v>
      </c>
      <c r="V102">
        <v>99.466800000000006</v>
      </c>
      <c r="W102">
        <v>49.935899999999997</v>
      </c>
    </row>
    <row r="103" spans="9:23" x14ac:dyDescent="0.25">
      <c r="I103">
        <v>1.4604200000000001</v>
      </c>
      <c r="J103">
        <v>-7.7179999999999999E-2</v>
      </c>
      <c r="K103">
        <v>81.482100000000003</v>
      </c>
      <c r="L103">
        <v>0.37478299999999998</v>
      </c>
      <c r="M103">
        <v>0.494699</v>
      </c>
      <c r="N103">
        <v>0.100922</v>
      </c>
      <c r="O103">
        <v>0.24923000000000001</v>
      </c>
      <c r="P103">
        <v>12.6075</v>
      </c>
      <c r="Q103">
        <v>0.27454200000000001</v>
      </c>
      <c r="R103">
        <v>2.9987699999999999</v>
      </c>
      <c r="S103">
        <v>0.76064200000000004</v>
      </c>
      <c r="T103">
        <v>-3.0439999999999998E-2</v>
      </c>
      <c r="U103">
        <v>0</v>
      </c>
      <c r="V103">
        <v>100.696</v>
      </c>
      <c r="W103">
        <v>50.915700000000001</v>
      </c>
    </row>
    <row r="104" spans="9:23" x14ac:dyDescent="0.25">
      <c r="I104">
        <v>1.8385400000000001</v>
      </c>
      <c r="J104">
        <v>-7.7170000000000002E-2</v>
      </c>
      <c r="K104">
        <v>78.770700000000005</v>
      </c>
      <c r="L104">
        <v>0.63524099999999994</v>
      </c>
      <c r="M104">
        <v>0.49640899999999999</v>
      </c>
      <c r="N104">
        <v>1.1362000000000001E-2</v>
      </c>
      <c r="O104">
        <v>0.19342300000000001</v>
      </c>
      <c r="P104">
        <v>12.9207</v>
      </c>
      <c r="Q104">
        <v>3.8184000000000003E-2</v>
      </c>
      <c r="R104">
        <v>3.2063100000000002</v>
      </c>
      <c r="S104">
        <v>0.849885</v>
      </c>
      <c r="T104">
        <v>-9.289E-2</v>
      </c>
      <c r="U104">
        <v>0</v>
      </c>
      <c r="V104">
        <v>98.790700000000001</v>
      </c>
      <c r="W104">
        <v>49.735500000000002</v>
      </c>
    </row>
    <row r="105" spans="9:23" x14ac:dyDescent="0.25">
      <c r="I105">
        <v>2.0642</v>
      </c>
      <c r="J105">
        <v>-7.714E-2</v>
      </c>
      <c r="K105">
        <v>80.835999999999999</v>
      </c>
      <c r="L105">
        <v>0.44003700000000001</v>
      </c>
      <c r="M105">
        <v>0.18454000000000001</v>
      </c>
      <c r="N105">
        <v>2.9626E-2</v>
      </c>
      <c r="O105">
        <v>0.34228700000000001</v>
      </c>
      <c r="P105">
        <v>13.643599999999999</v>
      </c>
      <c r="Q105">
        <v>0.117143</v>
      </c>
      <c r="R105">
        <v>3.2252200000000002</v>
      </c>
      <c r="S105">
        <v>0.78337400000000001</v>
      </c>
      <c r="T105">
        <v>-9.2590000000000006E-2</v>
      </c>
      <c r="U105">
        <v>0</v>
      </c>
      <c r="V105">
        <v>101.496</v>
      </c>
      <c r="W105">
        <v>51.109400000000001</v>
      </c>
    </row>
    <row r="106" spans="9:23" x14ac:dyDescent="0.25">
      <c r="I106">
        <v>1.30952</v>
      </c>
      <c r="J106">
        <v>0.15351200000000001</v>
      </c>
      <c r="K106">
        <v>81.093299999999999</v>
      </c>
      <c r="L106">
        <v>0.56995399999999996</v>
      </c>
      <c r="M106">
        <v>0.44982100000000003</v>
      </c>
      <c r="N106">
        <v>8.2587999999999995E-2</v>
      </c>
      <c r="O106">
        <v>0.26760699999999998</v>
      </c>
      <c r="P106">
        <v>12.7064</v>
      </c>
      <c r="Q106">
        <v>-4.0719999999999999E-2</v>
      </c>
      <c r="R106">
        <v>3.16804</v>
      </c>
      <c r="S106">
        <v>1.1178699999999999</v>
      </c>
      <c r="T106">
        <v>-3.0859999999999999E-2</v>
      </c>
      <c r="U106">
        <v>0</v>
      </c>
      <c r="V106">
        <v>100.84699999999999</v>
      </c>
      <c r="W106">
        <v>50.971899999999998</v>
      </c>
    </row>
    <row r="107" spans="9:23" x14ac:dyDescent="0.25">
      <c r="I107">
        <v>1.45834</v>
      </c>
      <c r="J107">
        <v>0.15382899999999999</v>
      </c>
      <c r="K107">
        <v>79.3352</v>
      </c>
      <c r="L107">
        <v>0.244533</v>
      </c>
      <c r="M107">
        <v>0.31648100000000001</v>
      </c>
      <c r="N107">
        <v>0.11905499999999999</v>
      </c>
      <c r="O107">
        <v>8.1955E-2</v>
      </c>
      <c r="P107">
        <v>14.190799999999999</v>
      </c>
      <c r="Q107">
        <v>0.43213200000000002</v>
      </c>
      <c r="R107">
        <v>2.92272</v>
      </c>
      <c r="S107">
        <v>0.73799300000000001</v>
      </c>
      <c r="T107">
        <v>-3.0200000000000001E-2</v>
      </c>
      <c r="U107">
        <v>0</v>
      </c>
      <c r="V107">
        <v>99.962800000000001</v>
      </c>
      <c r="W107">
        <v>50.519100000000002</v>
      </c>
    </row>
    <row r="108" spans="9:23" x14ac:dyDescent="0.25">
      <c r="I108">
        <v>1.98119</v>
      </c>
      <c r="J108">
        <v>0.153643</v>
      </c>
      <c r="K108">
        <v>79.118700000000004</v>
      </c>
      <c r="L108">
        <v>0.114663</v>
      </c>
      <c r="M108">
        <v>0.27279300000000001</v>
      </c>
      <c r="N108">
        <v>-7.6869999999999994E-2</v>
      </c>
      <c r="O108">
        <v>0.26857900000000001</v>
      </c>
      <c r="P108">
        <v>14.055999999999999</v>
      </c>
      <c r="Q108">
        <v>-3.9989999999999998E-2</v>
      </c>
      <c r="R108">
        <v>3.53227</v>
      </c>
      <c r="S108">
        <v>0.67317199999999999</v>
      </c>
      <c r="T108">
        <v>3.2689999999999997E-2</v>
      </c>
      <c r="U108">
        <v>0</v>
      </c>
      <c r="V108">
        <v>100.087</v>
      </c>
      <c r="W108">
        <v>50.404899999999998</v>
      </c>
    </row>
    <row r="109" spans="9:23" x14ac:dyDescent="0.25">
      <c r="I109">
        <v>2.2944100000000001</v>
      </c>
      <c r="J109">
        <v>-7.7149999999999996E-2</v>
      </c>
      <c r="K109">
        <v>79.1798</v>
      </c>
      <c r="L109">
        <v>0.24410000000000001</v>
      </c>
      <c r="M109">
        <v>0.31966800000000001</v>
      </c>
      <c r="N109">
        <v>1.1325E-2</v>
      </c>
      <c r="O109">
        <v>0.28622599999999998</v>
      </c>
      <c r="P109">
        <v>13.5823</v>
      </c>
      <c r="Q109">
        <v>0.19553200000000001</v>
      </c>
      <c r="R109">
        <v>3.16689</v>
      </c>
      <c r="S109">
        <v>0.872054</v>
      </c>
      <c r="T109">
        <v>0.15626799999999999</v>
      </c>
      <c r="U109">
        <v>0</v>
      </c>
      <c r="V109">
        <v>100.23099999999999</v>
      </c>
      <c r="W109">
        <v>50.342700000000001</v>
      </c>
    </row>
    <row r="110" spans="9:23" x14ac:dyDescent="0.25">
      <c r="I110">
        <v>1.0818399999999999</v>
      </c>
      <c r="J110">
        <v>0.38364399999999999</v>
      </c>
      <c r="K110">
        <v>78.765100000000004</v>
      </c>
      <c r="L110">
        <v>0.82987</v>
      </c>
      <c r="M110">
        <v>0.360315</v>
      </c>
      <c r="N110">
        <v>1.0609E-2</v>
      </c>
      <c r="O110">
        <v>0.230098</v>
      </c>
      <c r="P110">
        <v>14.1555</v>
      </c>
      <c r="Q110">
        <v>-4.0910000000000002E-2</v>
      </c>
      <c r="R110">
        <v>3.0332599999999998</v>
      </c>
      <c r="S110">
        <v>1.16133</v>
      </c>
      <c r="T110">
        <v>-3.1199999999999999E-2</v>
      </c>
      <c r="U110">
        <v>0</v>
      </c>
      <c r="V110">
        <v>99.939400000000006</v>
      </c>
      <c r="W110">
        <v>50.468400000000003</v>
      </c>
    </row>
    <row r="111" spans="9:23" x14ac:dyDescent="0.25">
      <c r="I111">
        <v>1.83761</v>
      </c>
      <c r="J111">
        <v>-7.7109999999999998E-2</v>
      </c>
      <c r="K111">
        <v>80.574200000000005</v>
      </c>
      <c r="L111">
        <v>0.17951700000000001</v>
      </c>
      <c r="M111">
        <v>0.139624</v>
      </c>
      <c r="N111">
        <v>-5.9290000000000002E-2</v>
      </c>
      <c r="O111">
        <v>0.230716</v>
      </c>
      <c r="P111">
        <v>14.091699999999999</v>
      </c>
      <c r="Q111">
        <v>0.35356399999999999</v>
      </c>
      <c r="R111">
        <v>2.7898299999999998</v>
      </c>
      <c r="S111">
        <v>0.78343399999999996</v>
      </c>
      <c r="T111">
        <v>9.4758999999999996E-2</v>
      </c>
      <c r="U111">
        <v>0</v>
      </c>
      <c r="V111">
        <v>100.93899999999999</v>
      </c>
      <c r="W111">
        <v>51.0062</v>
      </c>
    </row>
    <row r="112" spans="9:23" x14ac:dyDescent="0.25">
      <c r="I112">
        <v>1.61846</v>
      </c>
      <c r="J112">
        <v>-7.7219999999999997E-2</v>
      </c>
      <c r="K112">
        <v>82.116200000000006</v>
      </c>
      <c r="L112">
        <v>0.37381700000000001</v>
      </c>
      <c r="M112">
        <v>0.36294399999999999</v>
      </c>
      <c r="N112">
        <v>-7.0800000000000004E-3</v>
      </c>
      <c r="O112">
        <v>0.34160099999999999</v>
      </c>
      <c r="P112">
        <v>12.914999999999999</v>
      </c>
      <c r="Q112">
        <v>0.35261599999999999</v>
      </c>
      <c r="R112">
        <v>2.7307899999999998</v>
      </c>
      <c r="S112">
        <v>0.84893399999999997</v>
      </c>
      <c r="T112">
        <v>0.28053699999999998</v>
      </c>
      <c r="U112">
        <v>0</v>
      </c>
      <c r="V112">
        <v>101.857</v>
      </c>
      <c r="W112">
        <v>51.4527</v>
      </c>
    </row>
    <row r="113" spans="8:23" x14ac:dyDescent="0.25">
      <c r="I113">
        <v>1.4561500000000001</v>
      </c>
      <c r="J113">
        <v>0.15377099999999999</v>
      </c>
      <c r="K113">
        <v>81.533299999999997</v>
      </c>
      <c r="L113">
        <v>4.9402000000000001E-2</v>
      </c>
      <c r="M113">
        <v>0.449071</v>
      </c>
      <c r="N113">
        <v>-2.3539999999999998E-2</v>
      </c>
      <c r="O113">
        <v>0.36102699999999999</v>
      </c>
      <c r="P113">
        <v>13.331200000000001</v>
      </c>
      <c r="Q113">
        <v>0.35389399999999999</v>
      </c>
      <c r="R113">
        <v>3.0934499999999998</v>
      </c>
      <c r="S113">
        <v>0.96286700000000003</v>
      </c>
      <c r="T113">
        <v>-9.2270000000000005E-2</v>
      </c>
      <c r="U113">
        <v>0</v>
      </c>
      <c r="V113">
        <v>101.628</v>
      </c>
      <c r="W113">
        <v>51.416400000000003</v>
      </c>
    </row>
    <row r="114" spans="8:23" x14ac:dyDescent="0.25">
      <c r="I114">
        <v>2.0676999999999999</v>
      </c>
      <c r="J114">
        <v>-7.7170000000000002E-2</v>
      </c>
      <c r="K114">
        <v>80.055700000000002</v>
      </c>
      <c r="L114">
        <v>0.634961</v>
      </c>
      <c r="M114">
        <v>0.40827000000000002</v>
      </c>
      <c r="N114">
        <v>1.1161000000000001E-2</v>
      </c>
      <c r="O114">
        <v>0.2676</v>
      </c>
      <c r="P114">
        <v>13.4297</v>
      </c>
      <c r="Q114">
        <v>0.27429700000000001</v>
      </c>
      <c r="R114">
        <v>3.1103399999999999</v>
      </c>
      <c r="S114">
        <v>0.69302699999999995</v>
      </c>
      <c r="T114">
        <v>-9.2999999999999999E-2</v>
      </c>
      <c r="U114">
        <v>0</v>
      </c>
      <c r="V114">
        <v>100.783</v>
      </c>
      <c r="W114">
        <v>50.678800000000003</v>
      </c>
    </row>
    <row r="115" spans="8:23" x14ac:dyDescent="0.25">
      <c r="I115">
        <v>2.06366</v>
      </c>
      <c r="J115">
        <v>0.38456299999999999</v>
      </c>
      <c r="K115">
        <v>79.385300000000001</v>
      </c>
      <c r="L115">
        <v>0.37523699999999999</v>
      </c>
      <c r="M115">
        <v>0.36327799999999999</v>
      </c>
      <c r="N115">
        <v>-7.6670000000000002E-2</v>
      </c>
      <c r="O115">
        <v>0.491259</v>
      </c>
      <c r="P115">
        <v>12.4878</v>
      </c>
      <c r="Q115">
        <v>3.8695E-2</v>
      </c>
      <c r="R115">
        <v>2.8082699999999998</v>
      </c>
      <c r="S115">
        <v>0.76200699999999999</v>
      </c>
      <c r="T115">
        <v>-2.9749999999999999E-2</v>
      </c>
      <c r="U115">
        <v>0</v>
      </c>
      <c r="V115">
        <v>99.053600000000003</v>
      </c>
      <c r="W115">
        <v>50.034599999999998</v>
      </c>
    </row>
    <row r="116" spans="8:23" x14ac:dyDescent="0.25">
      <c r="I116">
        <v>2.4438900000000001</v>
      </c>
      <c r="J116">
        <v>-7.7119999999999994E-2</v>
      </c>
      <c r="K116">
        <v>81.079899999999995</v>
      </c>
      <c r="L116">
        <v>0.30954399999999999</v>
      </c>
      <c r="M116">
        <v>0.45428099999999999</v>
      </c>
      <c r="N116">
        <v>2.9862E-2</v>
      </c>
      <c r="O116">
        <v>0.156389</v>
      </c>
      <c r="P116">
        <v>13.452299999999999</v>
      </c>
      <c r="Q116">
        <v>0.117192</v>
      </c>
      <c r="R116">
        <v>3.0179100000000001</v>
      </c>
      <c r="S116">
        <v>0.73861900000000003</v>
      </c>
      <c r="T116">
        <v>0.15692600000000001</v>
      </c>
      <c r="U116">
        <v>0</v>
      </c>
      <c r="V116">
        <v>101.88</v>
      </c>
      <c r="W116">
        <v>51.272599999999997</v>
      </c>
    </row>
    <row r="117" spans="8:23" x14ac:dyDescent="0.25">
      <c r="I117">
        <v>1.68672</v>
      </c>
      <c r="J117">
        <v>0.38348399999999999</v>
      </c>
      <c r="K117">
        <v>78.087400000000002</v>
      </c>
      <c r="L117">
        <v>0.17910999999999999</v>
      </c>
      <c r="M117">
        <v>0.31736599999999998</v>
      </c>
      <c r="N117">
        <v>2.9021999999999999E-2</v>
      </c>
      <c r="O117">
        <v>0.211816</v>
      </c>
      <c r="P117">
        <v>13.855700000000001</v>
      </c>
      <c r="Q117">
        <v>0.58926699999999999</v>
      </c>
      <c r="R117">
        <v>3.2045499999999998</v>
      </c>
      <c r="S117">
        <v>0.87146400000000002</v>
      </c>
      <c r="T117">
        <v>-9.3049999999999994E-2</v>
      </c>
      <c r="U117">
        <v>0</v>
      </c>
      <c r="V117">
        <v>99.322900000000004</v>
      </c>
      <c r="W117">
        <v>50.003</v>
      </c>
    </row>
    <row r="118" spans="8:23" x14ac:dyDescent="0.25">
      <c r="I118">
        <v>1.7611300000000001</v>
      </c>
      <c r="J118">
        <v>-7.7130000000000004E-2</v>
      </c>
      <c r="K118">
        <v>81.319199999999995</v>
      </c>
      <c r="L118">
        <v>0.30977500000000002</v>
      </c>
      <c r="M118">
        <v>9.4868999999999995E-2</v>
      </c>
      <c r="N118">
        <v>-5.9639999999999999E-2</v>
      </c>
      <c r="O118">
        <v>0.37963799999999998</v>
      </c>
      <c r="P118">
        <v>13.790100000000001</v>
      </c>
      <c r="Q118">
        <v>0.27481100000000003</v>
      </c>
      <c r="R118">
        <v>3.1124499999999999</v>
      </c>
      <c r="S118">
        <v>0.64964699999999997</v>
      </c>
      <c r="T118">
        <v>-3.0120000000000001E-2</v>
      </c>
      <c r="U118">
        <v>0</v>
      </c>
      <c r="V118">
        <v>101.52500000000001</v>
      </c>
      <c r="W118">
        <v>51.251600000000003</v>
      </c>
    </row>
    <row r="119" spans="8:23" x14ac:dyDescent="0.25">
      <c r="I119">
        <v>2.21007</v>
      </c>
      <c r="J119">
        <v>-7.7090000000000006E-2</v>
      </c>
      <c r="K119">
        <v>79.893100000000004</v>
      </c>
      <c r="L119">
        <v>0.17980099999999999</v>
      </c>
      <c r="M119">
        <v>5.0743999999999997E-2</v>
      </c>
      <c r="N119">
        <v>-0.14745</v>
      </c>
      <c r="O119">
        <v>0.50998399999999999</v>
      </c>
      <c r="P119">
        <v>13.805300000000001</v>
      </c>
      <c r="Q119">
        <v>3.8707999999999999E-2</v>
      </c>
      <c r="R119">
        <v>3.2816800000000002</v>
      </c>
      <c r="S119">
        <v>1.0084</v>
      </c>
      <c r="T119">
        <v>-9.2119999999999994E-2</v>
      </c>
      <c r="U119">
        <v>0</v>
      </c>
      <c r="V119">
        <v>100.661</v>
      </c>
      <c r="W119">
        <v>50.683999999999997</v>
      </c>
    </row>
    <row r="120" spans="8:23" x14ac:dyDescent="0.25">
      <c r="I120">
        <v>2.3591799999999998</v>
      </c>
      <c r="J120">
        <v>-7.7039999999999997E-2</v>
      </c>
      <c r="K120">
        <v>79.5715</v>
      </c>
      <c r="L120">
        <v>0.375801</v>
      </c>
      <c r="M120">
        <v>0.27412399999999998</v>
      </c>
      <c r="N120">
        <v>1.3025E-2</v>
      </c>
      <c r="O120">
        <v>0.32392700000000002</v>
      </c>
      <c r="P120">
        <v>13.8718</v>
      </c>
      <c r="Q120">
        <v>3.9024999999999997E-2</v>
      </c>
      <c r="R120">
        <v>2.8274400000000002</v>
      </c>
      <c r="S120">
        <v>0.873838</v>
      </c>
      <c r="T120">
        <v>-0.21622</v>
      </c>
      <c r="U120">
        <v>0</v>
      </c>
      <c r="V120">
        <v>100.23699999999999</v>
      </c>
      <c r="W120">
        <v>50.555</v>
      </c>
    </row>
    <row r="121" spans="8:23" x14ac:dyDescent="0.25">
      <c r="I121">
        <v>2.0648499999999999</v>
      </c>
      <c r="J121">
        <v>-7.714E-2</v>
      </c>
      <c r="K121">
        <v>78.622399999999999</v>
      </c>
      <c r="L121">
        <v>0.50488</v>
      </c>
      <c r="M121">
        <v>0.58665599999999996</v>
      </c>
      <c r="N121">
        <v>4.7254999999999998E-2</v>
      </c>
      <c r="O121">
        <v>0.28637000000000001</v>
      </c>
      <c r="P121">
        <v>13.300700000000001</v>
      </c>
      <c r="Q121">
        <v>0.11698600000000001</v>
      </c>
      <c r="R121">
        <v>3.11077</v>
      </c>
      <c r="S121">
        <v>0.715924</v>
      </c>
      <c r="T121">
        <v>-3.0429999999999999E-2</v>
      </c>
      <c r="U121">
        <v>0</v>
      </c>
      <c r="V121">
        <v>99.249200000000002</v>
      </c>
      <c r="W121">
        <v>49.899700000000003</v>
      </c>
    </row>
    <row r="123" spans="8:23" x14ac:dyDescent="0.25">
      <c r="H123" t="s">
        <v>39</v>
      </c>
      <c r="I123">
        <f>AVERAGE(I69:I121)</f>
        <v>1.8802922641509425</v>
      </c>
      <c r="J123">
        <f t="shared" ref="J123:W123" si="3">AVERAGE(J69:J121)</f>
        <v>9.8004905660377395E-3</v>
      </c>
      <c r="K123">
        <f t="shared" si="3"/>
        <v>79.405222641509425</v>
      </c>
      <c r="L123">
        <f t="shared" si="3"/>
        <v>0.45039073584905659</v>
      </c>
      <c r="M123">
        <f t="shared" si="3"/>
        <v>0.50891200000000014</v>
      </c>
      <c r="N123">
        <f t="shared" si="3"/>
        <v>2.0844867924528315E-2</v>
      </c>
      <c r="O123">
        <f t="shared" si="3"/>
        <v>0.35684479245283024</v>
      </c>
      <c r="P123">
        <f t="shared" si="3"/>
        <v>13.372022641509433</v>
      </c>
      <c r="Q123">
        <f t="shared" si="3"/>
        <v>0.22662075471698115</v>
      </c>
      <c r="R123">
        <f t="shared" si="3"/>
        <v>3.0826833962264155</v>
      </c>
      <c r="S123">
        <f t="shared" si="3"/>
        <v>0.89441547169811342</v>
      </c>
      <c r="T123">
        <f t="shared" si="3"/>
        <v>1.6167283018867933E-2</v>
      </c>
      <c r="U123">
        <f t="shared" si="3"/>
        <v>0</v>
      </c>
      <c r="V123">
        <f t="shared" si="3"/>
        <v>100.22425471698115</v>
      </c>
      <c r="W123">
        <f t="shared" si="3"/>
        <v>50.421775471698112</v>
      </c>
    </row>
    <row r="124" spans="8:23" x14ac:dyDescent="0.25">
      <c r="H124" t="s">
        <v>40</v>
      </c>
      <c r="I124">
        <f>STDEV(I69:I121)/SQRT((COUNT(I69:I121)))</f>
        <v>5.2212779911060166E-2</v>
      </c>
      <c r="J124">
        <f t="shared" ref="J124:W124" si="4">STDEV(J69:J121)/SQRT((COUNT(J69:J121)))</f>
        <v>1.985740587768977E-2</v>
      </c>
      <c r="K124">
        <f t="shared" si="4"/>
        <v>0.17379077119541189</v>
      </c>
      <c r="L124">
        <f t="shared" si="4"/>
        <v>3.0855055470598726E-2</v>
      </c>
      <c r="M124">
        <f t="shared" si="4"/>
        <v>4.5464620027423741E-2</v>
      </c>
      <c r="N124">
        <f t="shared" si="4"/>
        <v>9.7039999494858281E-3</v>
      </c>
      <c r="O124">
        <f t="shared" si="4"/>
        <v>2.0258969955980699E-2</v>
      </c>
      <c r="P124">
        <f t="shared" si="4"/>
        <v>7.4387684189535522E-2</v>
      </c>
      <c r="Q124">
        <f t="shared" si="4"/>
        <v>2.4000652216795513E-2</v>
      </c>
      <c r="R124">
        <f t="shared" si="4"/>
        <v>2.7855542971443197E-2</v>
      </c>
      <c r="S124">
        <f t="shared" si="4"/>
        <v>2.1262612451561715E-2</v>
      </c>
      <c r="T124">
        <f t="shared" si="4"/>
        <v>1.698347309165563E-2</v>
      </c>
      <c r="U124">
        <f t="shared" si="4"/>
        <v>0</v>
      </c>
      <c r="V124">
        <f t="shared" si="4"/>
        <v>0.14001282868255199</v>
      </c>
      <c r="W124">
        <f t="shared" si="4"/>
        <v>7.7325366939444612E-2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Lpx Extracted (Si on Wol)</vt:lpstr>
      <vt:lpstr>Cpx Extracted (Si on Wol)</vt:lpstr>
      <vt:lpstr>Plag EXtracted (Si on Wol)</vt:lpstr>
      <vt:lpstr>Si-glass Extracted (Si on Wol)</vt:lpstr>
      <vt:lpstr>Si-glass Extracted (Si on Qtz)</vt:lpstr>
      <vt:lpstr>'Cpx Extracted (Si on Wol)'!Cpx_extraction_1</vt:lpstr>
      <vt:lpstr>'Cpx Extracted (Si on Wol)'!Cpx_extraction_2</vt:lpstr>
      <vt:lpstr>'Cpx Extracted (Si on Wol)'!Cpx_extraction_3</vt:lpstr>
      <vt:lpstr>'Cpx Extracted (Si on Wol)'!Cpx_extraction_4</vt:lpstr>
      <vt:lpstr>'Cpx Extracted (Si on Wol)'!Cpx_extraction_5</vt:lpstr>
      <vt:lpstr>'Lpx Extracted (Si on Wol)'!Lpx_extraction_1</vt:lpstr>
      <vt:lpstr>'Lpx Extracted (Si on Wol)'!Lpx_extraction_2</vt:lpstr>
      <vt:lpstr>'Lpx Extracted (Si on Wol)'!Lpx_extraction_3</vt:lpstr>
      <vt:lpstr>'Lpx Extracted (Si on Wol)'!Lpx_extraction_4</vt:lpstr>
      <vt:lpstr>'Lpx Extracted (Si on Wol)'!Lpx_extraction_5</vt:lpstr>
      <vt:lpstr>'Lpx Extracted (Si on Wol)'!Lpx_extraction_6</vt:lpstr>
      <vt:lpstr>'Lpx Extracted (Si on Wol)'!Lpx_extraction_7</vt:lpstr>
      <vt:lpstr>'Plag EXtracted (Si on Wol)'!Plag_extraction_1</vt:lpstr>
      <vt:lpstr>'Plag EXtracted (Si on Wol)'!Plag_extraction_2</vt:lpstr>
      <vt:lpstr>'Plag EXtracted (Si on Wol)'!Plag_extraction_3</vt:lpstr>
      <vt:lpstr>'Si-glass Extracted (Si on Qtz)'!Si_rich_Glass__Si_on_Qtz__extraction_1</vt:lpstr>
      <vt:lpstr>'Si-glass Extracted (Si on Qtz)'!Si_rich_Glass__Si_on_Qtz__extraction_2</vt:lpstr>
      <vt:lpstr>'Si-glass Extracted (Si on Wol)'!Si_rich_Glass__Si_on_Wol__extraction_1</vt:lpstr>
      <vt:lpstr>'Si-glass Extracted (Si on Wol)'!Si_rich_Glass__Si_on_Wol__extraction_2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2021-03-09T15:37:01Z</dcterms:created>
  <dcterms:modified xsi:type="dcterms:W3CDTF">2021-12-15T10:03:36Z</dcterms:modified>
</cp:coreProperties>
</file>