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Core Ol (Si on Wol)" sheetId="2" r:id="rId1"/>
    <sheet name="Core Lpx (Si on Wol)" sheetId="3" r:id="rId2"/>
    <sheet name="Core Cpx (Si on Wol)" sheetId="4" r:id="rId3"/>
    <sheet name="Core Glass (Si on Wol)" sheetId="5" r:id="rId4"/>
  </sheets>
  <definedNames>
    <definedName name="Core_Cpx_Extraction_1" localSheetId="2">'Core Cpx (Si on Wol)'!$E$6:$AB$14</definedName>
    <definedName name="Core_Glass_Extraction_1" localSheetId="3">'Core Glass (Si on Wol)'!$E$6:$AB$32</definedName>
    <definedName name="Core_Glass_Extraction_2" localSheetId="3">'Core Glass (Si on Wol)'!$E$36:$AB$75</definedName>
    <definedName name="Core_Glass_Extraction_3" localSheetId="3">'Core Glass (Si on Wol)'!$E$79:$AB$113</definedName>
    <definedName name="Core_Lpx_Extraction_1" localSheetId="1">'Core Lpx (Si on Wol)'!$E$6:$AB$47</definedName>
    <definedName name="Core_Lpx_Extraction_10" localSheetId="1">'Core Lpx (Si on Wol)'!$E$398:$AB$444</definedName>
    <definedName name="Core_Lpx_Extraction_11" localSheetId="1">'Core Lpx (Si on Wol)'!$E$448:$AB$480</definedName>
    <definedName name="Core_Lpx_Extraction_2" localSheetId="1">'Core Lpx (Si on Wol)'!$E$51:$AB$90</definedName>
    <definedName name="Core_Lpx_Extraction_3" localSheetId="1">'Core Lpx (Si on Wol)'!$E$94:$AB$135</definedName>
    <definedName name="Core_Lpx_Extraction_4" localSheetId="1">'Core Lpx (Si on Wol)'!$E$139:$AB$191</definedName>
    <definedName name="Core_Lpx_Extraction_5" localSheetId="1">'Core Lpx (Si on Wol)'!$E$195:$AB$245</definedName>
    <definedName name="Core_Lpx_Extraction_6" localSheetId="1">'Core Lpx (Si on Wol)'!$E$249:$AB$281</definedName>
    <definedName name="Core_Lpx_Extraction_7" localSheetId="1">'Core Lpx (Si on Wol)'!$E$285:$AB$320</definedName>
    <definedName name="Core_Lpx_Extraction_8" localSheetId="1">'Core Lpx (Si on Wol)'!$E$324:$AB$350</definedName>
    <definedName name="Core_Lpx_Extraction_9" localSheetId="1">'Core Lpx (Si on Wol)'!$E$354:$AB$394</definedName>
    <definedName name="Core_Ol_Extraction_1" localSheetId="0">'Core Ol (Si on Wol)'!$E$6:$AB$61</definedName>
    <definedName name="Core_Ol_Extraction_2" localSheetId="0">'Core Ol (Si on Wol)'!$E$65:$AB$123</definedName>
    <definedName name="Core_Ol_Extraction_3" localSheetId="0">'Core Ol (Si on Wol)'!$E$127:$AB$188</definedName>
    <definedName name="Core_Ol_Extraction_4" localSheetId="0">'Core Ol (Si on Wol)'!$E$192:$AB$244</definedName>
    <definedName name="Core_Ol_Extraction_5" localSheetId="0">'Core Ol (Si on Wol)'!$E$248:$AB$284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3" i="5" l="1"/>
  <c r="AI24" i="5"/>
  <c r="AI22" i="5"/>
  <c r="W24" i="5"/>
  <c r="W23" i="5"/>
  <c r="X23" i="5"/>
  <c r="Y23" i="5"/>
  <c r="Z23" i="5"/>
  <c r="AA23" i="5"/>
  <c r="AB23" i="5"/>
  <c r="AC23" i="5"/>
  <c r="AD23" i="5"/>
  <c r="AE23" i="5"/>
  <c r="AF23" i="5"/>
  <c r="AG23" i="5"/>
  <c r="AH23" i="5"/>
  <c r="X24" i="5"/>
  <c r="Y24" i="5"/>
  <c r="Z24" i="5"/>
  <c r="AA24" i="5"/>
  <c r="AB24" i="5"/>
  <c r="AC24" i="5"/>
  <c r="AD24" i="5"/>
  <c r="AE24" i="5"/>
  <c r="AF24" i="5"/>
  <c r="AG24" i="5"/>
  <c r="AH24" i="5"/>
  <c r="X22" i="5"/>
  <c r="Y22" i="5"/>
  <c r="Z22" i="5"/>
  <c r="AA22" i="5"/>
  <c r="AB22" i="5"/>
  <c r="AC22" i="5"/>
  <c r="AD22" i="5"/>
  <c r="AE22" i="5"/>
  <c r="AF22" i="5"/>
  <c r="AG22" i="5"/>
  <c r="AH22" i="5"/>
  <c r="W22" i="5"/>
  <c r="AH19" i="5"/>
  <c r="AG19" i="5"/>
  <c r="AF19" i="5"/>
  <c r="AE19" i="5"/>
  <c r="AB19" i="5"/>
  <c r="X19" i="5"/>
  <c r="W19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F113" i="5"/>
  <c r="F112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F75" i="5"/>
  <c r="F74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T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F32" i="5"/>
  <c r="F31" i="5"/>
  <c r="AI18" i="4"/>
  <c r="X18" i="4"/>
  <c r="AE18" i="4"/>
  <c r="AF18" i="4"/>
  <c r="AG18" i="4"/>
  <c r="AH18" i="4"/>
  <c r="W18" i="4"/>
  <c r="AH15" i="4"/>
  <c r="AG15" i="4"/>
  <c r="AF15" i="4"/>
  <c r="AE15" i="4"/>
  <c r="X15" i="4"/>
  <c r="W15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F14" i="4"/>
  <c r="F13" i="4"/>
  <c r="AI39" i="3" l="1"/>
  <c r="AI40" i="3"/>
  <c r="AI41" i="3"/>
  <c r="AI42" i="3"/>
  <c r="AI43" i="3"/>
  <c r="AI44" i="3"/>
  <c r="AI45" i="3"/>
  <c r="AI46" i="3"/>
  <c r="AI47" i="3"/>
  <c r="AI48" i="3"/>
  <c r="AI38" i="3"/>
  <c r="W39" i="3"/>
  <c r="X39" i="3"/>
  <c r="AB39" i="3"/>
  <c r="AC39" i="3"/>
  <c r="AD39" i="3"/>
  <c r="AE39" i="3"/>
  <c r="AF39" i="3"/>
  <c r="AG39" i="3"/>
  <c r="AH39" i="3"/>
  <c r="W40" i="3"/>
  <c r="X40" i="3"/>
  <c r="AB40" i="3"/>
  <c r="AC40" i="3"/>
  <c r="AD40" i="3"/>
  <c r="AE40" i="3"/>
  <c r="AF40" i="3"/>
  <c r="AG40" i="3"/>
  <c r="AH40" i="3"/>
  <c r="W41" i="3"/>
  <c r="X41" i="3"/>
  <c r="AB41" i="3"/>
  <c r="AC41" i="3"/>
  <c r="AD41" i="3"/>
  <c r="AE41" i="3"/>
  <c r="AF41" i="3"/>
  <c r="AG41" i="3"/>
  <c r="AH41" i="3"/>
  <c r="W42" i="3"/>
  <c r="X42" i="3"/>
  <c r="AB42" i="3"/>
  <c r="AC42" i="3"/>
  <c r="AD42" i="3"/>
  <c r="AE42" i="3"/>
  <c r="AF42" i="3"/>
  <c r="AG42" i="3"/>
  <c r="AH42" i="3"/>
  <c r="W43" i="3"/>
  <c r="X43" i="3"/>
  <c r="AB43" i="3"/>
  <c r="AC43" i="3"/>
  <c r="AD43" i="3"/>
  <c r="AE43" i="3"/>
  <c r="AF43" i="3"/>
  <c r="AG43" i="3"/>
  <c r="AH43" i="3"/>
  <c r="W44" i="3"/>
  <c r="X44" i="3"/>
  <c r="AB44" i="3"/>
  <c r="AC44" i="3"/>
  <c r="AD44" i="3"/>
  <c r="AE44" i="3"/>
  <c r="AF44" i="3"/>
  <c r="AG44" i="3"/>
  <c r="AH44" i="3"/>
  <c r="W45" i="3"/>
  <c r="X45" i="3"/>
  <c r="AB45" i="3"/>
  <c r="AC45" i="3"/>
  <c r="AD45" i="3"/>
  <c r="AE45" i="3"/>
  <c r="AF45" i="3"/>
  <c r="AG45" i="3"/>
  <c r="AH45" i="3"/>
  <c r="W46" i="3"/>
  <c r="X46" i="3"/>
  <c r="AB46" i="3"/>
  <c r="AC46" i="3"/>
  <c r="AD46" i="3"/>
  <c r="AE46" i="3"/>
  <c r="AF46" i="3"/>
  <c r="AG46" i="3"/>
  <c r="AH46" i="3"/>
  <c r="W47" i="3"/>
  <c r="X47" i="3"/>
  <c r="AB47" i="3"/>
  <c r="AC47" i="3"/>
  <c r="AD47" i="3"/>
  <c r="AE47" i="3"/>
  <c r="AF47" i="3"/>
  <c r="AG47" i="3"/>
  <c r="AH47" i="3"/>
  <c r="W48" i="3"/>
  <c r="X48" i="3"/>
  <c r="AB48" i="3"/>
  <c r="AC48" i="3"/>
  <c r="AD48" i="3"/>
  <c r="AE48" i="3"/>
  <c r="AF48" i="3"/>
  <c r="AG48" i="3"/>
  <c r="AH48" i="3"/>
  <c r="X38" i="3"/>
  <c r="AB38" i="3"/>
  <c r="AC38" i="3"/>
  <c r="AD38" i="3"/>
  <c r="AE38" i="3"/>
  <c r="AF38" i="3"/>
  <c r="AG38" i="3"/>
  <c r="AH38" i="3"/>
  <c r="W38" i="3"/>
  <c r="X35" i="3"/>
  <c r="AH35" i="3"/>
  <c r="AG35" i="3"/>
  <c r="AF35" i="3"/>
  <c r="AE35" i="3"/>
  <c r="AD35" i="3"/>
  <c r="AC35" i="3"/>
  <c r="AB35" i="3"/>
  <c r="W35" i="3"/>
  <c r="G480" i="3"/>
  <c r="H480" i="3"/>
  <c r="I480" i="3"/>
  <c r="J480" i="3"/>
  <c r="K480" i="3"/>
  <c r="L480" i="3"/>
  <c r="M480" i="3"/>
  <c r="N480" i="3"/>
  <c r="O480" i="3"/>
  <c r="P480" i="3"/>
  <c r="Q480" i="3"/>
  <c r="R480" i="3"/>
  <c r="S480" i="3"/>
  <c r="T480" i="3"/>
  <c r="G479" i="3"/>
  <c r="H479" i="3"/>
  <c r="I479" i="3"/>
  <c r="J479" i="3"/>
  <c r="K479" i="3"/>
  <c r="L479" i="3"/>
  <c r="M479" i="3"/>
  <c r="N479" i="3"/>
  <c r="O479" i="3"/>
  <c r="P479" i="3"/>
  <c r="Q479" i="3"/>
  <c r="R479" i="3"/>
  <c r="S479" i="3"/>
  <c r="T479" i="3"/>
  <c r="F480" i="3"/>
  <c r="F479" i="3"/>
  <c r="G444" i="3"/>
  <c r="H444" i="3"/>
  <c r="I444" i="3"/>
  <c r="J444" i="3"/>
  <c r="K444" i="3"/>
  <c r="L444" i="3"/>
  <c r="M444" i="3"/>
  <c r="N444" i="3"/>
  <c r="O444" i="3"/>
  <c r="P444" i="3"/>
  <c r="Q444" i="3"/>
  <c r="R444" i="3"/>
  <c r="S444" i="3"/>
  <c r="T444" i="3"/>
  <c r="G443" i="3"/>
  <c r="H443" i="3"/>
  <c r="I443" i="3"/>
  <c r="J443" i="3"/>
  <c r="K443" i="3"/>
  <c r="L443" i="3"/>
  <c r="M443" i="3"/>
  <c r="N443" i="3"/>
  <c r="O443" i="3"/>
  <c r="P443" i="3"/>
  <c r="Q443" i="3"/>
  <c r="R443" i="3"/>
  <c r="S443" i="3"/>
  <c r="T443" i="3"/>
  <c r="F444" i="3"/>
  <c r="F443" i="3"/>
  <c r="G394" i="3"/>
  <c r="H394" i="3"/>
  <c r="I394" i="3"/>
  <c r="J394" i="3"/>
  <c r="K394" i="3"/>
  <c r="L394" i="3"/>
  <c r="M394" i="3"/>
  <c r="N394" i="3"/>
  <c r="O394" i="3"/>
  <c r="P394" i="3"/>
  <c r="Q394" i="3"/>
  <c r="R394" i="3"/>
  <c r="S394" i="3"/>
  <c r="T394" i="3"/>
  <c r="G393" i="3"/>
  <c r="H393" i="3"/>
  <c r="I393" i="3"/>
  <c r="J393" i="3"/>
  <c r="K393" i="3"/>
  <c r="L393" i="3"/>
  <c r="M393" i="3"/>
  <c r="N393" i="3"/>
  <c r="O393" i="3"/>
  <c r="P393" i="3"/>
  <c r="Q393" i="3"/>
  <c r="R393" i="3"/>
  <c r="S393" i="3"/>
  <c r="T393" i="3"/>
  <c r="F394" i="3"/>
  <c r="F393" i="3"/>
  <c r="G350" i="3"/>
  <c r="H350" i="3"/>
  <c r="I350" i="3"/>
  <c r="J350" i="3"/>
  <c r="K350" i="3"/>
  <c r="L350" i="3"/>
  <c r="M350" i="3"/>
  <c r="N350" i="3"/>
  <c r="O350" i="3"/>
  <c r="P350" i="3"/>
  <c r="Q350" i="3"/>
  <c r="R350" i="3"/>
  <c r="S350" i="3"/>
  <c r="T350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F349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G319" i="3"/>
  <c r="H319" i="3"/>
  <c r="I319" i="3"/>
  <c r="J319" i="3"/>
  <c r="K319" i="3"/>
  <c r="L319" i="3"/>
  <c r="M319" i="3"/>
  <c r="N319" i="3"/>
  <c r="O319" i="3"/>
  <c r="P319" i="3"/>
  <c r="Q319" i="3"/>
  <c r="R319" i="3"/>
  <c r="S319" i="3"/>
  <c r="T319" i="3"/>
  <c r="F320" i="3"/>
  <c r="F319" i="3"/>
  <c r="G281" i="3"/>
  <c r="H281" i="3"/>
  <c r="I281" i="3"/>
  <c r="J281" i="3"/>
  <c r="K281" i="3"/>
  <c r="L281" i="3"/>
  <c r="M281" i="3"/>
  <c r="N281" i="3"/>
  <c r="O281" i="3"/>
  <c r="P281" i="3"/>
  <c r="Q281" i="3"/>
  <c r="R281" i="3"/>
  <c r="S281" i="3"/>
  <c r="T281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1" i="3"/>
  <c r="F280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G244" i="3"/>
  <c r="H244" i="3"/>
  <c r="I244" i="3"/>
  <c r="J244" i="3"/>
  <c r="K244" i="3"/>
  <c r="L244" i="3"/>
  <c r="M244" i="3"/>
  <c r="N244" i="3"/>
  <c r="O244" i="3"/>
  <c r="P244" i="3"/>
  <c r="Q244" i="3"/>
  <c r="R244" i="3"/>
  <c r="S244" i="3"/>
  <c r="T244" i="3"/>
  <c r="F245" i="3"/>
  <c r="F244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F191" i="3"/>
  <c r="F190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F135" i="3"/>
  <c r="F134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0" i="3"/>
  <c r="F89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F47" i="3"/>
  <c r="F46" i="3"/>
  <c r="AI27" i="2"/>
  <c r="AI28" i="2"/>
  <c r="AI29" i="2"/>
  <c r="AI30" i="2"/>
  <c r="AI26" i="2"/>
  <c r="W27" i="2"/>
  <c r="X27" i="2"/>
  <c r="AB27" i="2"/>
  <c r="AC27" i="2"/>
  <c r="AD27" i="2"/>
  <c r="AE27" i="2"/>
  <c r="AF27" i="2"/>
  <c r="AG27" i="2"/>
  <c r="AH27" i="2"/>
  <c r="W28" i="2"/>
  <c r="X28" i="2"/>
  <c r="AB28" i="2"/>
  <c r="AC28" i="2"/>
  <c r="AD28" i="2"/>
  <c r="AE28" i="2"/>
  <c r="AF28" i="2"/>
  <c r="AG28" i="2"/>
  <c r="AH28" i="2"/>
  <c r="W29" i="2"/>
  <c r="X29" i="2"/>
  <c r="AB29" i="2"/>
  <c r="AC29" i="2"/>
  <c r="AD29" i="2"/>
  <c r="AE29" i="2"/>
  <c r="AF29" i="2"/>
  <c r="AG29" i="2"/>
  <c r="AH29" i="2"/>
  <c r="W30" i="2"/>
  <c r="X30" i="2"/>
  <c r="AB30" i="2"/>
  <c r="AC30" i="2"/>
  <c r="AD30" i="2"/>
  <c r="AE30" i="2"/>
  <c r="AF30" i="2"/>
  <c r="AG30" i="2"/>
  <c r="AH30" i="2"/>
  <c r="X26" i="2"/>
  <c r="AB26" i="2"/>
  <c r="AC26" i="2"/>
  <c r="AD26" i="2"/>
  <c r="AE26" i="2"/>
  <c r="AF26" i="2"/>
  <c r="AG26" i="2"/>
  <c r="AH26" i="2"/>
  <c r="W26" i="2"/>
  <c r="AH23" i="2" l="1"/>
  <c r="AG23" i="2"/>
  <c r="AF23" i="2"/>
  <c r="AE23" i="2"/>
  <c r="AD23" i="2"/>
  <c r="AC23" i="2"/>
  <c r="AB23" i="2"/>
  <c r="X23" i="2"/>
  <c r="W23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F284" i="2"/>
  <c r="F283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F244" i="2"/>
  <c r="F243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F188" i="2"/>
  <c r="F187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F123" i="2"/>
  <c r="F122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F61" i="2"/>
  <c r="F60" i="2"/>
</calcChain>
</file>

<file path=xl/connections.xml><?xml version="1.0" encoding="utf-8"?>
<connections xmlns="http://schemas.openxmlformats.org/spreadsheetml/2006/main">
  <connection id="1" name="Core Cpx Extraction 1" type="6" refreshedVersion="6" background="1" saveData="1">
    <textPr codePage="850" sourceFile="Y:\Aimee\EPMA\041220\QuantMaps\MET00426_Ch3\tdi\TDI\Data Extracted From Maps\Core C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Glass Extraction 1" type="6" refreshedVersion="6" background="1" saveData="1">
    <textPr codePage="850" sourceFile="Y:\Aimee\EPMA\041220\QuantMaps\MET00426_Ch3\tdi\TDI\Data Extracted From Maps\Core 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Glass Extraction 2" type="6" refreshedVersion="6" background="1" saveData="1">
    <textPr codePage="850" sourceFile="Y:\Aimee\EPMA\041220\QuantMaps\MET00426_Ch3\tdi\TDI\Data Extracted From Maps\Core Glass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Glass Extraction 3" type="6" refreshedVersion="6" background="1" saveData="1">
    <textPr codePage="850" sourceFile="Y:\Aimee\EPMA\041220\QuantMaps\MET00426_Ch3\tdi\TDI\Data Extracted From Maps\Core Glass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Lpx Extraction 1" type="6" refreshedVersion="6" background="1" saveData="1">
    <textPr codePage="850" sourceFile="Y:\Aimee\EPMA\041220\QuantMaps\MET00426_Ch3\tdi\TDI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Lpx Extraction 10" type="6" refreshedVersion="6" background="1" saveData="1">
    <textPr codePage="850" sourceFile="Y:\Aimee\EPMA\041220\QuantMaps\MET00426_Ch3\tdi\TDI\Data Extracted From Maps\Core Lpx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Lpx Extraction 11" type="6" refreshedVersion="6" background="1" saveData="1">
    <textPr codePage="850" sourceFile="Y:\Aimee\EPMA\041220\QuantMaps\MET00426_Ch3\tdi\TDI\Data Extracted From Maps\Core Lpx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Lpx Extraction 2" type="6" refreshedVersion="6" background="1" saveData="1">
    <textPr codePage="850" sourceFile="Y:\Aimee\EPMA\041220\QuantMaps\MET00426_Ch3\tdi\TDI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Lpx Extraction 3" type="6" refreshedVersion="6" background="1" saveData="1">
    <textPr codePage="850" sourceFile="Y:\Aimee\EPMA\041220\QuantMaps\MET00426_Ch3\tdi\TDI\Data Extracted From Maps\Core L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Lpx Extraction 4" type="6" refreshedVersion="6" background="1" saveData="1">
    <textPr codePage="850" sourceFile="Y:\Aimee\EPMA\041220\QuantMaps\MET00426_Ch3\tdi\TDI\Data Extracted From Maps\Core L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Lpx Extraction 5" type="6" refreshedVersion="6" background="1" saveData="1">
    <textPr codePage="850" sourceFile="Y:\Aimee\EPMA\041220\QuantMaps\MET00426_Ch3\tdi\TDI\Data Extracted From Maps\Core L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Lpx Extraction 6" type="6" refreshedVersion="6" background="1" saveData="1">
    <textPr codePage="850" sourceFile="Y:\Aimee\EPMA\041220\QuantMaps\MET00426_Ch3\tdi\TDI\Data Extracted From Maps\Core L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Lpx Extraction 7" type="6" refreshedVersion="6" background="1" saveData="1">
    <textPr codePage="850" sourceFile="Y:\Aimee\EPMA\041220\QuantMaps\MET00426_Ch3\tdi\TDI\Data Extracted From Maps\Core Lpx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Lpx Extraction 8" type="6" refreshedVersion="6" background="1" saveData="1">
    <textPr codePage="850" sourceFile="Y:\Aimee\EPMA\041220\QuantMaps\MET00426_Ch3\tdi\TDI\Data Extracted From Maps\Core Lpx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Lpx Extraction 9" type="6" refreshedVersion="6" background="1" saveData="1">
    <textPr codePage="850" sourceFile="Y:\Aimee\EPMA\041220\QuantMaps\MET00426_Ch3\tdi\TDI\Data Extracted From Maps\Core Lpx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Core Ol Extraction 1" type="6" refreshedVersion="6" background="1" saveData="1">
    <textPr codePage="850" sourceFile="Y:\Aimee\EPMA\041220\QuantMaps\MET00426_Ch3\tdi\TDI\Data Extracted From Maps\Core Ol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Core Ol Extraction 2" type="6" refreshedVersion="6" background="1" saveData="1">
    <textPr codePage="850" sourceFile="Y:\Aimee\EPMA\041220\QuantMaps\MET00426_Ch3\tdi\TDI\Data Extracted From Maps\Core Ol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Core Ol Extraction 3" type="6" refreshedVersion="6" background="1" saveData="1">
    <textPr codePage="850" sourceFile="Y:\Aimee\EPMA\041220\QuantMaps\MET00426_Ch3\tdi\TDI\Data Extracted From Maps\Core Ol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Core Ol Extraction 4" type="6" refreshedVersion="6" background="1" saveData="1">
    <textPr codePage="850" sourceFile="Y:\Aimee\EPMA\041220\QuantMaps\MET00426_Ch3\tdi\TDI\Data Extracted From Maps\Core Ol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Core Ol Extraction 5" type="6" refreshedVersion="6" background="1" saveData="1">
    <textPr codePage="850" sourceFile="Y:\Aimee\EPMA\041220\QuantMaps\MET00426_Ch3\tdi\TDI\Data Extracted From Maps\Core Ol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<sst xmlns="http://schemas.openxmlformats.org/spreadsheetml/2006/main" count="1258" uniqueCount="362">
  <si>
    <t>DATA EXTRACTED: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</si>
  <si>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</si>
  <si>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</si>
  <si>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</si>
  <si>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</si>
  <si>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</si>
  <si>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</si>
  <si>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</si>
  <si>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</si>
  <si>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</si>
  <si>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</si>
  <si>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</si>
  <si>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</si>
  <si>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</si>
  <si>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</si>
  <si>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</si>
  <si>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 xml:space="preserve">MET 00426 Ch3 Core Ol Extraction 1 </t>
  </si>
  <si>
    <t xml:space="preserve">DETECTION LIMITS: </t>
  </si>
  <si>
    <t>Shape extraction number: 1</t>
  </si>
  <si>
    <t xml:space="preserve">Shape pixels filtered based on: </t>
  </si>
  <si>
    <t>MgO WT% &gt;40&lt;60</t>
  </si>
  <si>
    <t>Total &gt;98.5&lt;102</t>
  </si>
  <si>
    <t>Pixels shape extracted/filtered: 54</t>
  </si>
  <si>
    <t>Na2O WT%,  .012314 +/-  .003896</t>
  </si>
  <si>
    <t>P2O5 WT%,  .034567 +/-  .010821</t>
  </si>
  <si>
    <t>SiO2 WT%,  41.8096 +/-  .165788</t>
  </si>
  <si>
    <t xml:space="preserve"> FeO WT%,  3.86391 +/-  .203555</t>
  </si>
  <si>
    <t xml:space="preserve"> MgO WT%,  53.5024 +/-  .170052</t>
  </si>
  <si>
    <t>Cr2O3 WT%,  .536263 +/-  .018862</t>
  </si>
  <si>
    <t xml:space="preserve"> CaO WT%,  .119295 +/-  .010308</t>
  </si>
  <si>
    <t>Al2O3 WT%,  .070872 +/-  .011778</t>
  </si>
  <si>
    <t xml:space="preserve"> MnO WT%,  .338553 +/-  .027535</t>
  </si>
  <si>
    <t xml:space="preserve"> K2O WT%,  .005237 +/-  .001769</t>
  </si>
  <si>
    <t>TiO2 WT%,  .026272 +/-  .005800</t>
  </si>
  <si>
    <t xml:space="preserve"> NiO WT%,  .052019 +/-  .010980</t>
  </si>
  <si>
    <t xml:space="preserve">   O WT%,  .000000 +/-  .000000</t>
  </si>
  <si>
    <t xml:space="preserve">   Total,  100.371 +/-  .137237</t>
  </si>
  <si>
    <t xml:space="preserve"> Calc. O,  44.7243 +/-  .074561</t>
  </si>
  <si>
    <t xml:space="preserve">Pixel width 10 </t>
  </si>
  <si>
    <t>Average</t>
  </si>
  <si>
    <t>Std Err</t>
  </si>
  <si>
    <t>MET 00426 Ch3 Core Ol Extraction 2</t>
  </si>
  <si>
    <t>Pixels shape extracted/filtered: 57</t>
  </si>
  <si>
    <t>Na2O WT%,  .011244 +/-  .003345</t>
  </si>
  <si>
    <t>P2O5 WT%,  .035082 +/-  .011658</t>
  </si>
  <si>
    <t>SiO2 WT%,  41.2627 +/-  .210236</t>
  </si>
  <si>
    <t xml:space="preserve"> FeO WT%,  4.79733 +/-  .340793</t>
  </si>
  <si>
    <t xml:space="preserve"> MgO WT%,  52.9398 +/-  .208660</t>
  </si>
  <si>
    <t>Cr2O3 WT%,  .533782 +/-  .018893</t>
  </si>
  <si>
    <t xml:space="preserve"> CaO WT%,  .122580 +/-  .008378</t>
  </si>
  <si>
    <t>Al2O3 WT%,  .058622 +/-  .010951</t>
  </si>
  <si>
    <t xml:space="preserve"> MnO WT%,  .347899 +/-  .029585</t>
  </si>
  <si>
    <t xml:space="preserve"> K2O WT%,  .009350 +/-  .002294</t>
  </si>
  <si>
    <t>TiO2 WT%,  .032967 +/-  .005578</t>
  </si>
  <si>
    <t xml:space="preserve"> NiO WT%,  .088550 +/-  .016457</t>
  </si>
  <si>
    <t xml:space="preserve">   Total,  100.240 +/-  .129414</t>
  </si>
  <si>
    <t xml:space="preserve"> Calc. O,  44.4253 +/-  .099573</t>
  </si>
  <si>
    <t>MET 00426 Ch3 Core Ol Extraction 3</t>
  </si>
  <si>
    <t>Pixels shape extracted/filtered: 60</t>
  </si>
  <si>
    <t>Na2O WT%,  .021107 +/-  .005587</t>
  </si>
  <si>
    <t>P2O5 WT%,  .049881 +/-  .011579</t>
  </si>
  <si>
    <t>SiO2 WT%,  42.0193 +/-  .145955</t>
  </si>
  <si>
    <t xml:space="preserve"> FeO WT%,  3.43781 +/-  .108226</t>
  </si>
  <si>
    <t xml:space="preserve"> MgO WT%,  53.5736 +/-  .120747</t>
  </si>
  <si>
    <t>Cr2O3 WT%,  .571767 +/-  .021119</t>
  </si>
  <si>
    <t xml:space="preserve"> CaO WT%,  .115548 +/-  .009053</t>
  </si>
  <si>
    <t>Al2O3 WT%,  .074475 +/-  .013787</t>
  </si>
  <si>
    <t xml:space="preserve"> MnO WT%,  .368355 +/-  .026761</t>
  </si>
  <si>
    <t xml:space="preserve"> K2O WT%,  .012567 +/-  .002421</t>
  </si>
  <si>
    <t>TiO2 WT%,  .033740 +/-  .005622</t>
  </si>
  <si>
    <t xml:space="preserve"> NiO WT%,  .105430 +/-  .026478</t>
  </si>
  <si>
    <t xml:space="preserve">   Total,  100.384 +/-  .122121</t>
  </si>
  <si>
    <t xml:space="preserve"> Calc. O,  44.8145 +/-  .063162</t>
  </si>
  <si>
    <t>MET 00426 Ch3 Core Ol Extraction 4</t>
  </si>
  <si>
    <t>Pixels shape extracted/filtered: 51</t>
  </si>
  <si>
    <t>Na2O WT%,  .007772 +/-  .002868</t>
  </si>
  <si>
    <t>P2O5 WT%,  .033279 +/-  .014022</t>
  </si>
  <si>
    <t>SiO2 WT%,  41.8227 +/-  .190288</t>
  </si>
  <si>
    <t xml:space="preserve"> FeO WT%,  3.51192 +/-  .156007</t>
  </si>
  <si>
    <t xml:space="preserve"> MgO WT%,  53.9180 +/-  .179814</t>
  </si>
  <si>
    <t>Cr2O3 WT%,  .503605 +/-  .015196</t>
  </si>
  <si>
    <t xml:space="preserve"> CaO WT%,  .133411 +/-  .009856</t>
  </si>
  <si>
    <t>Al2O3 WT%,  .074391 +/-  .016490</t>
  </si>
  <si>
    <t xml:space="preserve"> MnO WT%,  .248605 +/-  .027916</t>
  </si>
  <si>
    <t xml:space="preserve"> K2O WT%,  .010312 +/-  .002219</t>
  </si>
  <si>
    <t>TiO2 WT%,  .018592 +/-  .004717</t>
  </si>
  <si>
    <t xml:space="preserve"> NiO WT%,  .058040 +/-  .011032</t>
  </si>
  <si>
    <t xml:space="preserve">   Total,  100.341 +/-  .146146</t>
  </si>
  <si>
    <t xml:space="preserve"> Calc. O,  44.7902 +/-  .075961</t>
  </si>
  <si>
    <t>MET 00426 Ch3 Core Ol Extraction 5</t>
  </si>
  <si>
    <t>Pixels shape extracted/filtered: 35</t>
  </si>
  <si>
    <t>Na2O WT%,  .003524 +/-  .001974</t>
  </si>
  <si>
    <t>P2O5 WT%,  .028677 +/-  .012336</t>
  </si>
  <si>
    <t>SiO2 WT%,  41.9665 +/-  .191446</t>
  </si>
  <si>
    <t xml:space="preserve"> FeO WT%,  3.89469 +/-  .292273</t>
  </si>
  <si>
    <t xml:space="preserve"> MgO WT%,  52.9134 +/-  .519954</t>
  </si>
  <si>
    <t>Cr2O3 WT%,  .404985 +/-  .024339</t>
  </si>
  <si>
    <t xml:space="preserve"> CaO WT%,  .407510 +/-  .188787</t>
  </si>
  <si>
    <t>Al2O3 WT%,  .438582 +/-  .207882</t>
  </si>
  <si>
    <t xml:space="preserve"> MnO WT%,  .253062 +/-  .024129</t>
  </si>
  <si>
    <t xml:space="preserve"> K2O WT%,  .010412 +/-  .003437</t>
  </si>
  <si>
    <t>TiO2 WT%,  .025000 +/-  .007692</t>
  </si>
  <si>
    <t xml:space="preserve"> NiO WT%,  .040671 +/-  .011360</t>
  </si>
  <si>
    <t xml:space="preserve">   Total,  100.387 +/-  .171752</t>
  </si>
  <si>
    <t xml:space="preserve"> Calc. O,  44.7679 +/-  .100722</t>
  </si>
  <si>
    <t xml:space="preserve">DATA AFTER DETECTION LIMITS: </t>
  </si>
  <si>
    <t>DETECTION LIMITS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</si>
  <si>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</si>
  <si>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</si>
  <si>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</si>
  <si>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</si>
  <si>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</si>
  <si>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</si>
  <si>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</si>
  <si>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</si>
  <si>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</si>
  <si>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Average detection limits</t>
  </si>
  <si>
    <t>Conversion factor from Calz ZAF</t>
  </si>
  <si>
    <t>Below Detection</t>
  </si>
  <si>
    <t xml:space="preserve">MET 00426 Ch3 Core Lpx Extraction 1 </t>
  </si>
  <si>
    <t>FeO WT% &gt;0&lt;3</t>
  </si>
  <si>
    <t>MgO WT% &gt;30&lt;40</t>
  </si>
  <si>
    <t>Pixels shape extracted/filtered: 40</t>
  </si>
  <si>
    <t>Na2O WT%,  .015515 +/-  .004677</t>
  </si>
  <si>
    <t>P2O5 WT%,  .044576 +/-  .012245</t>
  </si>
  <si>
    <t>SiO2 WT%,  59.3579 +/-  .179045</t>
  </si>
  <si>
    <t xml:space="preserve"> FeO WT%,  1.90381 +/-  .067263</t>
  </si>
  <si>
    <t xml:space="preserve"> MgO WT%,  37.5763 +/-  .181919</t>
  </si>
  <si>
    <t>Cr2O3 WT%,  .484741 +/-  .022919</t>
  </si>
  <si>
    <t xml:space="preserve"> CaO WT%,  .272762 +/-  .015005</t>
  </si>
  <si>
    <t>Al2O3 WT%,  .435341 +/-  .026093</t>
  </si>
  <si>
    <t xml:space="preserve"> MnO WT%,  .203570 +/-  .018482</t>
  </si>
  <si>
    <t xml:space="preserve"> K2O WT%,  .012307 +/-  .003905</t>
  </si>
  <si>
    <t>TiO2 WT%,  .064760 +/-  .011203</t>
  </si>
  <si>
    <t xml:space="preserve"> NiO WT%,  .036413 +/-  .010832</t>
  </si>
  <si>
    <t xml:space="preserve">   Total,  100.408 +/-  .151362</t>
  </si>
  <si>
    <t xml:space="preserve"> Calc. O,  47.4997 +/-  .081487</t>
  </si>
  <si>
    <t>Pixel width 10</t>
  </si>
  <si>
    <t>MET 00426 Ch3 Core Lpx Extraction 2</t>
  </si>
  <si>
    <t>Pixels shape extracted/filtered: 38</t>
  </si>
  <si>
    <t>Na2O WT%,  .023863 +/-  .008432</t>
  </si>
  <si>
    <t>P2O5 WT%,  .020574 +/-  .007812</t>
  </si>
  <si>
    <t>SiO2 WT%,  59.2769 +/-  .183294</t>
  </si>
  <si>
    <t xml:space="preserve"> FeO WT%,  2.09283 +/-  .076051</t>
  </si>
  <si>
    <t xml:space="preserve"> MgO WT%,  37.1031 +/-  .232354</t>
  </si>
  <si>
    <t>Cr2O3 WT%,  .548684 +/-  .020148</t>
  </si>
  <si>
    <t xml:space="preserve"> CaO WT%,  .448788 +/-  .053156</t>
  </si>
  <si>
    <t>Al2O3 WT%,  .633706 +/-  .098476</t>
  </si>
  <si>
    <t xml:space="preserve"> MnO WT%,  .248605 +/-  .025907</t>
  </si>
  <si>
    <t xml:space="preserve"> K2O WT%,  .010519 +/-  .003538</t>
  </si>
  <si>
    <t>TiO2 WT%,  .051201 +/-  .010458</t>
  </si>
  <si>
    <t xml:space="preserve"> NiO WT%,  .055322 +/-  .013458</t>
  </si>
  <si>
    <t xml:space="preserve">   Total,  100.514 +/-  .136730</t>
  </si>
  <si>
    <t xml:space="preserve"> Calc. O,  47.4717 +/-  .069322</t>
  </si>
  <si>
    <t>MET 00426 Ch3 Core Lpx Extraction 3</t>
  </si>
  <si>
    <t>Na2O WT%,  .012354 +/-  .004561</t>
  </si>
  <si>
    <t>P2O5 WT%,  .034202 +/-  .013752</t>
  </si>
  <si>
    <t>SiO2 WT%,  59.1787 +/-  .170513</t>
  </si>
  <si>
    <t xml:space="preserve"> FeO WT%,  2.02780 +/-  .051489</t>
  </si>
  <si>
    <t xml:space="preserve"> MgO WT%,  37.0777 +/-  .219772</t>
  </si>
  <si>
    <t>Cr2O3 WT%,  .597219 +/-  .022406</t>
  </si>
  <si>
    <t xml:space="preserve"> CaO WT%,  .436183 +/-  .071858</t>
  </si>
  <si>
    <t>Al2O3 WT%,  .609243 +/-  .085796</t>
  </si>
  <si>
    <t xml:space="preserve"> MnO WT%,  .316628 +/-  .031610</t>
  </si>
  <si>
    <t xml:space="preserve"> K2O WT%,  .008664 +/-  .002913</t>
  </si>
  <si>
    <t>TiO2 WT%,  .068172 +/-  .009571</t>
  </si>
  <si>
    <t xml:space="preserve"> NiO WT%,  .037668 +/-  .008691</t>
  </si>
  <si>
    <t xml:space="preserve">   Total,  100.405 +/-  .162954</t>
  </si>
  <si>
    <t xml:space="preserve"> Calc. O,  47.4178 +/-  .083589</t>
  </si>
  <si>
    <t>MET 00426 Ch3 Core Lpx Extraction 4</t>
  </si>
  <si>
    <t>Na2O WT%,  .015746 +/-  .005463</t>
  </si>
  <si>
    <t>P2O5 WT%,  .040336 +/-  .010237</t>
  </si>
  <si>
    <t>SiO2 WT%,  59.1658 +/-  .168145</t>
  </si>
  <si>
    <t xml:space="preserve"> FeO WT%,  2.14051 +/-  .053551</t>
  </si>
  <si>
    <t xml:space="preserve"> MgO WT%,  36.8238 +/-  .166501</t>
  </si>
  <si>
    <t>Cr2O3 WT%,  .648271 +/-  .019208</t>
  </si>
  <si>
    <t xml:space="preserve"> CaO WT%,  .409819 +/-  .013635</t>
  </si>
  <si>
    <t>Al2O3 WT%,  .565240 +/-  .027560</t>
  </si>
  <si>
    <t xml:space="preserve"> MnO WT%,  .472150 +/-  .024995</t>
  </si>
  <si>
    <t xml:space="preserve"> K2O WT%,  .008604 +/-  .002459</t>
  </si>
  <si>
    <t>TiO2 WT%,  .059631 +/-  .007266</t>
  </si>
  <si>
    <t xml:space="preserve"> NiO WT%,  .062347 +/-  .011581</t>
  </si>
  <si>
    <t xml:space="preserve">   Total,  100.412 +/-  .146142</t>
  </si>
  <si>
    <t xml:space="preserve"> Calc. O,  47.3644 +/-  .069660</t>
  </si>
  <si>
    <t>MET 00426 Ch3 Core Lpx Extraction 5</t>
  </si>
  <si>
    <t>Pixels shape extracted/filtered: 49</t>
  </si>
  <si>
    <t>Na2O WT%,  .044619 +/-  .022681</t>
  </si>
  <si>
    <t>P2O5 WT%,  .028627 +/-  .009772</t>
  </si>
  <si>
    <t>SiO2 WT%,  59.2223 +/-  .145298</t>
  </si>
  <si>
    <t xml:space="preserve"> FeO WT%,  2.14510 +/-  .056238</t>
  </si>
  <si>
    <t xml:space="preserve"> MgO WT%,  36.7136 +/-  .175044</t>
  </si>
  <si>
    <t>Cr2O3 WT%,  .610710 +/-  .020446</t>
  </si>
  <si>
    <t xml:space="preserve"> CaO WT%,  .451127 +/-  .049085</t>
  </si>
  <si>
    <t>Al2O3 WT%,  .683154 +/-  .086073</t>
  </si>
  <si>
    <t xml:space="preserve"> MnO WT%,  .329344 +/-  .027842</t>
  </si>
  <si>
    <t xml:space="preserve"> K2O WT%,  .015264 +/-  .004473</t>
  </si>
  <si>
    <t>TiO2 WT%,  .075299 +/-  .008331</t>
  </si>
  <si>
    <t xml:space="preserve"> NiO WT%,  .052497 +/-  .009575</t>
  </si>
  <si>
    <t xml:space="preserve">   Total,  100.372 +/-  .136254</t>
  </si>
  <si>
    <t xml:space="preserve"> Calc. O,  47.3811 +/-  .064876</t>
  </si>
  <si>
    <t>MET 00426 Ch3 Core Lpx Extraction 6</t>
  </si>
  <si>
    <t>Pixels shape extracted/filtered: 31</t>
  </si>
  <si>
    <t>Na2O WT%,  .018344 +/-  .006571</t>
  </si>
  <si>
    <t>P2O5 WT%,  .042149 +/-  .011152</t>
  </si>
  <si>
    <t>SiO2 WT%,  58.9160 +/-  .163448</t>
  </si>
  <si>
    <t xml:space="preserve"> FeO WT%,  2.49440 +/-  .053525</t>
  </si>
  <si>
    <t xml:space="preserve"> MgO WT%,  37.1943 +/-  .210096</t>
  </si>
  <si>
    <t>Cr2O3 WT%,  .559431 +/-  .023556</t>
  </si>
  <si>
    <t xml:space="preserve"> CaO WT%,  .406077 +/-  .025491</t>
  </si>
  <si>
    <t>Al2O3 WT%,  .464729 +/-  .027778</t>
  </si>
  <si>
    <t xml:space="preserve"> MnO WT%,  .392987 +/-  .058310</t>
  </si>
  <si>
    <t xml:space="preserve"> K2O WT%,  .008124 +/-  .002730</t>
  </si>
  <si>
    <t>TiO2 WT%,  .077211 +/-  .013006</t>
  </si>
  <si>
    <t xml:space="preserve"> NiO WT%,  .068040 +/-  .014970</t>
  </si>
  <si>
    <t xml:space="preserve">   Total,  100.642 +/-  .170629</t>
  </si>
  <si>
    <t xml:space="preserve"> Calc. O,  47.3728 +/-  .079291</t>
  </si>
  <si>
    <t>MET 00426 Ch3 Core Lpx Extraction 7</t>
  </si>
  <si>
    <t>Pixels shape extracted/filtered: 34</t>
  </si>
  <si>
    <t>Na2O WT%,  .018007 +/-  .006072</t>
  </si>
  <si>
    <t>P2O5 WT%,  .029729 +/-  .012781</t>
  </si>
  <si>
    <t>SiO2 WT%,  58.9601 +/-  .170535</t>
  </si>
  <si>
    <t xml:space="preserve"> FeO WT%,  2.07616 +/-  .070429</t>
  </si>
  <si>
    <t xml:space="preserve"> MgO WT%,  37.0153 +/-  .161401</t>
  </si>
  <si>
    <t>Cr2O3 WT%,  .634198 +/-  .023738</t>
  </si>
  <si>
    <t xml:space="preserve"> CaO WT%,  .406903 +/-  .019080</t>
  </si>
  <si>
    <t>Al2O3 WT%,  .661471 +/-  .027249</t>
  </si>
  <si>
    <t xml:space="preserve"> MnO WT%,  .453738 +/-  .039951</t>
  </si>
  <si>
    <t xml:space="preserve"> K2O WT%,  .006061 +/-  .003266</t>
  </si>
  <si>
    <t>TiO2 WT%,  .067879 +/-  .009614</t>
  </si>
  <si>
    <t xml:space="preserve"> NiO WT%,  .064166 +/-  .014524</t>
  </si>
  <si>
    <t xml:space="preserve">   Total,  100.394 +/-  .180379</t>
  </si>
  <si>
    <t xml:space="preserve"> Calc. O,  47.3503 +/-  .089968</t>
  </si>
  <si>
    <t>MET 00426 Ch3 Core Lpx Extraction 8</t>
  </si>
  <si>
    <t>Pixels shape extracted/filtered: 25</t>
  </si>
  <si>
    <t>Na2O WT%,  .032265 +/-  .017122</t>
  </si>
  <si>
    <t>P2O5 WT%,  .047033 +/-  .012801</t>
  </si>
  <si>
    <t>SiO2 WT%,  58.3737 +/-  .226232</t>
  </si>
  <si>
    <t xml:space="preserve"> FeO WT%,  2.31443 +/-  .078683</t>
  </si>
  <si>
    <t xml:space="preserve"> MgO WT%,  37.2005 +/-  .229530</t>
  </si>
  <si>
    <t>Cr2O3 WT%,  .625349 +/-  .034114</t>
  </si>
  <si>
    <t xml:space="preserve"> CaO WT%,  .408380 +/-  .022754</t>
  </si>
  <si>
    <t>Al2O3 WT%,  .753683 +/-  .040742</t>
  </si>
  <si>
    <t xml:space="preserve"> MnO WT%,  .356912 +/-  .042276</t>
  </si>
  <si>
    <t xml:space="preserve"> K2O WT%,  .018564 +/-  .004692</t>
  </si>
  <si>
    <t>TiO2 WT%,  .104157 +/-  .013941</t>
  </si>
  <si>
    <t xml:space="preserve"> NiO WT%,  .043383 +/-  .012996</t>
  </si>
  <si>
    <t xml:space="preserve">   Total,  100.278 +/-  .197982</t>
  </si>
  <si>
    <t xml:space="preserve"> Calc. O,  47.2094 +/-  .104382</t>
  </si>
  <si>
    <t>MET 00426 Ch3 Core Lpx Extraction 9</t>
  </si>
  <si>
    <t>Pixels shape extracted/filtered: 39</t>
  </si>
  <si>
    <t>Na2O WT%,  .020894 +/-  .005952</t>
  </si>
  <si>
    <t>P2O5 WT%,  .055078 +/-  .017003</t>
  </si>
  <si>
    <t>SiO2 WT%,  59.0702 +/-  .174506</t>
  </si>
  <si>
    <t xml:space="preserve"> FeO WT%,  2.16532 +/-  .057906</t>
  </si>
  <si>
    <t xml:space="preserve"> MgO WT%,  37.3102 +/-  .125741</t>
  </si>
  <si>
    <t>Cr2O3 WT%,  .545363 +/-  .024174</t>
  </si>
  <si>
    <t xml:space="preserve"> CaO WT%,  .349359 +/-  .014100</t>
  </si>
  <si>
    <t>Al2O3 WT%,  .628000 +/-  .033817</t>
  </si>
  <si>
    <t xml:space="preserve"> MnO WT%,  .318036 +/-  .026089</t>
  </si>
  <si>
    <t xml:space="preserve"> K2O WT%,  .011028 +/-  .003620</t>
  </si>
  <si>
    <t>TiO2 WT%,  .068122 +/-  .013318</t>
  </si>
  <si>
    <t xml:space="preserve"> NiO WT%,  .051600 +/-  .011584</t>
  </si>
  <si>
    <t xml:space="preserve">   Total,  100.593 +/-  .134538</t>
  </si>
  <si>
    <t xml:space="preserve"> Calc. O,  47.4683 +/-  .073868</t>
  </si>
  <si>
    <t>MET 00426 Ch3 Core Lpx Extraction 10</t>
  </si>
  <si>
    <t>Pixels shape extracted/filtered: 45</t>
  </si>
  <si>
    <t>Na2O WT%,  .011922 +/-  .004134</t>
  </si>
  <si>
    <t>P2O5 WT%,  .042748 +/-  .011250</t>
  </si>
  <si>
    <t>SiO2 WT%,  59.2573 +/-  .181728</t>
  </si>
  <si>
    <t xml:space="preserve"> FeO WT%,  2.17113 +/-  .064373</t>
  </si>
  <si>
    <t xml:space="preserve"> MgO WT%,  37.0576 +/-  .164991</t>
  </si>
  <si>
    <t>Cr2O3 WT%,  .535787 +/-  .017679</t>
  </si>
  <si>
    <t xml:space="preserve"> CaO WT%,  .390937 +/-  .016669</t>
  </si>
  <si>
    <t>Al2O3 WT%,  .427940 +/-  .026244</t>
  </si>
  <si>
    <t xml:space="preserve"> MnO WT%,  .282645 +/-  .030091</t>
  </si>
  <si>
    <t xml:space="preserve"> K2O WT%,  .010078 +/-  .002481</t>
  </si>
  <si>
    <t>TiO2 WT%,  .075416 +/-  .008747</t>
  </si>
  <si>
    <t xml:space="preserve"> NiO WT%,  .057760 +/-  .012622</t>
  </si>
  <si>
    <t xml:space="preserve">   Total,  100.321 +/-  .159115</t>
  </si>
  <si>
    <t xml:space="preserve"> Calc. O,  47.3704 +/-  .080488</t>
  </si>
  <si>
    <t>MET 00426 Ch3 Core Lpx Extraction 11</t>
  </si>
  <si>
    <t>Na2O WT%,  .016851 +/-  .007325</t>
  </si>
  <si>
    <t>P2O5 WT%,  .033518 +/-  .010376</t>
  </si>
  <si>
    <t>SiO2 WT%,  59.0401 +/-  .211537</t>
  </si>
  <si>
    <t xml:space="preserve"> FeO WT%,  2.05538 +/-  .071143</t>
  </si>
  <si>
    <t xml:space="preserve"> MgO WT%,  37.6184 +/-  .169436</t>
  </si>
  <si>
    <t>Cr2O3 WT%,  .443179 +/-  .024754</t>
  </si>
  <si>
    <t xml:space="preserve"> CaO WT%,  .345714 +/-  .019440</t>
  </si>
  <si>
    <t>Al2O3 WT%,  .460910 +/-  .028839</t>
  </si>
  <si>
    <t xml:space="preserve"> MnO WT%,  .229473 +/-  .030918</t>
  </si>
  <si>
    <t xml:space="preserve"> K2O WT%,  .009566 +/-  .003202</t>
  </si>
  <si>
    <t>TiO2 WT%,  .067057 +/-  .011410</t>
  </si>
  <si>
    <t xml:space="preserve"> NiO WT%,  .042724 +/-  .013116</t>
  </si>
  <si>
    <t xml:space="preserve">   Total,  100.363 +/-  .207574</t>
  </si>
  <si>
    <t xml:space="preserve"> Calc. O,  47.4024 +/-  .107051</t>
  </si>
  <si>
    <t>DATA AFTER DETECTION LIMITS</t>
  </si>
  <si>
    <t>DATA EXTRACTED</t>
  </si>
  <si>
    <t xml:space="preserve">MET 00426 Ch3 Core Cpx Extraction 1 </t>
  </si>
  <si>
    <t>CaO WT% &gt;10&lt;20</t>
  </si>
  <si>
    <t>Al2O3 WT% &gt;0&lt;5</t>
  </si>
  <si>
    <t>Pixels shape extracted/filtered: 7</t>
  </si>
  <si>
    <t>Na2O WT%,  .054152 +/-  .030953</t>
  </si>
  <si>
    <t>P2O5 WT%,  .038988 +/-  .025167</t>
  </si>
  <si>
    <t>SiO2 WT%,  51.2319 +/-  .311147</t>
  </si>
  <si>
    <t xml:space="preserve"> FeO WT%,  2.52627 +/-  .117161</t>
  </si>
  <si>
    <t xml:space="preserve"> MgO WT%,  18.7883 +/-  .233631</t>
  </si>
  <si>
    <t>Cr2O3 WT%,  2.68130 +/-  .105970</t>
  </si>
  <si>
    <t xml:space="preserve"> CaO WT%,  18.5189 +/-  .286291</t>
  </si>
  <si>
    <t>Al2O3 WT%,  4.17794 +/-  .194050</t>
  </si>
  <si>
    <t xml:space="preserve"> MnO WT%,  1.09398 +/-  .129002</t>
  </si>
  <si>
    <t xml:space="preserve"> K2O WT%,  .014049 +/-  .007863</t>
  </si>
  <si>
    <t>TiO2 WT%,  .691099 +/-  .096812</t>
  </si>
  <si>
    <t xml:space="preserve"> NiO WT%,  .027717 +/-  .013072</t>
  </si>
  <si>
    <t xml:space="preserve">   Total,  99.8445 +/-  .422097</t>
  </si>
  <si>
    <t xml:space="preserve"> Calc. O,  43.9705 +/-  .166113</t>
  </si>
  <si>
    <t xml:space="preserve">MET 00426 Ch3 Core Glass Extraction 1 </t>
  </si>
  <si>
    <t>Al2O3 WT% &gt;10&lt;20</t>
  </si>
  <si>
    <t>Na2O WT%,  2.35211 +/-  .096505</t>
  </si>
  <si>
    <t>P2O5 WT%,  .055873 +/-  .021319</t>
  </si>
  <si>
    <t>SiO2 WT%,  62.5347 +/-  .193847</t>
  </si>
  <si>
    <t xml:space="preserve"> FeO WT%,  2.15341 +/-  .108758</t>
  </si>
  <si>
    <t xml:space="preserve"> MgO WT%,  3.44389 +/-  .211897</t>
  </si>
  <si>
    <t>Cr2O3 WT%,  .377151 +/-  .050560</t>
  </si>
  <si>
    <t xml:space="preserve"> CaO WT%,  9.34470 +/-  .166380</t>
  </si>
  <si>
    <t>Al2O3 WT%,  18.5688 +/-  .203924</t>
  </si>
  <si>
    <t xml:space="preserve"> MnO WT%,  .620264 +/-  .077948</t>
  </si>
  <si>
    <t xml:space="preserve"> K2O WT%,  .158050 +/-  .016682</t>
  </si>
  <si>
    <t>TiO2 WT%,  .484947 +/-  .026212</t>
  </si>
  <si>
    <t xml:space="preserve"> NiO WT%,  .043918 +/-  .013684</t>
  </si>
  <si>
    <t xml:space="preserve">   Total,  100.138 +/-  .183631</t>
  </si>
  <si>
    <t xml:space="preserve"> Calc. O,  47.6864 +/-  .094247</t>
  </si>
  <si>
    <t>MET 00426 Ch3 Core Glass Extraction 2</t>
  </si>
  <si>
    <t>Na2O WT%,  2.77263 +/-  .075328</t>
  </si>
  <si>
    <t>P2O5 WT%,  .091003 +/-  .020200</t>
  </si>
  <si>
    <t>SiO2 WT%,  62.7849 +/-  .192129</t>
  </si>
  <si>
    <t xml:space="preserve"> FeO WT%,  1.44252 +/-  .090241</t>
  </si>
  <si>
    <t xml:space="preserve"> MgO WT%,  3.29237 +/-  .143371</t>
  </si>
  <si>
    <t>Cr2O3 WT%,  .253521 +/-  .036713</t>
  </si>
  <si>
    <t xml:space="preserve"> CaO WT%,  9.43638 +/-  .074605</t>
  </si>
  <si>
    <t>Al2O3 WT%,  18.5726 +/-  .180330</t>
  </si>
  <si>
    <t xml:space="preserve"> MnO WT%,  .720378 +/-  .047109</t>
  </si>
  <si>
    <t xml:space="preserve"> K2O WT%,  .216439 +/-  .014118</t>
  </si>
  <si>
    <t>TiO2 WT%,  .430299 +/-  .021695</t>
  </si>
  <si>
    <t xml:space="preserve"> NiO WT%,  .054445 +/-  .013201</t>
  </si>
  <si>
    <t xml:space="preserve">   Total,  100.067 +/-  .145150</t>
  </si>
  <si>
    <t xml:space="preserve"> Calc. O,  47.7313 +/-  .075917</t>
  </si>
  <si>
    <t>MET 00426 Ch3 Core Glass Extraction 3</t>
  </si>
  <si>
    <t>Pixels shape extracted/filtered: 33</t>
  </si>
  <si>
    <t>Na2O WT%,  5.29818 +/-  .150468</t>
  </si>
  <si>
    <t>P2O5 WT%,  .036491 +/-  .010535</t>
  </si>
  <si>
    <t>SiO2 WT%,  65.7522 +/-  .232102</t>
  </si>
  <si>
    <t xml:space="preserve"> FeO WT%,  .941777 +/-  .120078</t>
  </si>
  <si>
    <t xml:space="preserve"> MgO WT%,  1.58003 +/-  .109113</t>
  </si>
  <si>
    <t>Cr2O3 WT%,  .004280 +/-  .002406</t>
  </si>
  <si>
    <t xml:space="preserve"> CaO WT%,  6.26623 +/-  .059892</t>
  </si>
  <si>
    <t>Al2O3 WT%,  18.1745 +/-  .108506</t>
  </si>
  <si>
    <t xml:space="preserve"> MnO WT%,  .982981 +/-  .071739</t>
  </si>
  <si>
    <t xml:space="preserve"> K2O WT%,  .737829 +/-  .020178</t>
  </si>
  <si>
    <t>TiO2 WT%,  .389955 +/-  .023266</t>
  </si>
  <si>
    <t xml:space="preserve"> NiO WT%,  .077924 +/-  .015551</t>
  </si>
  <si>
    <t xml:space="preserve">   Total,  100.242 +/-  .185100</t>
  </si>
  <si>
    <t xml:space="preserve"> Calc. O,  48.1077 +/-  .099136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</si>
</sst>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ore Ol Extraction 4" connectionId="19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Lpx Extraction 8" connectionId="14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Lpx Extraction 9" connectionId="15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Lpx Extraction 11" connectionId="7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Lpx Extraction 10" connectionId="6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Lpx Extraction 1" connectionId="5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Lpx Extraction 2" connectionId="8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ore Lpx Extraction 4" connectionId="10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ore Cpx Extraction 1" connectionId="1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ore Glass Extraction 1" connectionId="2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ore Glass Extraction 3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Ol Extraction 3" connectionId="18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Core Glass Extraction 2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Ol Extraction 2" connectionId="17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Ol Extraction 1" connectionId="1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Ol Extraction 5" connectionId="20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Lpx Extraction 3" connectionId="9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Lpx Extraction 5" connectionId="11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Lpx Extraction 6" connectionId="12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Lpx Extraction 7" connectionId="1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3.xml"/><Relationship Id="rId3" Type="http://schemas.openxmlformats.org/officeDocument/2006/relationships/queryTable" Target="../queryTables/queryTable8.xml"/><Relationship Id="rId7" Type="http://schemas.openxmlformats.org/officeDocument/2006/relationships/queryTable" Target="../queryTables/queryTable12.xml"/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Relationship Id="rId6" Type="http://schemas.openxmlformats.org/officeDocument/2006/relationships/queryTable" Target="../queryTables/queryTable11.xml"/><Relationship Id="rId11" Type="http://schemas.openxmlformats.org/officeDocument/2006/relationships/queryTable" Target="../queryTables/queryTable16.xml"/><Relationship Id="rId5" Type="http://schemas.openxmlformats.org/officeDocument/2006/relationships/queryTable" Target="../queryTables/queryTable10.xml"/><Relationship Id="rId10" Type="http://schemas.openxmlformats.org/officeDocument/2006/relationships/queryTable" Target="../queryTables/queryTable15.xml"/><Relationship Id="rId4" Type="http://schemas.openxmlformats.org/officeDocument/2006/relationships/queryTable" Target="../queryTables/queryTable9.xml"/><Relationship Id="rId9" Type="http://schemas.openxmlformats.org/officeDocument/2006/relationships/queryTable" Target="../queryTables/queryTable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9.xml"/><Relationship Id="rId2" Type="http://schemas.openxmlformats.org/officeDocument/2006/relationships/queryTable" Target="../queryTables/queryTable18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4"/>
  <sheetViews>
    <sheetView tabSelected="1" topLeftCell="J1" zoomScale="70" zoomScaleNormal="70" workbookViewId="0">
      <selection activeCell="W23" sqref="W23:AH23"/>
    </sheetView>
  </sheetViews>
  <sheetFormatPr defaultRowHeight="15" x14ac:dyDescent="0.25"/>
  <cols>
    <col min="5" max="5" width="6.85546875" customWidth="1"/>
    <col min="6" max="6" width="11.7109375" bestFit="1" customWidth="1"/>
    <col min="7" max="7" width="11.140625" bestFit="1" customWidth="1"/>
    <col min="8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3.85546875" bestFit="1" customWidth="1"/>
    <col min="23" max="30" width="14.85546875" bestFit="1" customWidth="1"/>
    <col min="32" max="33" width="14.85546875" bestFit="1" customWidth="1"/>
    <col min="39" max="39" width="43.85546875" bestFit="1" customWidth="1"/>
  </cols>
  <sheetData>
    <row r="1" spans="1:52" s="1" customFormat="1" x14ac:dyDescent="0.25">
      <c r="A1" s="1" t="s">
        <v>0</v>
      </c>
      <c r="V1" s="1" t="s">
        <v>17</v>
      </c>
      <c r="AM1" s="1" t="s">
        <v>105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16</v>
      </c>
      <c r="W3">
        <v>1.2314425925925925E-2</v>
      </c>
      <c r="X3">
        <v>3.4567203703703697E-2</v>
      </c>
      <c r="Y3">
        <v>41.809549999999994</v>
      </c>
      <c r="Z3">
        <v>3.8639125925925928</v>
      </c>
      <c r="AA3">
        <v>53.502390740740765</v>
      </c>
      <c r="AB3">
        <v>0.53626305555555565</v>
      </c>
      <c r="AC3">
        <v>0.11929529629629627</v>
      </c>
      <c r="AD3">
        <v>7.0871740740740749E-2</v>
      </c>
      <c r="AE3">
        <v>0.33855266666666667</v>
      </c>
      <c r="AF3">
        <v>5.2368148148148157E-3</v>
      </c>
      <c r="AG3">
        <v>2.6272055555555549E-2</v>
      </c>
      <c r="AH3">
        <v>5.2018814814814816E-2</v>
      </c>
      <c r="AI3">
        <v>0</v>
      </c>
      <c r="AJ3">
        <v>100.37125925925923</v>
      </c>
      <c r="AK3">
        <v>44.724324074074083</v>
      </c>
      <c r="AM3" s="2" t="s">
        <v>16</v>
      </c>
      <c r="AN3" t="s">
        <v>118</v>
      </c>
      <c r="AO3" t="s">
        <v>118</v>
      </c>
      <c r="AP3">
        <v>41.809549999999994</v>
      </c>
      <c r="AQ3">
        <v>3.8639125925925928</v>
      </c>
      <c r="AR3">
        <v>53.502390740740765</v>
      </c>
      <c r="AS3">
        <v>0.53626305555555565</v>
      </c>
      <c r="AT3">
        <v>0.11929529629629627</v>
      </c>
      <c r="AU3" t="s">
        <v>118</v>
      </c>
      <c r="AV3">
        <v>0.33855266666666667</v>
      </c>
      <c r="AW3" t="s">
        <v>118</v>
      </c>
      <c r="AX3" t="s">
        <v>118</v>
      </c>
      <c r="AY3" t="s">
        <v>118</v>
      </c>
      <c r="AZ3">
        <v>100.16996435185187</v>
      </c>
    </row>
    <row r="4" spans="1:52" x14ac:dyDescent="0.25">
      <c r="A4" s="2" t="s">
        <v>16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41</v>
      </c>
      <c r="W4">
        <v>1.1243859649122806E-2</v>
      </c>
      <c r="X4">
        <v>3.5082245614035085E-2</v>
      </c>
      <c r="Y4">
        <v>41.262691228070175</v>
      </c>
      <c r="Z4">
        <v>4.7973278947368421</v>
      </c>
      <c r="AA4">
        <v>52.939826315789482</v>
      </c>
      <c r="AB4">
        <v>0.53378198245614039</v>
      </c>
      <c r="AC4">
        <v>0.12257968421052631</v>
      </c>
      <c r="AD4">
        <v>5.8622350877192975E-2</v>
      </c>
      <c r="AE4">
        <v>0.34789950877192977</v>
      </c>
      <c r="AF4">
        <v>9.350122807017542E-3</v>
      </c>
      <c r="AG4">
        <v>3.2966578947368423E-2</v>
      </c>
      <c r="AH4">
        <v>8.8549719298245635E-2</v>
      </c>
      <c r="AI4">
        <v>0</v>
      </c>
      <c r="AJ4">
        <v>100.23995964912281</v>
      </c>
      <c r="AK4">
        <v>44.425342105263162</v>
      </c>
      <c r="AM4" s="2" t="s">
        <v>41</v>
      </c>
      <c r="AN4" t="s">
        <v>118</v>
      </c>
      <c r="AO4" t="s">
        <v>118</v>
      </c>
      <c r="AP4">
        <v>41.262691228070175</v>
      </c>
      <c r="AQ4">
        <v>4.7973278947368421</v>
      </c>
      <c r="AR4">
        <v>52.939826315789482</v>
      </c>
      <c r="AS4">
        <v>0.53378198245614039</v>
      </c>
      <c r="AT4">
        <v>0.12257968421052631</v>
      </c>
      <c r="AU4" t="s">
        <v>118</v>
      </c>
      <c r="AV4">
        <v>0.34789950877192977</v>
      </c>
      <c r="AW4" t="s">
        <v>118</v>
      </c>
      <c r="AX4" t="s">
        <v>118</v>
      </c>
      <c r="AY4" t="s">
        <v>118</v>
      </c>
      <c r="AZ4">
        <v>100.00410661403509</v>
      </c>
    </row>
    <row r="5" spans="1:52" x14ac:dyDescent="0.25">
      <c r="A5" t="s">
        <v>18</v>
      </c>
      <c r="F5">
        <v>0</v>
      </c>
      <c r="G5">
        <v>0</v>
      </c>
      <c r="H5">
        <v>43.0886</v>
      </c>
      <c r="I5">
        <v>5.4407500000000004</v>
      </c>
      <c r="J5">
        <v>51.215499999999999</v>
      </c>
      <c r="K5">
        <v>0.55049899999999996</v>
      </c>
      <c r="L5">
        <v>1.6511999999999999E-2</v>
      </c>
      <c r="M5">
        <v>0.11502900000000001</v>
      </c>
      <c r="N5">
        <v>0.80101</v>
      </c>
      <c r="O5">
        <v>6.4671999999999993E-2</v>
      </c>
      <c r="P5">
        <v>8.1029000000000004E-2</v>
      </c>
      <c r="Q5">
        <v>0</v>
      </c>
      <c r="R5">
        <v>0</v>
      </c>
      <c r="S5">
        <v>101.374</v>
      </c>
      <c r="T5">
        <v>44.947299999999998</v>
      </c>
      <c r="V5" s="2" t="s">
        <v>57</v>
      </c>
      <c r="W5">
        <v>2.1106833333333335E-2</v>
      </c>
      <c r="X5">
        <v>4.9880750000000008E-2</v>
      </c>
      <c r="Y5">
        <v>42.019343333333339</v>
      </c>
      <c r="Z5">
        <v>3.4378114999999991</v>
      </c>
      <c r="AA5">
        <v>53.573566666666665</v>
      </c>
      <c r="AB5">
        <v>0.5717665833333333</v>
      </c>
      <c r="AC5">
        <v>0.11554781666666665</v>
      </c>
      <c r="AD5">
        <v>7.4474550000000014E-2</v>
      </c>
      <c r="AE5">
        <v>0.36835471666666653</v>
      </c>
      <c r="AF5">
        <v>1.2566700000000002E-2</v>
      </c>
      <c r="AG5">
        <v>3.374014999999999E-2</v>
      </c>
      <c r="AH5">
        <v>0.10542956666666668</v>
      </c>
      <c r="AI5">
        <v>0</v>
      </c>
      <c r="AJ5">
        <v>100.38363166666667</v>
      </c>
      <c r="AK5">
        <v>44.814551666666674</v>
      </c>
      <c r="AM5" s="2" t="s">
        <v>57</v>
      </c>
      <c r="AN5" t="s">
        <v>118</v>
      </c>
      <c r="AO5" t="s">
        <v>118</v>
      </c>
      <c r="AP5">
        <v>42.019343333333339</v>
      </c>
      <c r="AQ5">
        <v>3.4378114999999991</v>
      </c>
      <c r="AR5">
        <v>53.573566666666665</v>
      </c>
      <c r="AS5">
        <v>0.5717665833333333</v>
      </c>
      <c r="AT5">
        <v>0.11554781666666665</v>
      </c>
      <c r="AU5" t="s">
        <v>118</v>
      </c>
      <c r="AV5">
        <v>0.36835471666666653</v>
      </c>
      <c r="AW5" t="s">
        <v>118</v>
      </c>
      <c r="AX5" t="s">
        <v>118</v>
      </c>
      <c r="AY5" t="s">
        <v>118</v>
      </c>
      <c r="AZ5">
        <v>100.08639061666666</v>
      </c>
    </row>
    <row r="6" spans="1:52" x14ac:dyDescent="0.25">
      <c r="A6" t="s">
        <v>19</v>
      </c>
      <c r="F6">
        <v>0</v>
      </c>
      <c r="G6">
        <v>0</v>
      </c>
      <c r="H6">
        <v>41.877499999999998</v>
      </c>
      <c r="I6">
        <v>3.70811</v>
      </c>
      <c r="J6">
        <v>51.939799999999998</v>
      </c>
      <c r="K6">
        <v>0.51007400000000003</v>
      </c>
      <c r="L6">
        <v>0.16225500000000001</v>
      </c>
      <c r="M6">
        <v>0.26444000000000001</v>
      </c>
      <c r="N6">
        <v>0.72836500000000004</v>
      </c>
      <c r="O6">
        <v>0</v>
      </c>
      <c r="P6">
        <v>0</v>
      </c>
      <c r="Q6">
        <v>9.1038999999999995E-2</v>
      </c>
      <c r="R6">
        <v>0</v>
      </c>
      <c r="S6">
        <v>99.281599999999997</v>
      </c>
      <c r="T6">
        <v>44.262799999999999</v>
      </c>
      <c r="V6" s="2" t="s">
        <v>73</v>
      </c>
      <c r="W6">
        <v>7.7720588235294114E-3</v>
      </c>
      <c r="X6">
        <v>3.3278862745098045E-2</v>
      </c>
      <c r="Y6">
        <v>41.822688235294137</v>
      </c>
      <c r="Z6">
        <v>3.5119250980392169</v>
      </c>
      <c r="AA6">
        <v>53.918037254901954</v>
      </c>
      <c r="AB6">
        <v>0.50360505882352924</v>
      </c>
      <c r="AC6">
        <v>0.13341101960784313</v>
      </c>
      <c r="AD6">
        <v>7.4391117647058816E-2</v>
      </c>
      <c r="AE6">
        <v>0.24860517647058833</v>
      </c>
      <c r="AF6">
        <v>1.0311666666666667E-2</v>
      </c>
      <c r="AG6">
        <v>1.8592450980392163E-2</v>
      </c>
      <c r="AH6">
        <v>5.803956862745098E-2</v>
      </c>
      <c r="AI6">
        <v>0</v>
      </c>
      <c r="AJ6">
        <v>100.34069215686276</v>
      </c>
      <c r="AK6">
        <v>44.790190196078434</v>
      </c>
      <c r="AM6" s="2" t="s">
        <v>73</v>
      </c>
      <c r="AN6" t="s">
        <v>118</v>
      </c>
      <c r="AO6" t="s">
        <v>118</v>
      </c>
      <c r="AP6">
        <v>41.822688235294137</v>
      </c>
      <c r="AQ6">
        <v>3.5119250980392169</v>
      </c>
      <c r="AR6">
        <v>53.918037254901954</v>
      </c>
      <c r="AS6">
        <v>0.50360505882352924</v>
      </c>
      <c r="AT6">
        <v>0.13341101960784313</v>
      </c>
      <c r="AU6" t="s">
        <v>118</v>
      </c>
      <c r="AV6">
        <v>0.24860517647058833</v>
      </c>
      <c r="AW6" t="s">
        <v>118</v>
      </c>
      <c r="AX6" t="s">
        <v>118</v>
      </c>
      <c r="AY6" t="s">
        <v>118</v>
      </c>
      <c r="AZ6">
        <v>100.13827184313726</v>
      </c>
    </row>
    <row r="7" spans="1:52" x14ac:dyDescent="0.25">
      <c r="A7" t="s">
        <v>20</v>
      </c>
      <c r="F7">
        <v>0.11290500000000001</v>
      </c>
      <c r="G7">
        <v>0</v>
      </c>
      <c r="H7">
        <v>40.017899999999997</v>
      </c>
      <c r="I7">
        <v>4.2881499999999999</v>
      </c>
      <c r="J7">
        <v>55.342399999999998</v>
      </c>
      <c r="K7">
        <v>0.50401099999999999</v>
      </c>
      <c r="L7">
        <v>0.27184799999999998</v>
      </c>
      <c r="M7">
        <v>0</v>
      </c>
      <c r="N7">
        <v>0.64918600000000004</v>
      </c>
      <c r="O7">
        <v>0</v>
      </c>
      <c r="P7">
        <v>0.107111</v>
      </c>
      <c r="Q7">
        <v>0</v>
      </c>
      <c r="R7">
        <v>0</v>
      </c>
      <c r="S7">
        <v>101.294</v>
      </c>
      <c r="T7">
        <v>44.691899999999997</v>
      </c>
      <c r="V7" s="2" t="s">
        <v>89</v>
      </c>
      <c r="W7">
        <v>3.5237714285714285E-3</v>
      </c>
      <c r="X7">
        <v>2.8677000000000001E-2</v>
      </c>
      <c r="Y7">
        <v>41.966457142857145</v>
      </c>
      <c r="Z7">
        <v>3.8946937142857134</v>
      </c>
      <c r="AA7">
        <v>52.913399999999996</v>
      </c>
      <c r="AB7">
        <v>0.40498479999999992</v>
      </c>
      <c r="AC7">
        <v>0.40750994285714293</v>
      </c>
      <c r="AD7">
        <v>0.43858182857142863</v>
      </c>
      <c r="AE7">
        <v>0.25306220000000001</v>
      </c>
      <c r="AF7">
        <v>1.0411914285714283E-2</v>
      </c>
      <c r="AG7">
        <v>2.4999828571428576E-2</v>
      </c>
      <c r="AH7">
        <v>4.0670542857142861E-2</v>
      </c>
      <c r="AI7">
        <v>0</v>
      </c>
      <c r="AJ7">
        <v>100.38697428571427</v>
      </c>
      <c r="AK7">
        <v>44.767871428571418</v>
      </c>
      <c r="AM7" s="2" t="s">
        <v>89</v>
      </c>
      <c r="AN7" t="s">
        <v>118</v>
      </c>
      <c r="AO7" t="s">
        <v>118</v>
      </c>
      <c r="AP7">
        <v>41.966457142857145</v>
      </c>
      <c r="AQ7">
        <v>3.8946937142857134</v>
      </c>
      <c r="AR7">
        <v>52.913399999999996</v>
      </c>
      <c r="AS7">
        <v>0.40498479999999992</v>
      </c>
      <c r="AT7">
        <v>0.40750994285714293</v>
      </c>
      <c r="AU7">
        <v>0.43858182857142863</v>
      </c>
      <c r="AV7">
        <v>0.25306220000000001</v>
      </c>
      <c r="AW7" t="s">
        <v>118</v>
      </c>
      <c r="AX7" t="s">
        <v>118</v>
      </c>
      <c r="AY7" t="s">
        <v>118</v>
      </c>
      <c r="AZ7">
        <v>100.27868962857143</v>
      </c>
    </row>
    <row r="8" spans="1:52" x14ac:dyDescent="0.25">
      <c r="A8" t="s">
        <v>21</v>
      </c>
      <c r="F8">
        <v>0.11368300000000001</v>
      </c>
      <c r="G8">
        <v>0</v>
      </c>
      <c r="H8">
        <v>40.960299999999997</v>
      </c>
      <c r="I8">
        <v>4.6760799999999998</v>
      </c>
      <c r="J8">
        <v>52.248199999999997</v>
      </c>
      <c r="K8">
        <v>0.50198600000000004</v>
      </c>
      <c r="L8">
        <v>0.14399799999999999</v>
      </c>
      <c r="M8">
        <v>0.362097</v>
      </c>
      <c r="N8">
        <v>0.25859500000000002</v>
      </c>
      <c r="O8">
        <v>0</v>
      </c>
      <c r="P8">
        <v>0</v>
      </c>
      <c r="Q8">
        <v>0</v>
      </c>
      <c r="R8">
        <v>0</v>
      </c>
      <c r="S8">
        <v>99.265000000000001</v>
      </c>
      <c r="T8">
        <v>44.054499999999997</v>
      </c>
    </row>
    <row r="9" spans="1:52" x14ac:dyDescent="0.25">
      <c r="A9" t="s">
        <v>38</v>
      </c>
      <c r="F9">
        <v>4.1348000000000003E-2</v>
      </c>
      <c r="G9">
        <v>0</v>
      </c>
      <c r="H9">
        <v>41.713700000000003</v>
      </c>
      <c r="I9">
        <v>4.9277300000000004</v>
      </c>
      <c r="J9">
        <v>52.8733</v>
      </c>
      <c r="K9">
        <v>0.42777999999999999</v>
      </c>
      <c r="L9">
        <v>0.16242300000000001</v>
      </c>
      <c r="M9">
        <v>0.21615999999999999</v>
      </c>
      <c r="N9">
        <v>2.3911000000000002E-2</v>
      </c>
      <c r="O9">
        <v>0</v>
      </c>
      <c r="P9">
        <v>0</v>
      </c>
      <c r="Q9">
        <v>0.27609600000000001</v>
      </c>
      <c r="R9">
        <v>0</v>
      </c>
      <c r="S9">
        <v>100.66200000000001</v>
      </c>
      <c r="T9">
        <v>44.660499999999999</v>
      </c>
      <c r="W9" s="3" t="s">
        <v>1</v>
      </c>
      <c r="X9" s="3" t="s">
        <v>2</v>
      </c>
      <c r="Y9" s="3" t="s">
        <v>3</v>
      </c>
      <c r="Z9" s="3" t="s">
        <v>4</v>
      </c>
      <c r="AA9" s="3" t="s">
        <v>5</v>
      </c>
      <c r="AB9" s="3" t="s">
        <v>6</v>
      </c>
      <c r="AC9" s="3" t="s">
        <v>7</v>
      </c>
      <c r="AD9" s="3" t="s">
        <v>8</v>
      </c>
      <c r="AE9" s="3" t="s">
        <v>9</v>
      </c>
      <c r="AF9" s="3" t="s">
        <v>10</v>
      </c>
      <c r="AG9" s="3" t="s">
        <v>11</v>
      </c>
      <c r="AH9" s="3" t="s">
        <v>12</v>
      </c>
      <c r="AI9" s="3" t="s">
        <v>14</v>
      </c>
    </row>
    <row r="10" spans="1:52" x14ac:dyDescent="0.25">
      <c r="A10" t="s">
        <v>22</v>
      </c>
      <c r="F10">
        <v>4.0672E-2</v>
      </c>
      <c r="G10">
        <v>0</v>
      </c>
      <c r="H10">
        <v>42.116900000000001</v>
      </c>
      <c r="I10">
        <v>3.51905</v>
      </c>
      <c r="J10">
        <v>54.072200000000002</v>
      </c>
      <c r="K10">
        <v>0.69520199999999999</v>
      </c>
      <c r="L10">
        <v>7.0466000000000001E-2</v>
      </c>
      <c r="M10">
        <v>2.4538000000000001E-2</v>
      </c>
      <c r="N10">
        <v>0.49547600000000003</v>
      </c>
      <c r="O10">
        <v>0</v>
      </c>
      <c r="P10">
        <v>4.3736999999999998E-2</v>
      </c>
      <c r="Q10">
        <v>0</v>
      </c>
      <c r="R10">
        <v>0</v>
      </c>
      <c r="S10">
        <v>101.078</v>
      </c>
      <c r="T10">
        <v>45.070099999999996</v>
      </c>
      <c r="V10" s="2" t="s">
        <v>16</v>
      </c>
      <c r="W10">
        <v>1.2314425925925925E-2</v>
      </c>
      <c r="X10">
        <v>3.4567203703703697E-2</v>
      </c>
      <c r="Y10">
        <v>41.809549999999994</v>
      </c>
      <c r="Z10">
        <v>3.8639125925925928</v>
      </c>
      <c r="AA10">
        <v>53.502390740740765</v>
      </c>
      <c r="AB10">
        <v>0.53626305555555565</v>
      </c>
      <c r="AC10">
        <v>0.11929529629629627</v>
      </c>
      <c r="AD10">
        <v>7.0871740740740749E-2</v>
      </c>
      <c r="AE10">
        <v>0.33855266666666667</v>
      </c>
      <c r="AF10">
        <v>5.2368148148148157E-3</v>
      </c>
      <c r="AG10">
        <v>2.6272055555555549E-2</v>
      </c>
      <c r="AH10">
        <v>5.2018814814814816E-2</v>
      </c>
      <c r="AI10">
        <v>100.37125925925923</v>
      </c>
    </row>
    <row r="11" spans="1:52" x14ac:dyDescent="0.25">
      <c r="F11">
        <v>0.112681</v>
      </c>
      <c r="G11">
        <v>0.128723</v>
      </c>
      <c r="H11">
        <v>42.698599999999999</v>
      </c>
      <c r="I11">
        <v>3.7135799999999999</v>
      </c>
      <c r="J11">
        <v>53.434699999999999</v>
      </c>
      <c r="K11">
        <v>0.36246800000000001</v>
      </c>
      <c r="L11">
        <v>7.0479E-2</v>
      </c>
      <c r="M11">
        <v>0.26627400000000001</v>
      </c>
      <c r="N11">
        <v>0.41761399999999999</v>
      </c>
      <c r="O11">
        <v>0</v>
      </c>
      <c r="P11">
        <v>1.05E-4</v>
      </c>
      <c r="Q11">
        <v>0</v>
      </c>
      <c r="R11">
        <v>0</v>
      </c>
      <c r="S11">
        <v>101.205</v>
      </c>
      <c r="T11">
        <v>45.234900000000003</v>
      </c>
      <c r="V11" s="2" t="s">
        <v>41</v>
      </c>
      <c r="W11">
        <v>1.1243859649122806E-2</v>
      </c>
      <c r="X11">
        <v>3.5082245614035085E-2</v>
      </c>
      <c r="Y11">
        <v>41.262691228070175</v>
      </c>
      <c r="Z11">
        <v>4.7973278947368421</v>
      </c>
      <c r="AA11">
        <v>52.939826315789482</v>
      </c>
      <c r="AB11">
        <v>0.53378198245614039</v>
      </c>
      <c r="AC11">
        <v>0.12257968421052631</v>
      </c>
      <c r="AD11">
        <v>5.8622350877192975E-2</v>
      </c>
      <c r="AE11">
        <v>0.34789950877192977</v>
      </c>
      <c r="AF11">
        <v>9.350122807017542E-3</v>
      </c>
      <c r="AG11">
        <v>3.2966578947368423E-2</v>
      </c>
      <c r="AH11">
        <v>8.8549719298245635E-2</v>
      </c>
      <c r="AI11">
        <v>100.23995964912281</v>
      </c>
    </row>
    <row r="12" spans="1:52" x14ac:dyDescent="0.25">
      <c r="A12" t="s">
        <v>23</v>
      </c>
      <c r="F12">
        <v>0</v>
      </c>
      <c r="G12">
        <v>0</v>
      </c>
      <c r="H12">
        <v>42.3949</v>
      </c>
      <c r="I12">
        <v>3.1345800000000001</v>
      </c>
      <c r="J12">
        <v>52.469299999999997</v>
      </c>
      <c r="K12">
        <v>0.58306000000000002</v>
      </c>
      <c r="L12">
        <v>7.0317000000000005E-2</v>
      </c>
      <c r="M12">
        <v>0</v>
      </c>
      <c r="N12">
        <v>0.18415899999999999</v>
      </c>
      <c r="O12">
        <v>1.0279E-2</v>
      </c>
      <c r="P12">
        <v>1.5610000000000001E-3</v>
      </c>
      <c r="Q12">
        <v>3.1452000000000001E-2</v>
      </c>
      <c r="R12">
        <v>0</v>
      </c>
      <c r="S12">
        <v>98.879599999999996</v>
      </c>
      <c r="T12">
        <v>44.360100000000003</v>
      </c>
      <c r="V12" s="2" t="s">
        <v>57</v>
      </c>
      <c r="W12">
        <v>2.1106833333333335E-2</v>
      </c>
      <c r="X12">
        <v>4.9880750000000008E-2</v>
      </c>
      <c r="Y12">
        <v>42.019343333333339</v>
      </c>
      <c r="Z12">
        <v>3.4378114999999991</v>
      </c>
      <c r="AA12">
        <v>53.573566666666665</v>
      </c>
      <c r="AB12">
        <v>0.5717665833333333</v>
      </c>
      <c r="AC12">
        <v>0.11554781666666665</v>
      </c>
      <c r="AD12">
        <v>7.4474550000000014E-2</v>
      </c>
      <c r="AE12">
        <v>0.36835471666666653</v>
      </c>
      <c r="AF12">
        <v>1.2566700000000002E-2</v>
      </c>
      <c r="AG12">
        <v>3.374014999999999E-2</v>
      </c>
      <c r="AH12">
        <v>0.10542956666666668</v>
      </c>
      <c r="AI12">
        <v>100.38363166666667</v>
      </c>
    </row>
    <row r="13" spans="1:52" x14ac:dyDescent="0.25">
      <c r="A13" t="s">
        <v>24</v>
      </c>
      <c r="F13">
        <v>0</v>
      </c>
      <c r="G13">
        <v>0</v>
      </c>
      <c r="H13">
        <v>42.099499999999999</v>
      </c>
      <c r="I13">
        <v>3.77799</v>
      </c>
      <c r="J13">
        <v>51.950600000000001</v>
      </c>
      <c r="K13">
        <v>0.29093999999999998</v>
      </c>
      <c r="L13">
        <v>0</v>
      </c>
      <c r="M13">
        <v>0.21728900000000001</v>
      </c>
      <c r="N13">
        <v>0.33925699999999998</v>
      </c>
      <c r="O13">
        <v>0</v>
      </c>
      <c r="P13">
        <v>8.8006000000000001E-2</v>
      </c>
      <c r="Q13">
        <v>0</v>
      </c>
      <c r="R13">
        <v>0</v>
      </c>
      <c r="S13">
        <v>98.763599999999997</v>
      </c>
      <c r="T13">
        <v>44.191200000000002</v>
      </c>
      <c r="V13" s="2" t="s">
        <v>73</v>
      </c>
      <c r="W13">
        <v>7.7720588235294114E-3</v>
      </c>
      <c r="X13">
        <v>3.3278862745098045E-2</v>
      </c>
      <c r="Y13">
        <v>41.822688235294137</v>
      </c>
      <c r="Z13">
        <v>3.5119250980392169</v>
      </c>
      <c r="AA13">
        <v>53.918037254901954</v>
      </c>
      <c r="AB13">
        <v>0.50360505882352924</v>
      </c>
      <c r="AC13">
        <v>0.13341101960784313</v>
      </c>
      <c r="AD13">
        <v>7.4391117647058816E-2</v>
      </c>
      <c r="AE13">
        <v>0.24860517647058833</v>
      </c>
      <c r="AF13">
        <v>1.0311666666666667E-2</v>
      </c>
      <c r="AG13">
        <v>1.8592450980392163E-2</v>
      </c>
      <c r="AH13">
        <v>5.803956862745098E-2</v>
      </c>
      <c r="AI13">
        <v>100.34069215686276</v>
      </c>
    </row>
    <row r="14" spans="1:52" x14ac:dyDescent="0.25">
      <c r="A14" t="s">
        <v>25</v>
      </c>
      <c r="F14">
        <v>0</v>
      </c>
      <c r="G14">
        <v>0</v>
      </c>
      <c r="H14">
        <v>36.8125</v>
      </c>
      <c r="I14">
        <v>13.869300000000001</v>
      </c>
      <c r="J14">
        <v>49.865299999999998</v>
      </c>
      <c r="K14">
        <v>0.57437000000000005</v>
      </c>
      <c r="L14">
        <v>0.23511399999999999</v>
      </c>
      <c r="M14">
        <v>5.5946999999999997E-2</v>
      </c>
      <c r="N14">
        <v>6.5779999999999996E-3</v>
      </c>
      <c r="O14">
        <v>4.2139999999999999E-3</v>
      </c>
      <c r="P14">
        <v>0</v>
      </c>
      <c r="Q14">
        <v>7.7089999999999997E-3</v>
      </c>
      <c r="R14">
        <v>0</v>
      </c>
      <c r="S14">
        <v>101.431</v>
      </c>
      <c r="T14">
        <v>42.767699999999998</v>
      </c>
      <c r="V14" s="2" t="s">
        <v>89</v>
      </c>
      <c r="W14">
        <v>3.5237714285714285E-3</v>
      </c>
      <c r="X14">
        <v>2.8677000000000001E-2</v>
      </c>
      <c r="Y14">
        <v>41.966457142857145</v>
      </c>
      <c r="Z14">
        <v>3.8946937142857134</v>
      </c>
      <c r="AA14">
        <v>52.913399999999996</v>
      </c>
      <c r="AB14">
        <v>0.40498479999999992</v>
      </c>
      <c r="AC14">
        <v>0.40750994285714293</v>
      </c>
      <c r="AD14">
        <v>0.43858182857142863</v>
      </c>
      <c r="AE14">
        <v>0.25306220000000001</v>
      </c>
      <c r="AF14">
        <v>1.0411914285714283E-2</v>
      </c>
      <c r="AG14">
        <v>2.4999828571428576E-2</v>
      </c>
      <c r="AH14">
        <v>4.0670542857142861E-2</v>
      </c>
      <c r="AI14">
        <v>100.38697428571427</v>
      </c>
    </row>
    <row r="15" spans="1:52" x14ac:dyDescent="0.25">
      <c r="A15" t="s">
        <v>26</v>
      </c>
      <c r="F15">
        <v>0</v>
      </c>
      <c r="G15">
        <v>0</v>
      </c>
      <c r="H15">
        <v>39.912599999999998</v>
      </c>
      <c r="I15">
        <v>3.3232400000000002</v>
      </c>
      <c r="J15">
        <v>54.088000000000001</v>
      </c>
      <c r="K15">
        <v>0.69877199999999995</v>
      </c>
      <c r="L15">
        <v>0.12540399999999999</v>
      </c>
      <c r="M15">
        <v>2.5957999999999998E-2</v>
      </c>
      <c r="N15">
        <v>0.104888</v>
      </c>
      <c r="O15">
        <v>4.7474000000000002E-2</v>
      </c>
      <c r="P15">
        <v>0</v>
      </c>
      <c r="Q15">
        <v>0.21726000000000001</v>
      </c>
      <c r="R15">
        <v>0</v>
      </c>
      <c r="S15">
        <v>98.543599999999998</v>
      </c>
      <c r="T15">
        <v>43.814799999999998</v>
      </c>
    </row>
    <row r="16" spans="1:52" x14ac:dyDescent="0.25">
      <c r="A16" t="s">
        <v>27</v>
      </c>
      <c r="F16">
        <v>0</v>
      </c>
      <c r="G16">
        <v>0.12806100000000001</v>
      </c>
      <c r="H16">
        <v>40.995100000000001</v>
      </c>
      <c r="I16">
        <v>3.4573</v>
      </c>
      <c r="J16">
        <v>54.603200000000001</v>
      </c>
      <c r="K16">
        <v>0.73734699999999997</v>
      </c>
      <c r="L16">
        <v>0.21704200000000001</v>
      </c>
      <c r="M16">
        <v>2.5906999999999999E-2</v>
      </c>
      <c r="N16">
        <v>2.7119999999999998E-2</v>
      </c>
      <c r="O16">
        <v>1.0111999999999999E-2</v>
      </c>
      <c r="P16">
        <v>0</v>
      </c>
      <c r="Q16">
        <v>0</v>
      </c>
      <c r="R16">
        <v>0</v>
      </c>
      <c r="S16">
        <v>100.20099999999999</v>
      </c>
      <c r="T16">
        <v>44.665700000000001</v>
      </c>
      <c r="V16" s="2" t="s">
        <v>106</v>
      </c>
    </row>
    <row r="17" spans="1:35" x14ac:dyDescent="0.25">
      <c r="A17" t="s">
        <v>28</v>
      </c>
      <c r="F17">
        <v>0</v>
      </c>
      <c r="G17">
        <v>0.35379699999999997</v>
      </c>
      <c r="H17">
        <v>42.603499999999997</v>
      </c>
      <c r="I17">
        <v>3.3252799999999998</v>
      </c>
      <c r="J17">
        <v>54.420699999999997</v>
      </c>
      <c r="K17">
        <v>0.66619399999999995</v>
      </c>
      <c r="L17">
        <v>8.8736999999999996E-2</v>
      </c>
      <c r="M17">
        <v>2.503E-2</v>
      </c>
      <c r="N17">
        <v>0.18343899999999999</v>
      </c>
      <c r="O17">
        <v>0</v>
      </c>
      <c r="P17">
        <v>2.2771E-2</v>
      </c>
      <c r="Q17">
        <v>0.15534800000000001</v>
      </c>
      <c r="R17">
        <v>0</v>
      </c>
      <c r="S17">
        <v>101.845</v>
      </c>
      <c r="T17">
        <v>45.564100000000003</v>
      </c>
      <c r="V17" s="2"/>
      <c r="W17" s="3" t="s">
        <v>107</v>
      </c>
      <c r="X17" s="3" t="s">
        <v>108</v>
      </c>
      <c r="Y17" s="3"/>
      <c r="Z17" s="3"/>
      <c r="AA17" s="3"/>
      <c r="AB17" s="3" t="s">
        <v>109</v>
      </c>
      <c r="AC17" s="3" t="s">
        <v>110</v>
      </c>
      <c r="AD17" s="3" t="s">
        <v>111</v>
      </c>
      <c r="AE17" s="3" t="s">
        <v>112</v>
      </c>
      <c r="AF17" s="3" t="s">
        <v>113</v>
      </c>
      <c r="AG17" s="3" t="s">
        <v>114</v>
      </c>
      <c r="AH17" s="3" t="s">
        <v>115</v>
      </c>
    </row>
    <row r="18" spans="1:35" x14ac:dyDescent="0.25">
      <c r="A18" t="s">
        <v>29</v>
      </c>
      <c r="F18">
        <v>0</v>
      </c>
      <c r="G18">
        <v>0</v>
      </c>
      <c r="H18">
        <v>42.805500000000002</v>
      </c>
      <c r="I18">
        <v>3.2644600000000001</v>
      </c>
      <c r="J18">
        <v>54.688299999999998</v>
      </c>
      <c r="K18">
        <v>0.54798199999999997</v>
      </c>
      <c r="L18">
        <v>0.180392</v>
      </c>
      <c r="M18">
        <v>2.5718999999999999E-2</v>
      </c>
      <c r="N18">
        <v>0.18420300000000001</v>
      </c>
      <c r="O18">
        <v>0</v>
      </c>
      <c r="P18">
        <v>0</v>
      </c>
      <c r="Q18">
        <v>0</v>
      </c>
      <c r="R18">
        <v>0</v>
      </c>
      <c r="S18">
        <v>101.697</v>
      </c>
      <c r="T18">
        <v>45.511800000000001</v>
      </c>
      <c r="V18" s="2" t="s">
        <v>116</v>
      </c>
      <c r="W18">
        <v>0.28499999999999998</v>
      </c>
      <c r="X18">
        <v>0.129</v>
      </c>
      <c r="AB18">
        <v>0.126</v>
      </c>
      <c r="AC18">
        <v>7.4999999999999997E-2</v>
      </c>
      <c r="AD18">
        <v>8.1000000000000003E-2</v>
      </c>
      <c r="AE18">
        <v>0.156</v>
      </c>
      <c r="AF18">
        <v>0.129</v>
      </c>
      <c r="AG18">
        <v>7.3999999999999996E-2</v>
      </c>
      <c r="AH18">
        <v>0.183</v>
      </c>
    </row>
    <row r="19" spans="1:35" x14ac:dyDescent="0.25">
      <c r="A19" t="s">
        <v>30</v>
      </c>
      <c r="F19">
        <v>0</v>
      </c>
      <c r="G19">
        <v>0</v>
      </c>
      <c r="H19">
        <v>40.528500000000001</v>
      </c>
      <c r="I19">
        <v>3.6481400000000002</v>
      </c>
      <c r="J19">
        <v>56.141399999999997</v>
      </c>
      <c r="K19">
        <v>0.572349</v>
      </c>
      <c r="L19">
        <v>0.198629</v>
      </c>
      <c r="M19">
        <v>7.4981000000000006E-2</v>
      </c>
      <c r="N19">
        <v>0.41733300000000001</v>
      </c>
      <c r="O19">
        <v>0</v>
      </c>
      <c r="P19">
        <v>6.5877000000000005E-2</v>
      </c>
      <c r="Q19">
        <v>0</v>
      </c>
      <c r="R19">
        <v>0</v>
      </c>
      <c r="S19">
        <v>101.64700000000001</v>
      </c>
      <c r="T19">
        <v>45.076500000000003</v>
      </c>
      <c r="V19" s="2"/>
    </row>
    <row r="20" spans="1:35" x14ac:dyDescent="0.25">
      <c r="A20" t="s">
        <v>31</v>
      </c>
      <c r="F20">
        <v>0</v>
      </c>
      <c r="G20">
        <v>0</v>
      </c>
      <c r="H20">
        <v>41.788899999999998</v>
      </c>
      <c r="I20">
        <v>4.0954699999999997</v>
      </c>
      <c r="J20">
        <v>52.942399999999999</v>
      </c>
      <c r="K20">
        <v>0.57526699999999997</v>
      </c>
      <c r="L20">
        <v>0.18055599999999999</v>
      </c>
      <c r="M20">
        <v>0</v>
      </c>
      <c r="N20">
        <v>0.72757000000000005</v>
      </c>
      <c r="O20">
        <v>0</v>
      </c>
      <c r="P20">
        <v>0</v>
      </c>
      <c r="Q20">
        <v>0</v>
      </c>
      <c r="R20">
        <v>0</v>
      </c>
      <c r="S20">
        <v>100.31</v>
      </c>
      <c r="T20">
        <v>44.581600000000002</v>
      </c>
      <c r="V20" s="3" t="s">
        <v>117</v>
      </c>
      <c r="W20" s="4">
        <v>1.34798</v>
      </c>
      <c r="X20" s="4">
        <v>2.2914099999999999</v>
      </c>
      <c r="Y20" s="4"/>
      <c r="Z20" s="4"/>
      <c r="AA20" s="4"/>
      <c r="AB20" s="4">
        <v>1.46157</v>
      </c>
      <c r="AC20" s="4">
        <v>1.3992</v>
      </c>
      <c r="AD20" s="4">
        <v>1.88948</v>
      </c>
      <c r="AE20" s="4">
        <v>1.2912399999999999</v>
      </c>
      <c r="AF20" s="4">
        <v>1.20459</v>
      </c>
      <c r="AG20" s="4">
        <v>1.6680600000000001</v>
      </c>
      <c r="AH20" s="4">
        <v>1.2725299999999999</v>
      </c>
    </row>
    <row r="21" spans="1:35" x14ac:dyDescent="0.25">
      <c r="A21" t="s">
        <v>32</v>
      </c>
      <c r="F21">
        <v>0</v>
      </c>
      <c r="G21">
        <v>0.12792200000000001</v>
      </c>
      <c r="H21">
        <v>41.9238</v>
      </c>
      <c r="I21">
        <v>3.19997</v>
      </c>
      <c r="J21">
        <v>53.170099999999998</v>
      </c>
      <c r="K21">
        <v>0.47890899999999997</v>
      </c>
      <c r="L21">
        <v>0</v>
      </c>
      <c r="M21">
        <v>0</v>
      </c>
      <c r="N21">
        <v>0.18440799999999999</v>
      </c>
      <c r="O21">
        <v>0</v>
      </c>
      <c r="P21">
        <v>0</v>
      </c>
      <c r="Q21">
        <v>0</v>
      </c>
      <c r="R21">
        <v>0</v>
      </c>
      <c r="S21">
        <v>99.085099999999997</v>
      </c>
      <c r="T21">
        <v>44.411999999999999</v>
      </c>
      <c r="V21" s="2"/>
    </row>
    <row r="22" spans="1:35" x14ac:dyDescent="0.25">
      <c r="A22" t="s">
        <v>33</v>
      </c>
      <c r="F22">
        <v>4.0925999999999997E-2</v>
      </c>
      <c r="G22">
        <v>0</v>
      </c>
      <c r="H22">
        <v>43.3294</v>
      </c>
      <c r="I22">
        <v>3.9079299999999999</v>
      </c>
      <c r="J22">
        <v>52.965699999999998</v>
      </c>
      <c r="K22">
        <v>0.39633499999999999</v>
      </c>
      <c r="L22">
        <v>1.5518000000000001E-2</v>
      </c>
      <c r="M22">
        <v>2.3813000000000001E-2</v>
      </c>
      <c r="N22">
        <v>0.182837</v>
      </c>
      <c r="O22">
        <v>0</v>
      </c>
      <c r="P22">
        <v>0.15407100000000001</v>
      </c>
      <c r="Q22">
        <v>0</v>
      </c>
      <c r="R22">
        <v>0</v>
      </c>
      <c r="S22">
        <v>101.017</v>
      </c>
      <c r="T22">
        <v>45.226500000000001</v>
      </c>
      <c r="V22" s="2"/>
      <c r="W22" s="3" t="s">
        <v>1</v>
      </c>
      <c r="X22" s="3" t="s">
        <v>2</v>
      </c>
      <c r="Y22" s="3"/>
      <c r="Z22" s="3"/>
      <c r="AA22" s="3"/>
      <c r="AB22" s="3" t="s">
        <v>6</v>
      </c>
      <c r="AC22" s="3" t="s">
        <v>7</v>
      </c>
      <c r="AD22" s="3" t="s">
        <v>8</v>
      </c>
      <c r="AE22" s="3" t="s">
        <v>9</v>
      </c>
      <c r="AF22" s="3" t="s">
        <v>10</v>
      </c>
      <c r="AG22" s="3" t="s">
        <v>11</v>
      </c>
      <c r="AH22" s="3" t="s">
        <v>12</v>
      </c>
    </row>
    <row r="23" spans="1:35" x14ac:dyDescent="0.25">
      <c r="A23" t="s">
        <v>34</v>
      </c>
      <c r="F23">
        <v>0</v>
      </c>
      <c r="G23">
        <v>0</v>
      </c>
      <c r="H23">
        <v>40.658900000000003</v>
      </c>
      <c r="I23">
        <v>2.7480500000000001</v>
      </c>
      <c r="J23">
        <v>54.520299999999999</v>
      </c>
      <c r="K23">
        <v>0.81912200000000002</v>
      </c>
      <c r="L23">
        <v>0.23530899999999999</v>
      </c>
      <c r="M23">
        <v>0.17357800000000001</v>
      </c>
      <c r="N23">
        <v>0.106584</v>
      </c>
      <c r="O23">
        <v>1.0423E-2</v>
      </c>
      <c r="P23">
        <v>0</v>
      </c>
      <c r="Q23">
        <v>0</v>
      </c>
      <c r="R23">
        <v>0</v>
      </c>
      <c r="S23">
        <v>99.272300000000001</v>
      </c>
      <c r="T23">
        <v>44.342100000000002</v>
      </c>
      <c r="V23" s="2" t="s">
        <v>116</v>
      </c>
      <c r="W23" s="5">
        <f>W18*W20</f>
        <v>0.38417429999999997</v>
      </c>
      <c r="X23" s="5">
        <f t="shared" ref="X23:AH23" si="0">X18*X20</f>
        <v>0.29559189000000002</v>
      </c>
      <c r="Y23" s="5"/>
      <c r="Z23" s="5"/>
      <c r="AA23" s="5"/>
      <c r="AB23" s="5">
        <f t="shared" si="0"/>
        <v>0.18415782</v>
      </c>
      <c r="AC23" s="5">
        <f t="shared" si="0"/>
        <v>0.10493999999999999</v>
      </c>
      <c r="AD23" s="5">
        <f t="shared" si="0"/>
        <v>0.15304788</v>
      </c>
      <c r="AE23" s="5">
        <f t="shared" si="0"/>
        <v>0.20143343999999999</v>
      </c>
      <c r="AF23" s="5">
        <f t="shared" si="0"/>
        <v>0.15539211</v>
      </c>
      <c r="AG23" s="5">
        <f t="shared" si="0"/>
        <v>0.12343643999999999</v>
      </c>
      <c r="AH23" s="5">
        <f t="shared" si="0"/>
        <v>0.23287298999999997</v>
      </c>
    </row>
    <row r="24" spans="1:35" x14ac:dyDescent="0.25">
      <c r="A24" t="s">
        <v>35</v>
      </c>
      <c r="F24">
        <v>0</v>
      </c>
      <c r="G24">
        <v>0.128109</v>
      </c>
      <c r="H24">
        <v>42.698500000000003</v>
      </c>
      <c r="I24">
        <v>3.2642600000000002</v>
      </c>
      <c r="J24">
        <v>53.003300000000003</v>
      </c>
      <c r="K24">
        <v>0.45909499999999998</v>
      </c>
      <c r="L24">
        <v>0.180454</v>
      </c>
      <c r="M24">
        <v>0.121744</v>
      </c>
      <c r="N24">
        <v>0.18413499999999999</v>
      </c>
      <c r="O24">
        <v>0</v>
      </c>
      <c r="P24">
        <v>2.3569E-2</v>
      </c>
      <c r="Q24">
        <v>0</v>
      </c>
      <c r="R24">
        <v>0</v>
      </c>
      <c r="S24">
        <v>100.063</v>
      </c>
      <c r="T24">
        <v>44.884700000000002</v>
      </c>
    </row>
    <row r="25" spans="1:35" x14ac:dyDescent="0.25">
      <c r="A25" t="s">
        <v>36</v>
      </c>
      <c r="F25">
        <v>0</v>
      </c>
      <c r="G25">
        <v>0.13103400000000001</v>
      </c>
      <c r="H25">
        <v>43.159199999999998</v>
      </c>
      <c r="I25">
        <v>4.7313000000000001</v>
      </c>
      <c r="J25">
        <v>51.644199999999998</v>
      </c>
      <c r="K25">
        <v>0.68334799999999996</v>
      </c>
      <c r="L25">
        <v>0.19909099999999999</v>
      </c>
      <c r="M25">
        <v>0</v>
      </c>
      <c r="N25">
        <v>0.49075099999999999</v>
      </c>
      <c r="O25">
        <v>0</v>
      </c>
      <c r="P25">
        <v>0</v>
      </c>
      <c r="Q25">
        <v>0.27493200000000001</v>
      </c>
      <c r="R25">
        <v>0</v>
      </c>
      <c r="S25">
        <v>101.31399999999999</v>
      </c>
      <c r="T25">
        <v>45.0563</v>
      </c>
      <c r="W25" s="3" t="s">
        <v>1</v>
      </c>
      <c r="X25" s="3" t="s">
        <v>2</v>
      </c>
      <c r="Y25" s="3" t="s">
        <v>3</v>
      </c>
      <c r="Z25" s="3" t="s">
        <v>4</v>
      </c>
      <c r="AA25" s="3" t="s">
        <v>5</v>
      </c>
      <c r="AB25" s="3" t="s">
        <v>6</v>
      </c>
      <c r="AC25" s="3" t="s">
        <v>7</v>
      </c>
      <c r="AD25" s="3" t="s">
        <v>8</v>
      </c>
      <c r="AE25" s="3" t="s">
        <v>9</v>
      </c>
      <c r="AF25" s="3" t="s">
        <v>10</v>
      </c>
      <c r="AG25" s="3" t="s">
        <v>11</v>
      </c>
      <c r="AH25" s="3" t="s">
        <v>12</v>
      </c>
      <c r="AI25" s="3" t="s">
        <v>14</v>
      </c>
    </row>
    <row r="26" spans="1:35" x14ac:dyDescent="0.25">
      <c r="A26" t="s">
        <v>37</v>
      </c>
      <c r="F26">
        <v>0</v>
      </c>
      <c r="G26">
        <v>0</v>
      </c>
      <c r="H26">
        <v>42.992199999999997</v>
      </c>
      <c r="I26">
        <v>3.7749000000000001</v>
      </c>
      <c r="J26">
        <v>53.411099999999998</v>
      </c>
      <c r="K26">
        <v>0.356962</v>
      </c>
      <c r="L26">
        <v>0.107253</v>
      </c>
      <c r="M26">
        <v>0</v>
      </c>
      <c r="N26">
        <v>0.57302200000000003</v>
      </c>
      <c r="O26">
        <v>0</v>
      </c>
      <c r="P26">
        <v>2.1149000000000001E-2</v>
      </c>
      <c r="Q26">
        <v>9.1782000000000002E-2</v>
      </c>
      <c r="R26">
        <v>0</v>
      </c>
      <c r="S26">
        <v>101.328</v>
      </c>
      <c r="T26">
        <v>45.240499999999997</v>
      </c>
      <c r="V26" s="2" t="s">
        <v>16</v>
      </c>
      <c r="W26" t="str">
        <f>IF(W10&lt;W$23,"Below Detection",W10)</f>
        <v>Below Detection</v>
      </c>
      <c r="X26" t="str">
        <f t="shared" ref="X26:AH26" si="1">IF(X10&lt;X$23,"Below Detection",X10)</f>
        <v>Below Detection</v>
      </c>
      <c r="Y26">
        <v>41.809549999999994</v>
      </c>
      <c r="Z26">
        <v>3.8639125925925928</v>
      </c>
      <c r="AA26">
        <v>53.502390740740765</v>
      </c>
      <c r="AB26">
        <f t="shared" si="1"/>
        <v>0.53626305555555565</v>
      </c>
      <c r="AC26">
        <f t="shared" si="1"/>
        <v>0.11929529629629627</v>
      </c>
      <c r="AD26" t="str">
        <f t="shared" si="1"/>
        <v>Below Detection</v>
      </c>
      <c r="AE26">
        <f t="shared" si="1"/>
        <v>0.33855266666666667</v>
      </c>
      <c r="AF26" t="str">
        <f t="shared" si="1"/>
        <v>Below Detection</v>
      </c>
      <c r="AG26" t="str">
        <f t="shared" si="1"/>
        <v>Below Detection</v>
      </c>
      <c r="AH26" t="str">
        <f t="shared" si="1"/>
        <v>Below Detection</v>
      </c>
      <c r="AI26">
        <f>SUM(W26:AH26)</f>
        <v>100.16996435185187</v>
      </c>
    </row>
    <row r="27" spans="1:35" x14ac:dyDescent="0.25">
      <c r="F27">
        <v>0</v>
      </c>
      <c r="G27">
        <v>0</v>
      </c>
      <c r="H27">
        <v>43.760899999999999</v>
      </c>
      <c r="I27">
        <v>3.6437599999999999</v>
      </c>
      <c r="J27">
        <v>52.130699999999997</v>
      </c>
      <c r="K27">
        <v>0.30402099999999999</v>
      </c>
      <c r="L27">
        <v>7.0659E-2</v>
      </c>
      <c r="M27">
        <v>0.16714399999999999</v>
      </c>
      <c r="N27">
        <v>0.57289500000000004</v>
      </c>
      <c r="O27">
        <v>0</v>
      </c>
      <c r="P27">
        <v>4.3121E-2</v>
      </c>
      <c r="Q27">
        <v>0.216223</v>
      </c>
      <c r="R27">
        <v>0</v>
      </c>
      <c r="S27">
        <v>100.90900000000001</v>
      </c>
      <c r="T27">
        <v>45.199300000000001</v>
      </c>
      <c r="V27" s="2" t="s">
        <v>41</v>
      </c>
      <c r="W27" t="str">
        <f t="shared" ref="W27:AH27" si="2">IF(W11&lt;W$23,"Below Detection",W11)</f>
        <v>Below Detection</v>
      </c>
      <c r="X27" t="str">
        <f t="shared" si="2"/>
        <v>Below Detection</v>
      </c>
      <c r="Y27">
        <v>41.262691228070175</v>
      </c>
      <c r="Z27">
        <v>4.7973278947368421</v>
      </c>
      <c r="AA27">
        <v>52.939826315789482</v>
      </c>
      <c r="AB27">
        <f t="shared" si="2"/>
        <v>0.53378198245614039</v>
      </c>
      <c r="AC27">
        <f t="shared" si="2"/>
        <v>0.12257968421052631</v>
      </c>
      <c r="AD27" t="str">
        <f t="shared" si="2"/>
        <v>Below Detection</v>
      </c>
      <c r="AE27">
        <f t="shared" si="2"/>
        <v>0.34789950877192977</v>
      </c>
      <c r="AF27" t="str">
        <f t="shared" si="2"/>
        <v>Below Detection</v>
      </c>
      <c r="AG27" t="str">
        <f t="shared" si="2"/>
        <v>Below Detection</v>
      </c>
      <c r="AH27" t="str">
        <f t="shared" si="2"/>
        <v>Below Detection</v>
      </c>
      <c r="AI27">
        <f t="shared" ref="AI27:AI30" si="3">SUM(W27:AH27)</f>
        <v>100.00410661403509</v>
      </c>
    </row>
    <row r="28" spans="1:35" x14ac:dyDescent="0.25">
      <c r="F28">
        <v>0</v>
      </c>
      <c r="G28">
        <v>0</v>
      </c>
      <c r="H28">
        <v>43.453499999999998</v>
      </c>
      <c r="I28">
        <v>4.0358999999999998</v>
      </c>
      <c r="J28">
        <v>53.123800000000003</v>
      </c>
      <c r="K28">
        <v>0.74326400000000004</v>
      </c>
      <c r="L28">
        <v>0</v>
      </c>
      <c r="M28">
        <v>7.1540999999999993E-2</v>
      </c>
      <c r="N28">
        <v>0.18217900000000001</v>
      </c>
      <c r="O28">
        <v>0</v>
      </c>
      <c r="P28">
        <v>0</v>
      </c>
      <c r="Q28">
        <v>0</v>
      </c>
      <c r="R28">
        <v>0</v>
      </c>
      <c r="S28">
        <v>101.61</v>
      </c>
      <c r="T28">
        <v>45.439</v>
      </c>
      <c r="V28" s="2" t="s">
        <v>57</v>
      </c>
      <c r="W28" t="str">
        <f t="shared" ref="W28:AH28" si="4">IF(W12&lt;W$23,"Below Detection",W12)</f>
        <v>Below Detection</v>
      </c>
      <c r="X28" t="str">
        <f t="shared" si="4"/>
        <v>Below Detection</v>
      </c>
      <c r="Y28">
        <v>42.019343333333339</v>
      </c>
      <c r="Z28">
        <v>3.4378114999999991</v>
      </c>
      <c r="AA28">
        <v>53.573566666666665</v>
      </c>
      <c r="AB28">
        <f t="shared" si="4"/>
        <v>0.5717665833333333</v>
      </c>
      <c r="AC28">
        <f t="shared" si="4"/>
        <v>0.11554781666666665</v>
      </c>
      <c r="AD28" t="str">
        <f t="shared" si="4"/>
        <v>Below Detection</v>
      </c>
      <c r="AE28">
        <f t="shared" si="4"/>
        <v>0.36835471666666653</v>
      </c>
      <c r="AF28" t="str">
        <f t="shared" si="4"/>
        <v>Below Detection</v>
      </c>
      <c r="AG28" t="str">
        <f t="shared" si="4"/>
        <v>Below Detection</v>
      </c>
      <c r="AH28" t="str">
        <f t="shared" si="4"/>
        <v>Below Detection</v>
      </c>
      <c r="AI28">
        <f t="shared" si="3"/>
        <v>100.08639061666666</v>
      </c>
    </row>
    <row r="29" spans="1:35" x14ac:dyDescent="0.25">
      <c r="F29">
        <v>0</v>
      </c>
      <c r="G29">
        <v>0</v>
      </c>
      <c r="H29">
        <v>42.796599999999998</v>
      </c>
      <c r="I29">
        <v>3.8424399999999999</v>
      </c>
      <c r="J29">
        <v>52.085099999999997</v>
      </c>
      <c r="K29">
        <v>0.377056</v>
      </c>
      <c r="L29">
        <v>8.8910000000000003E-2</v>
      </c>
      <c r="M29">
        <v>2.3522999999999999E-2</v>
      </c>
      <c r="N29">
        <v>0.339003</v>
      </c>
      <c r="O29">
        <v>9.8919999999999998E-3</v>
      </c>
      <c r="P29">
        <v>0</v>
      </c>
      <c r="Q29">
        <v>0</v>
      </c>
      <c r="R29">
        <v>0</v>
      </c>
      <c r="S29">
        <v>99.5625</v>
      </c>
      <c r="T29">
        <v>44.557899999999997</v>
      </c>
      <c r="V29" s="2" t="s">
        <v>73</v>
      </c>
      <c r="W29" t="str">
        <f t="shared" ref="W29:AH29" si="5">IF(W13&lt;W$23,"Below Detection",W13)</f>
        <v>Below Detection</v>
      </c>
      <c r="X29" t="str">
        <f t="shared" si="5"/>
        <v>Below Detection</v>
      </c>
      <c r="Y29">
        <v>41.822688235294137</v>
      </c>
      <c r="Z29">
        <v>3.5119250980392169</v>
      </c>
      <c r="AA29">
        <v>53.918037254901954</v>
      </c>
      <c r="AB29">
        <f t="shared" si="5"/>
        <v>0.50360505882352924</v>
      </c>
      <c r="AC29">
        <f t="shared" si="5"/>
        <v>0.13341101960784313</v>
      </c>
      <c r="AD29" t="str">
        <f t="shared" si="5"/>
        <v>Below Detection</v>
      </c>
      <c r="AE29">
        <f t="shared" si="5"/>
        <v>0.24860517647058833</v>
      </c>
      <c r="AF29" t="str">
        <f t="shared" si="5"/>
        <v>Below Detection</v>
      </c>
      <c r="AG29" t="str">
        <f t="shared" si="5"/>
        <v>Below Detection</v>
      </c>
      <c r="AH29" t="str">
        <f t="shared" si="5"/>
        <v>Below Detection</v>
      </c>
      <c r="AI29">
        <f t="shared" si="3"/>
        <v>100.13827184313726</v>
      </c>
    </row>
    <row r="30" spans="1:35" x14ac:dyDescent="0.25">
      <c r="F30">
        <v>0</v>
      </c>
      <c r="G30">
        <v>0</v>
      </c>
      <c r="H30">
        <v>41.227600000000002</v>
      </c>
      <c r="I30">
        <v>3.5847099999999998</v>
      </c>
      <c r="J30">
        <v>52.948099999999997</v>
      </c>
      <c r="K30">
        <v>0.57391000000000003</v>
      </c>
      <c r="L30">
        <v>0.125445</v>
      </c>
      <c r="M30">
        <v>2.4823000000000001E-2</v>
      </c>
      <c r="N30">
        <v>0.26121699999999998</v>
      </c>
      <c r="O30">
        <v>0</v>
      </c>
      <c r="P30">
        <v>1.2E-4</v>
      </c>
      <c r="Q30">
        <v>0</v>
      </c>
      <c r="R30">
        <v>0</v>
      </c>
      <c r="S30">
        <v>98.745900000000006</v>
      </c>
      <c r="T30">
        <v>44.061500000000002</v>
      </c>
      <c r="V30" s="2" t="s">
        <v>89</v>
      </c>
      <c r="W30" t="str">
        <f t="shared" ref="W30:AH30" si="6">IF(W14&lt;W$23,"Below Detection",W14)</f>
        <v>Below Detection</v>
      </c>
      <c r="X30" t="str">
        <f t="shared" si="6"/>
        <v>Below Detection</v>
      </c>
      <c r="Y30">
        <v>41.966457142857145</v>
      </c>
      <c r="Z30">
        <v>3.8946937142857134</v>
      </c>
      <c r="AA30">
        <v>52.913399999999996</v>
      </c>
      <c r="AB30">
        <f t="shared" si="6"/>
        <v>0.40498479999999992</v>
      </c>
      <c r="AC30">
        <f t="shared" si="6"/>
        <v>0.40750994285714293</v>
      </c>
      <c r="AD30">
        <f t="shared" si="6"/>
        <v>0.43858182857142863</v>
      </c>
      <c r="AE30">
        <f t="shared" si="6"/>
        <v>0.25306220000000001</v>
      </c>
      <c r="AF30" t="str">
        <f t="shared" si="6"/>
        <v>Below Detection</v>
      </c>
      <c r="AG30" t="str">
        <f t="shared" si="6"/>
        <v>Below Detection</v>
      </c>
      <c r="AH30" t="str">
        <f t="shared" si="6"/>
        <v>Below Detection</v>
      </c>
      <c r="AI30">
        <f t="shared" si="3"/>
        <v>100.27868962857143</v>
      </c>
    </row>
    <row r="31" spans="1:35" x14ac:dyDescent="0.25">
      <c r="F31">
        <v>0</v>
      </c>
      <c r="G31">
        <v>0</v>
      </c>
      <c r="H31">
        <v>39.950000000000003</v>
      </c>
      <c r="I31">
        <v>3.9672800000000001</v>
      </c>
      <c r="J31">
        <v>55.758699999999997</v>
      </c>
      <c r="K31">
        <v>0.70551699999999995</v>
      </c>
      <c r="L31">
        <v>8.8836999999999999E-2</v>
      </c>
      <c r="M31">
        <v>2.5368999999999999E-2</v>
      </c>
      <c r="N31">
        <v>0.33800000000000002</v>
      </c>
      <c r="O31">
        <v>0</v>
      </c>
      <c r="P31">
        <v>2.0649000000000001E-2</v>
      </c>
      <c r="Q31">
        <v>9.1423000000000004E-2</v>
      </c>
      <c r="R31">
        <v>0</v>
      </c>
      <c r="S31">
        <v>100.946</v>
      </c>
      <c r="T31">
        <v>44.658499999999997</v>
      </c>
    </row>
    <row r="32" spans="1:35" x14ac:dyDescent="0.25">
      <c r="F32">
        <v>4.0288999999999998E-2</v>
      </c>
      <c r="G32">
        <v>0</v>
      </c>
      <c r="H32">
        <v>41.265900000000002</v>
      </c>
      <c r="I32">
        <v>3.3928799999999999</v>
      </c>
      <c r="J32">
        <v>55.3598</v>
      </c>
      <c r="K32">
        <v>0.65225900000000003</v>
      </c>
      <c r="L32">
        <v>0.12528</v>
      </c>
      <c r="M32">
        <v>7.5357999999999994E-2</v>
      </c>
      <c r="N32">
        <v>2.7479E-2</v>
      </c>
      <c r="O32">
        <v>0</v>
      </c>
      <c r="P32">
        <v>2.3442999999999999E-2</v>
      </c>
      <c r="Q32">
        <v>3.1331999999999999E-2</v>
      </c>
      <c r="R32">
        <v>0</v>
      </c>
      <c r="S32">
        <v>100.994</v>
      </c>
      <c r="T32">
        <v>45.018799999999999</v>
      </c>
    </row>
    <row r="33" spans="6:20" x14ac:dyDescent="0.25">
      <c r="F33">
        <v>4.0543999999999997E-2</v>
      </c>
      <c r="G33">
        <v>0</v>
      </c>
      <c r="H33">
        <v>40.635399999999997</v>
      </c>
      <c r="I33">
        <v>3.2584200000000001</v>
      </c>
      <c r="J33">
        <v>53.778199999999998</v>
      </c>
      <c r="K33">
        <v>0.62490000000000001</v>
      </c>
      <c r="L33">
        <v>5.2125999999999999E-2</v>
      </c>
      <c r="M33">
        <v>2.5087000000000002E-2</v>
      </c>
      <c r="N33">
        <v>0.65171199999999996</v>
      </c>
      <c r="O33">
        <v>9.8820000000000002E-3</v>
      </c>
      <c r="P33">
        <v>6.5709000000000004E-2</v>
      </c>
      <c r="Q33">
        <v>9.2244000000000007E-2</v>
      </c>
      <c r="R33">
        <v>0</v>
      </c>
      <c r="S33">
        <v>99.234200000000001</v>
      </c>
      <c r="T33">
        <v>44.144599999999997</v>
      </c>
    </row>
    <row r="34" spans="6:20" x14ac:dyDescent="0.25">
      <c r="F34">
        <v>0</v>
      </c>
      <c r="G34">
        <v>0.12942400000000001</v>
      </c>
      <c r="H34">
        <v>43.486899999999999</v>
      </c>
      <c r="I34">
        <v>3.9710399999999999</v>
      </c>
      <c r="J34">
        <v>51.5747</v>
      </c>
      <c r="K34">
        <v>0.72422299999999995</v>
      </c>
      <c r="L34">
        <v>0.18063000000000001</v>
      </c>
      <c r="M34">
        <v>7.0444999999999994E-2</v>
      </c>
      <c r="N34">
        <v>0.18198800000000001</v>
      </c>
      <c r="O34">
        <v>0</v>
      </c>
      <c r="P34">
        <v>0</v>
      </c>
      <c r="Q34">
        <v>0</v>
      </c>
      <c r="R34">
        <v>0</v>
      </c>
      <c r="S34">
        <v>100.319</v>
      </c>
      <c r="T34">
        <v>44.945399999999999</v>
      </c>
    </row>
    <row r="35" spans="6:20" x14ac:dyDescent="0.25">
      <c r="F35">
        <v>4.0696000000000003E-2</v>
      </c>
      <c r="G35">
        <v>0.35386699999999999</v>
      </c>
      <c r="H35">
        <v>42.8172</v>
      </c>
      <c r="I35">
        <v>3.3936500000000001</v>
      </c>
      <c r="J35">
        <v>53.042299999999997</v>
      </c>
      <c r="K35">
        <v>0.51182499999999997</v>
      </c>
      <c r="L35">
        <v>1.5272000000000001E-2</v>
      </c>
      <c r="M35">
        <v>0.169963</v>
      </c>
      <c r="N35">
        <v>0.105836</v>
      </c>
      <c r="O35">
        <v>0</v>
      </c>
      <c r="P35">
        <v>0</v>
      </c>
      <c r="Q35">
        <v>0</v>
      </c>
      <c r="R35">
        <v>0</v>
      </c>
      <c r="S35">
        <v>100.45099999999999</v>
      </c>
      <c r="T35">
        <v>45.095100000000002</v>
      </c>
    </row>
    <row r="36" spans="6:20" x14ac:dyDescent="0.25">
      <c r="F36">
        <v>0</v>
      </c>
      <c r="G36">
        <v>0.128804</v>
      </c>
      <c r="H36">
        <v>41.503500000000003</v>
      </c>
      <c r="I36">
        <v>3.6482999999999999</v>
      </c>
      <c r="J36">
        <v>52.710900000000002</v>
      </c>
      <c r="K36">
        <v>0.51805900000000005</v>
      </c>
      <c r="L36">
        <v>0.107142</v>
      </c>
      <c r="M36">
        <v>0</v>
      </c>
      <c r="N36">
        <v>0.33898899999999998</v>
      </c>
      <c r="O36">
        <v>0</v>
      </c>
      <c r="P36">
        <v>0.19773199999999999</v>
      </c>
      <c r="Q36">
        <v>0</v>
      </c>
      <c r="R36">
        <v>0</v>
      </c>
      <c r="S36">
        <v>99.153400000000005</v>
      </c>
      <c r="T36">
        <v>44.263199999999998</v>
      </c>
    </row>
    <row r="37" spans="6:20" x14ac:dyDescent="0.25">
      <c r="F37">
        <v>0</v>
      </c>
      <c r="G37">
        <v>0</v>
      </c>
      <c r="H37">
        <v>42.401899999999998</v>
      </c>
      <c r="I37">
        <v>2.6154299999999999</v>
      </c>
      <c r="J37">
        <v>54.588799999999999</v>
      </c>
      <c r="K37">
        <v>0.48021200000000003</v>
      </c>
      <c r="L37">
        <v>0.21707599999999999</v>
      </c>
      <c r="M37">
        <v>0</v>
      </c>
      <c r="N37">
        <v>0.57589299999999999</v>
      </c>
      <c r="O37">
        <v>0</v>
      </c>
      <c r="P37">
        <v>0</v>
      </c>
      <c r="Q37">
        <v>0.15634400000000001</v>
      </c>
      <c r="R37">
        <v>0</v>
      </c>
      <c r="S37">
        <v>101.036</v>
      </c>
      <c r="T37">
        <v>45.2117</v>
      </c>
    </row>
    <row r="38" spans="6:20" x14ac:dyDescent="0.25">
      <c r="F38">
        <v>0</v>
      </c>
      <c r="G38">
        <v>0</v>
      </c>
      <c r="H38">
        <v>42.215499999999999</v>
      </c>
      <c r="I38">
        <v>3.4565899999999998</v>
      </c>
      <c r="J38">
        <v>53.649099999999997</v>
      </c>
      <c r="K38">
        <v>0.50668800000000003</v>
      </c>
      <c r="L38">
        <v>0.272171</v>
      </c>
      <c r="M38">
        <v>2.4917999999999999E-2</v>
      </c>
      <c r="N38">
        <v>0.26167600000000002</v>
      </c>
      <c r="O38">
        <v>0</v>
      </c>
      <c r="P38">
        <v>0</v>
      </c>
      <c r="Q38">
        <v>0</v>
      </c>
      <c r="R38">
        <v>0</v>
      </c>
      <c r="S38">
        <v>100.387</v>
      </c>
      <c r="T38">
        <v>44.8581</v>
      </c>
    </row>
    <row r="39" spans="6:20" x14ac:dyDescent="0.25">
      <c r="F39">
        <v>0</v>
      </c>
      <c r="G39">
        <v>0.12895000000000001</v>
      </c>
      <c r="H39">
        <v>40.631700000000002</v>
      </c>
      <c r="I39">
        <v>3.9054199999999999</v>
      </c>
      <c r="J39">
        <v>53.142899999999997</v>
      </c>
      <c r="K39">
        <v>0.65549999999999997</v>
      </c>
      <c r="L39">
        <v>0.12551499999999999</v>
      </c>
      <c r="M39">
        <v>7.3090000000000002E-2</v>
      </c>
      <c r="N39">
        <v>0.18218000000000001</v>
      </c>
      <c r="O39">
        <v>9.7699999999999992E-3</v>
      </c>
      <c r="P39">
        <v>0</v>
      </c>
      <c r="Q39">
        <v>2.9547E-2</v>
      </c>
      <c r="R39">
        <v>0</v>
      </c>
      <c r="S39">
        <v>98.884600000000006</v>
      </c>
      <c r="T39">
        <v>44.004199999999997</v>
      </c>
    </row>
    <row r="40" spans="6:20" x14ac:dyDescent="0.25">
      <c r="F40">
        <v>0</v>
      </c>
      <c r="G40">
        <v>0</v>
      </c>
      <c r="H40">
        <v>41.303199999999997</v>
      </c>
      <c r="I40">
        <v>3.5853299999999999</v>
      </c>
      <c r="J40">
        <v>53.254399999999997</v>
      </c>
      <c r="K40">
        <v>0.55902300000000005</v>
      </c>
      <c r="L40">
        <v>0</v>
      </c>
      <c r="M40">
        <v>0.12246600000000001</v>
      </c>
      <c r="N40">
        <v>0.105131</v>
      </c>
      <c r="O40">
        <v>4.7577000000000001E-2</v>
      </c>
      <c r="P40">
        <v>2.2627000000000001E-2</v>
      </c>
      <c r="Q40">
        <v>3.0706000000000001E-2</v>
      </c>
      <c r="R40">
        <v>0</v>
      </c>
      <c r="S40">
        <v>99.0304</v>
      </c>
      <c r="T40">
        <v>44.217500000000001</v>
      </c>
    </row>
    <row r="41" spans="6:20" x14ac:dyDescent="0.25">
      <c r="F41">
        <v>0</v>
      </c>
      <c r="G41">
        <v>0</v>
      </c>
      <c r="H41">
        <v>40.839599999999997</v>
      </c>
      <c r="I41">
        <v>3.5155599999999998</v>
      </c>
      <c r="J41">
        <v>53.998100000000001</v>
      </c>
      <c r="K41">
        <v>0.49866199999999999</v>
      </c>
      <c r="L41">
        <v>0.25374200000000002</v>
      </c>
      <c r="M41">
        <v>0</v>
      </c>
      <c r="N41">
        <v>0.49489300000000003</v>
      </c>
      <c r="O41">
        <v>9.7839999999999993E-3</v>
      </c>
      <c r="P41">
        <v>4.3290000000000002E-2</v>
      </c>
      <c r="Q41">
        <v>0.15409999999999999</v>
      </c>
      <c r="R41">
        <v>0</v>
      </c>
      <c r="S41">
        <v>99.807699999999997</v>
      </c>
      <c r="T41">
        <v>44.362099999999998</v>
      </c>
    </row>
    <row r="42" spans="6:20" x14ac:dyDescent="0.25">
      <c r="F42">
        <v>0</v>
      </c>
      <c r="G42">
        <v>0.127938</v>
      </c>
      <c r="H42">
        <v>43.232700000000001</v>
      </c>
      <c r="I42">
        <v>3.1354600000000001</v>
      </c>
      <c r="J42">
        <v>53.974499999999999</v>
      </c>
      <c r="K42">
        <v>0.51452100000000001</v>
      </c>
      <c r="L42">
        <v>7.0265999999999995E-2</v>
      </c>
      <c r="M42">
        <v>2.5479999999999999E-2</v>
      </c>
      <c r="N42">
        <v>0.26273600000000003</v>
      </c>
      <c r="O42">
        <v>0</v>
      </c>
      <c r="P42">
        <v>0</v>
      </c>
      <c r="Q42">
        <v>0</v>
      </c>
      <c r="R42">
        <v>0</v>
      </c>
      <c r="S42">
        <v>101.34399999999999</v>
      </c>
      <c r="T42">
        <v>45.475000000000001</v>
      </c>
    </row>
    <row r="43" spans="6:20" x14ac:dyDescent="0.25">
      <c r="F43">
        <v>0</v>
      </c>
      <c r="G43">
        <v>0</v>
      </c>
      <c r="H43">
        <v>40.7348</v>
      </c>
      <c r="I43">
        <v>4.6057699999999997</v>
      </c>
      <c r="J43">
        <v>52.722700000000003</v>
      </c>
      <c r="K43">
        <v>0.51594600000000002</v>
      </c>
      <c r="L43">
        <v>7.0888000000000007E-2</v>
      </c>
      <c r="M43">
        <v>7.1193999999999993E-2</v>
      </c>
      <c r="N43">
        <v>0.33595900000000001</v>
      </c>
      <c r="O43">
        <v>0</v>
      </c>
      <c r="P43">
        <v>0</v>
      </c>
      <c r="Q43">
        <v>0.21395500000000001</v>
      </c>
      <c r="R43">
        <v>0</v>
      </c>
      <c r="S43">
        <v>99.271199999999993</v>
      </c>
      <c r="T43">
        <v>43.9876</v>
      </c>
    </row>
    <row r="44" spans="6:20" x14ac:dyDescent="0.25">
      <c r="F44">
        <v>0</v>
      </c>
      <c r="G44">
        <v>0</v>
      </c>
      <c r="H44">
        <v>42.176900000000003</v>
      </c>
      <c r="I44">
        <v>3.0713699999999999</v>
      </c>
      <c r="J44">
        <v>54.410699999999999</v>
      </c>
      <c r="K44">
        <v>0.42904999999999999</v>
      </c>
      <c r="L44">
        <v>0.143624</v>
      </c>
      <c r="M44">
        <v>0.17225399999999999</v>
      </c>
      <c r="N44">
        <v>0.184812</v>
      </c>
      <c r="O44">
        <v>0</v>
      </c>
      <c r="P44">
        <v>0</v>
      </c>
      <c r="Q44">
        <v>0</v>
      </c>
      <c r="R44">
        <v>0</v>
      </c>
      <c r="S44">
        <v>100.589</v>
      </c>
      <c r="T44">
        <v>45.045000000000002</v>
      </c>
    </row>
    <row r="45" spans="6:20" x14ac:dyDescent="0.25">
      <c r="F45">
        <v>0</v>
      </c>
      <c r="G45">
        <v>0</v>
      </c>
      <c r="H45">
        <v>41.985199999999999</v>
      </c>
      <c r="I45">
        <v>3.3889800000000001</v>
      </c>
      <c r="J45">
        <v>52.522799999999997</v>
      </c>
      <c r="K45">
        <v>0.74859799999999999</v>
      </c>
      <c r="L45">
        <v>0.12549399999999999</v>
      </c>
      <c r="M45">
        <v>0</v>
      </c>
      <c r="N45">
        <v>0.339115</v>
      </c>
      <c r="O45">
        <v>0</v>
      </c>
      <c r="P45">
        <v>0</v>
      </c>
      <c r="Q45">
        <v>9.2317999999999997E-2</v>
      </c>
      <c r="R45">
        <v>0</v>
      </c>
      <c r="S45">
        <v>99.202500000000001</v>
      </c>
      <c r="T45">
        <v>44.333399999999997</v>
      </c>
    </row>
    <row r="46" spans="6:20" x14ac:dyDescent="0.25">
      <c r="F46">
        <v>0</v>
      </c>
      <c r="G46">
        <v>0</v>
      </c>
      <c r="H46">
        <v>41.514899999999997</v>
      </c>
      <c r="I46">
        <v>3.4552200000000002</v>
      </c>
      <c r="J46">
        <v>55.156100000000002</v>
      </c>
      <c r="K46">
        <v>0.66299699999999995</v>
      </c>
      <c r="L46">
        <v>0.180363</v>
      </c>
      <c r="M46">
        <v>0.122991</v>
      </c>
      <c r="N46">
        <v>0.41773500000000002</v>
      </c>
      <c r="O46">
        <v>0</v>
      </c>
      <c r="P46">
        <v>0</v>
      </c>
      <c r="Q46">
        <v>0</v>
      </c>
      <c r="R46">
        <v>0</v>
      </c>
      <c r="S46">
        <v>101.51</v>
      </c>
      <c r="T46">
        <v>45.1875</v>
      </c>
    </row>
    <row r="47" spans="6:20" x14ac:dyDescent="0.25">
      <c r="F47">
        <v>0</v>
      </c>
      <c r="G47">
        <v>0</v>
      </c>
      <c r="H47">
        <v>42.034300000000002</v>
      </c>
      <c r="I47">
        <v>2.9380199999999999</v>
      </c>
      <c r="J47">
        <v>55.535400000000003</v>
      </c>
      <c r="K47">
        <v>0.28413500000000003</v>
      </c>
      <c r="L47">
        <v>0.106948</v>
      </c>
      <c r="M47">
        <v>0</v>
      </c>
      <c r="N47">
        <v>0.57553699999999997</v>
      </c>
      <c r="O47">
        <v>0</v>
      </c>
      <c r="P47">
        <v>0</v>
      </c>
      <c r="Q47">
        <v>0.15615299999999999</v>
      </c>
      <c r="R47">
        <v>0</v>
      </c>
      <c r="S47">
        <v>101.631</v>
      </c>
      <c r="T47">
        <v>45.370100000000001</v>
      </c>
    </row>
    <row r="48" spans="6:20" x14ac:dyDescent="0.25">
      <c r="F48">
        <v>0</v>
      </c>
      <c r="G48">
        <v>0</v>
      </c>
      <c r="H48">
        <v>43.465899999999998</v>
      </c>
      <c r="I48">
        <v>3.84273</v>
      </c>
      <c r="J48">
        <v>53.362900000000003</v>
      </c>
      <c r="K48">
        <v>0.62401099999999998</v>
      </c>
      <c r="L48">
        <v>8.8876999999999998E-2</v>
      </c>
      <c r="M48">
        <v>0</v>
      </c>
      <c r="N48">
        <v>0.18265999999999999</v>
      </c>
      <c r="O48">
        <v>0</v>
      </c>
      <c r="P48">
        <v>0</v>
      </c>
      <c r="Q48">
        <v>2.9988999999999998E-2</v>
      </c>
      <c r="R48">
        <v>0</v>
      </c>
      <c r="S48">
        <v>101.59699999999999</v>
      </c>
      <c r="T48">
        <v>45.458100000000002</v>
      </c>
    </row>
    <row r="49" spans="1:20" x14ac:dyDescent="0.25">
      <c r="F49">
        <v>4.0135999999999998E-2</v>
      </c>
      <c r="G49">
        <v>0</v>
      </c>
      <c r="H49">
        <v>41.22</v>
      </c>
      <c r="I49">
        <v>3.0709900000000001</v>
      </c>
      <c r="J49">
        <v>55.201099999999997</v>
      </c>
      <c r="K49">
        <v>0.481323</v>
      </c>
      <c r="L49">
        <v>0.19864299999999999</v>
      </c>
      <c r="M49">
        <v>7.5879000000000002E-2</v>
      </c>
      <c r="N49">
        <v>0.18470500000000001</v>
      </c>
      <c r="O49">
        <v>0</v>
      </c>
      <c r="P49">
        <v>0</v>
      </c>
      <c r="Q49">
        <v>0</v>
      </c>
      <c r="R49">
        <v>0</v>
      </c>
      <c r="S49">
        <v>100.473</v>
      </c>
      <c r="T49">
        <v>44.846200000000003</v>
      </c>
    </row>
    <row r="50" spans="1:20" x14ac:dyDescent="0.25">
      <c r="F50">
        <v>0</v>
      </c>
      <c r="G50">
        <v>0</v>
      </c>
      <c r="H50">
        <v>42.426200000000001</v>
      </c>
      <c r="I50">
        <v>3.6480999999999999</v>
      </c>
      <c r="J50">
        <v>53.869900000000001</v>
      </c>
      <c r="K50">
        <v>0.71101099999999995</v>
      </c>
      <c r="L50">
        <v>0.18046400000000001</v>
      </c>
      <c r="M50">
        <v>0.169512</v>
      </c>
      <c r="N50">
        <v>0.41704999999999998</v>
      </c>
      <c r="O50">
        <v>0</v>
      </c>
      <c r="P50">
        <v>0</v>
      </c>
      <c r="Q50">
        <v>0</v>
      </c>
      <c r="R50">
        <v>0</v>
      </c>
      <c r="S50">
        <v>101.422</v>
      </c>
      <c r="T50">
        <v>45.242100000000001</v>
      </c>
    </row>
    <row r="51" spans="1:20" x14ac:dyDescent="0.25">
      <c r="F51">
        <v>4.1098999999999997E-2</v>
      </c>
      <c r="G51">
        <v>0</v>
      </c>
      <c r="H51">
        <v>42.292200000000001</v>
      </c>
      <c r="I51">
        <v>3.9678900000000001</v>
      </c>
      <c r="J51">
        <v>52.042200000000001</v>
      </c>
      <c r="K51">
        <v>0.63120799999999999</v>
      </c>
      <c r="L51">
        <v>0.125637</v>
      </c>
      <c r="M51">
        <v>0</v>
      </c>
      <c r="N51">
        <v>0.57193300000000002</v>
      </c>
      <c r="O51">
        <v>0</v>
      </c>
      <c r="P51">
        <v>6.3888E-2</v>
      </c>
      <c r="Q51">
        <v>0</v>
      </c>
      <c r="R51">
        <v>0</v>
      </c>
      <c r="S51">
        <v>99.736000000000004</v>
      </c>
      <c r="T51">
        <v>44.466900000000003</v>
      </c>
    </row>
    <row r="52" spans="1:20" x14ac:dyDescent="0.25">
      <c r="F52">
        <v>0</v>
      </c>
      <c r="G52">
        <v>0</v>
      </c>
      <c r="H52">
        <v>42.154200000000003</v>
      </c>
      <c r="I52">
        <v>3.9705599999999999</v>
      </c>
      <c r="J52">
        <v>53.8078</v>
      </c>
      <c r="K52">
        <v>0.41061500000000001</v>
      </c>
      <c r="L52">
        <v>0</v>
      </c>
      <c r="M52">
        <v>0</v>
      </c>
      <c r="N52">
        <v>0.41688399999999998</v>
      </c>
      <c r="O52">
        <v>0</v>
      </c>
      <c r="P52">
        <v>0</v>
      </c>
      <c r="Q52">
        <v>0</v>
      </c>
      <c r="R52">
        <v>0</v>
      </c>
      <c r="S52">
        <v>100.76</v>
      </c>
      <c r="T52">
        <v>44.918199999999999</v>
      </c>
    </row>
    <row r="53" spans="1:20" x14ac:dyDescent="0.25">
      <c r="F53">
        <v>0</v>
      </c>
      <c r="G53">
        <v>0</v>
      </c>
      <c r="H53">
        <v>41.531799999999997</v>
      </c>
      <c r="I53">
        <v>5.0540599999999998</v>
      </c>
      <c r="J53">
        <v>53.7029</v>
      </c>
      <c r="K53">
        <v>0.351885</v>
      </c>
      <c r="L53">
        <v>8.9292999999999997E-2</v>
      </c>
      <c r="M53">
        <v>0</v>
      </c>
      <c r="N53">
        <v>0.49090499999999998</v>
      </c>
      <c r="O53">
        <v>0</v>
      </c>
      <c r="P53">
        <v>6.1135000000000002E-2</v>
      </c>
      <c r="Q53">
        <v>0.21299799999999999</v>
      </c>
      <c r="R53">
        <v>0</v>
      </c>
      <c r="S53">
        <v>101.495</v>
      </c>
      <c r="T53">
        <v>44.880099999999999</v>
      </c>
    </row>
    <row r="54" spans="1:20" x14ac:dyDescent="0.25">
      <c r="F54">
        <v>0</v>
      </c>
      <c r="G54">
        <v>0</v>
      </c>
      <c r="H54">
        <v>40.782499999999999</v>
      </c>
      <c r="I54">
        <v>3.51823</v>
      </c>
      <c r="J54">
        <v>53.600900000000003</v>
      </c>
      <c r="K54">
        <v>0.606016</v>
      </c>
      <c r="L54">
        <v>1.5521999999999999E-2</v>
      </c>
      <c r="M54">
        <v>2.4868999999999999E-2</v>
      </c>
      <c r="N54">
        <v>0.57346200000000003</v>
      </c>
      <c r="O54">
        <v>2.8590999999999998E-2</v>
      </c>
      <c r="P54">
        <v>2.1562999999999999E-2</v>
      </c>
      <c r="Q54">
        <v>0</v>
      </c>
      <c r="R54">
        <v>0</v>
      </c>
      <c r="S54">
        <v>99.171599999999998</v>
      </c>
      <c r="T54">
        <v>44.131500000000003</v>
      </c>
    </row>
    <row r="55" spans="1:20" x14ac:dyDescent="0.25">
      <c r="F55">
        <v>0</v>
      </c>
      <c r="G55">
        <v>0</v>
      </c>
      <c r="H55">
        <v>43.178699999999999</v>
      </c>
      <c r="I55">
        <v>3.2000999999999999</v>
      </c>
      <c r="J55">
        <v>54.631399999999999</v>
      </c>
      <c r="K55">
        <v>0.216557</v>
      </c>
      <c r="L55">
        <v>5.1858000000000001E-2</v>
      </c>
      <c r="M55">
        <v>2.6079000000000001E-2</v>
      </c>
      <c r="N55">
        <v>0.26303199999999999</v>
      </c>
      <c r="O55">
        <v>0</v>
      </c>
      <c r="P55">
        <v>4.6429999999999999E-2</v>
      </c>
      <c r="Q55">
        <v>3.2016999999999997E-2</v>
      </c>
      <c r="R55">
        <v>0</v>
      </c>
      <c r="S55">
        <v>101.646</v>
      </c>
      <c r="T55">
        <v>45.575800000000001</v>
      </c>
    </row>
    <row r="56" spans="1:20" x14ac:dyDescent="0.25">
      <c r="F56">
        <v>0</v>
      </c>
      <c r="G56">
        <v>0</v>
      </c>
      <c r="H56">
        <v>41.441299999999998</v>
      </c>
      <c r="I56">
        <v>3.3899900000000001</v>
      </c>
      <c r="J56">
        <v>54.039900000000003</v>
      </c>
      <c r="K56">
        <v>0.55632899999999996</v>
      </c>
      <c r="L56">
        <v>7.0421999999999998E-2</v>
      </c>
      <c r="M56">
        <v>0</v>
      </c>
      <c r="N56">
        <v>0.574017</v>
      </c>
      <c r="O56">
        <v>9.9559999999999996E-3</v>
      </c>
      <c r="P56">
        <v>6.6092999999999999E-2</v>
      </c>
      <c r="Q56">
        <v>0</v>
      </c>
      <c r="R56">
        <v>0</v>
      </c>
      <c r="S56">
        <v>100.148</v>
      </c>
      <c r="T56">
        <v>44.631100000000004</v>
      </c>
    </row>
    <row r="57" spans="1:20" x14ac:dyDescent="0.25">
      <c r="F57">
        <v>0</v>
      </c>
      <c r="G57">
        <v>0</v>
      </c>
      <c r="H57">
        <v>41.075899999999997</v>
      </c>
      <c r="I57">
        <v>3.2615799999999999</v>
      </c>
      <c r="J57">
        <v>54.194400000000002</v>
      </c>
      <c r="K57">
        <v>0.49183300000000002</v>
      </c>
      <c r="L57">
        <v>0.107004</v>
      </c>
      <c r="M57">
        <v>2.5992000000000001E-2</v>
      </c>
      <c r="N57">
        <v>0.26196700000000001</v>
      </c>
      <c r="O57">
        <v>1.0161999999999999E-2</v>
      </c>
      <c r="P57">
        <v>2.3123000000000001E-2</v>
      </c>
      <c r="Q57">
        <v>9.3358999999999998E-2</v>
      </c>
      <c r="R57">
        <v>0</v>
      </c>
      <c r="S57">
        <v>99.545199999999994</v>
      </c>
      <c r="T57">
        <v>44.404000000000003</v>
      </c>
    </row>
    <row r="58" spans="1:20" x14ac:dyDescent="0.25">
      <c r="F58">
        <v>0</v>
      </c>
      <c r="G58">
        <v>0</v>
      </c>
      <c r="H58">
        <v>41.002299999999998</v>
      </c>
      <c r="I58">
        <v>3.5198999999999998</v>
      </c>
      <c r="J58">
        <v>54.197899999999997</v>
      </c>
      <c r="K58">
        <v>0.29497899999999999</v>
      </c>
      <c r="L58">
        <v>0.16204099999999999</v>
      </c>
      <c r="M58">
        <v>0.22059300000000001</v>
      </c>
      <c r="N58">
        <v>0.33982299999999999</v>
      </c>
      <c r="O58">
        <v>0</v>
      </c>
      <c r="P58">
        <v>0.11078200000000001</v>
      </c>
      <c r="Q58">
        <v>3.0689999999999999E-2</v>
      </c>
      <c r="R58">
        <v>0</v>
      </c>
      <c r="S58">
        <v>99.879000000000005</v>
      </c>
      <c r="T58">
        <v>44.506399999999999</v>
      </c>
    </row>
    <row r="60" spans="1:20" x14ac:dyDescent="0.25">
      <c r="E60" t="s">
        <v>39</v>
      </c>
      <c r="F60">
        <f>AVERAGE(F5:F58)</f>
        <v>1.2314425925925925E-2</v>
      </c>
      <c r="G60">
        <f t="shared" ref="G60:T60" si="7">AVERAGE(G5:G58)</f>
        <v>3.4567203703703697E-2</v>
      </c>
      <c r="H60">
        <f t="shared" si="7"/>
        <v>41.809549999999994</v>
      </c>
      <c r="I60">
        <f t="shared" si="7"/>
        <v>3.8639125925925928</v>
      </c>
      <c r="J60">
        <f t="shared" si="7"/>
        <v>53.502390740740765</v>
      </c>
      <c r="K60">
        <f t="shared" si="7"/>
        <v>0.53626305555555565</v>
      </c>
      <c r="L60">
        <f t="shared" si="7"/>
        <v>0.11929529629629627</v>
      </c>
      <c r="M60">
        <f t="shared" si="7"/>
        <v>7.0871740740740749E-2</v>
      </c>
      <c r="N60">
        <f t="shared" si="7"/>
        <v>0.33855266666666667</v>
      </c>
      <c r="O60">
        <f t="shared" si="7"/>
        <v>5.2368148148148157E-3</v>
      </c>
      <c r="P60">
        <f t="shared" si="7"/>
        <v>2.6272055555555549E-2</v>
      </c>
      <c r="Q60">
        <f t="shared" si="7"/>
        <v>5.2018814814814816E-2</v>
      </c>
      <c r="R60">
        <f t="shared" si="7"/>
        <v>0</v>
      </c>
      <c r="S60">
        <f t="shared" si="7"/>
        <v>100.37125925925923</v>
      </c>
      <c r="T60">
        <f t="shared" si="7"/>
        <v>44.724324074074083</v>
      </c>
    </row>
    <row r="61" spans="1:20" x14ac:dyDescent="0.25">
      <c r="E61" t="s">
        <v>40</v>
      </c>
      <c r="F61">
        <f>STDEV(F5:F58)/SQRT((COUNT(F5:F58)))</f>
        <v>3.8959902056423489E-3</v>
      </c>
      <c r="G61">
        <f t="shared" ref="G61:T61" si="8">STDEV(G5:G58)/SQRT((COUNT(G5:G58)))</f>
        <v>1.0820987903989851E-2</v>
      </c>
      <c r="H61">
        <f t="shared" si="8"/>
        <v>0.16578684271371211</v>
      </c>
      <c r="I61">
        <f t="shared" si="8"/>
        <v>0.20355420560077533</v>
      </c>
      <c r="J61">
        <f t="shared" si="8"/>
        <v>0.17005093671617028</v>
      </c>
      <c r="K61">
        <f t="shared" si="8"/>
        <v>1.8861918572319222E-2</v>
      </c>
      <c r="L61">
        <f t="shared" si="8"/>
        <v>1.0307996419456537E-2</v>
      </c>
      <c r="M61">
        <f t="shared" si="8"/>
        <v>1.177800463484059E-2</v>
      </c>
      <c r="N61">
        <f t="shared" si="8"/>
        <v>2.7534909203370827E-2</v>
      </c>
      <c r="O61">
        <f t="shared" si="8"/>
        <v>1.7693461461279025E-3</v>
      </c>
      <c r="P61">
        <f t="shared" si="8"/>
        <v>5.8000219306928134E-3</v>
      </c>
      <c r="Q61">
        <f t="shared" si="8"/>
        <v>1.0979800617353543E-2</v>
      </c>
      <c r="R61">
        <f t="shared" si="8"/>
        <v>0</v>
      </c>
      <c r="S61">
        <f t="shared" si="8"/>
        <v>0.13723981096211724</v>
      </c>
      <c r="T61">
        <f t="shared" si="8"/>
        <v>7.4560064425228653E-2</v>
      </c>
    </row>
    <row r="63" spans="1:20" x14ac:dyDescent="0.25">
      <c r="A63" s="2" t="s">
        <v>41</v>
      </c>
      <c r="F63" s="3" t="s">
        <v>1</v>
      </c>
      <c r="G63" s="3" t="s">
        <v>2</v>
      </c>
      <c r="H63" s="3" t="s">
        <v>3</v>
      </c>
      <c r="I63" s="3" t="s">
        <v>4</v>
      </c>
      <c r="J63" s="3" t="s">
        <v>5</v>
      </c>
      <c r="K63" s="3" t="s">
        <v>6</v>
      </c>
      <c r="L63" s="3" t="s">
        <v>7</v>
      </c>
      <c r="M63" s="3" t="s">
        <v>8</v>
      </c>
      <c r="N63" s="3" t="s">
        <v>9</v>
      </c>
      <c r="O63" s="3" t="s">
        <v>10</v>
      </c>
      <c r="P63" s="3" t="s">
        <v>11</v>
      </c>
      <c r="Q63" s="3" t="s">
        <v>12</v>
      </c>
      <c r="R63" s="3" t="s">
        <v>13</v>
      </c>
      <c r="S63" s="3" t="s">
        <v>14</v>
      </c>
      <c r="T63" s="3" t="s">
        <v>15</v>
      </c>
    </row>
    <row r="64" spans="1:20" x14ac:dyDescent="0.25">
      <c r="A64" t="s">
        <v>19</v>
      </c>
      <c r="F64">
        <v>0</v>
      </c>
      <c r="G64">
        <v>0</v>
      </c>
      <c r="H64">
        <v>41.028599999999997</v>
      </c>
      <c r="I64">
        <v>3.5176500000000002</v>
      </c>
      <c r="J64">
        <v>53.636499999999998</v>
      </c>
      <c r="K64">
        <v>0.60619699999999999</v>
      </c>
      <c r="L64">
        <v>7.0491999999999999E-2</v>
      </c>
      <c r="M64">
        <v>2.4798000000000001E-2</v>
      </c>
      <c r="N64">
        <v>0.57361499999999999</v>
      </c>
      <c r="O64">
        <v>0</v>
      </c>
      <c r="P64">
        <v>0</v>
      </c>
      <c r="Q64">
        <v>0</v>
      </c>
      <c r="R64">
        <v>0</v>
      </c>
      <c r="S64">
        <v>99.457800000000006</v>
      </c>
      <c r="T64">
        <v>44.278799999999997</v>
      </c>
    </row>
    <row r="65" spans="1:20" x14ac:dyDescent="0.25">
      <c r="A65" t="s">
        <v>20</v>
      </c>
      <c r="F65">
        <v>0</v>
      </c>
      <c r="G65">
        <v>0</v>
      </c>
      <c r="H65">
        <v>40.800400000000003</v>
      </c>
      <c r="I65">
        <v>4.2195499999999999</v>
      </c>
      <c r="J65">
        <v>52.558799999999998</v>
      </c>
      <c r="K65">
        <v>0.55386400000000002</v>
      </c>
      <c r="L65">
        <v>0.12570700000000001</v>
      </c>
      <c r="M65">
        <v>0.16833000000000001</v>
      </c>
      <c r="N65">
        <v>0.57061899999999999</v>
      </c>
      <c r="O65">
        <v>0</v>
      </c>
      <c r="P65">
        <v>0.106543</v>
      </c>
      <c r="Q65">
        <v>0.15210099999999999</v>
      </c>
      <c r="R65">
        <v>0</v>
      </c>
      <c r="S65">
        <v>99.255899999999997</v>
      </c>
      <c r="T65">
        <v>44.027099999999997</v>
      </c>
    </row>
    <row r="66" spans="1:20" x14ac:dyDescent="0.25">
      <c r="A66" t="s">
        <v>21</v>
      </c>
      <c r="F66">
        <v>0</v>
      </c>
      <c r="G66">
        <v>0</v>
      </c>
      <c r="H66">
        <v>43.028399999999998</v>
      </c>
      <c r="I66">
        <v>3.6501999999999999</v>
      </c>
      <c r="J66">
        <v>52.957099999999997</v>
      </c>
      <c r="K66">
        <v>0.26061699999999999</v>
      </c>
      <c r="L66">
        <v>0.125475</v>
      </c>
      <c r="M66">
        <v>0.121117</v>
      </c>
      <c r="N66">
        <v>0.183584</v>
      </c>
      <c r="O66">
        <v>0</v>
      </c>
      <c r="P66">
        <v>0.132994</v>
      </c>
      <c r="Q66">
        <v>0</v>
      </c>
      <c r="R66">
        <v>0</v>
      </c>
      <c r="S66">
        <v>100.459</v>
      </c>
      <c r="T66">
        <v>45.020800000000001</v>
      </c>
    </row>
    <row r="67" spans="1:20" x14ac:dyDescent="0.25">
      <c r="A67" t="s">
        <v>38</v>
      </c>
      <c r="F67">
        <v>0</v>
      </c>
      <c r="G67">
        <v>0</v>
      </c>
      <c r="H67">
        <v>40.253700000000002</v>
      </c>
      <c r="I67">
        <v>4.1584399999999997</v>
      </c>
      <c r="J67">
        <v>53.663899999999998</v>
      </c>
      <c r="K67">
        <v>0.71441399999999999</v>
      </c>
      <c r="L67">
        <v>8.9034000000000002E-2</v>
      </c>
      <c r="M67">
        <v>0</v>
      </c>
      <c r="N67">
        <v>0.64926099999999998</v>
      </c>
      <c r="O67">
        <v>9.3720000000000001E-3</v>
      </c>
      <c r="P67">
        <v>0</v>
      </c>
      <c r="Q67">
        <v>0</v>
      </c>
      <c r="R67">
        <v>0</v>
      </c>
      <c r="S67">
        <v>99.5381</v>
      </c>
      <c r="T67">
        <v>44.066200000000002</v>
      </c>
    </row>
    <row r="68" spans="1:20" x14ac:dyDescent="0.25">
      <c r="A68" t="s">
        <v>42</v>
      </c>
      <c r="F68">
        <v>0</v>
      </c>
      <c r="G68">
        <v>0</v>
      </c>
      <c r="H68">
        <v>41.737499999999997</v>
      </c>
      <c r="I68">
        <v>4.0935100000000002</v>
      </c>
      <c r="J68">
        <v>54.405799999999999</v>
      </c>
      <c r="K68">
        <v>0.64656499999999995</v>
      </c>
      <c r="L68">
        <v>0.14396700000000001</v>
      </c>
      <c r="M68">
        <v>0.16921900000000001</v>
      </c>
      <c r="N68">
        <v>0.57150299999999998</v>
      </c>
      <c r="O68">
        <v>6.5545999999999993E-2</v>
      </c>
      <c r="P68">
        <v>4.1500000000000002E-2</v>
      </c>
      <c r="Q68">
        <v>9.0555999999999998E-2</v>
      </c>
      <c r="R68">
        <v>0</v>
      </c>
      <c r="S68">
        <v>101.96599999999999</v>
      </c>
      <c r="T68">
        <v>45.238399999999999</v>
      </c>
    </row>
    <row r="69" spans="1:20" x14ac:dyDescent="0.25">
      <c r="F69">
        <v>0</v>
      </c>
      <c r="G69">
        <v>0</v>
      </c>
      <c r="H69">
        <v>41.036000000000001</v>
      </c>
      <c r="I69">
        <v>3.32192</v>
      </c>
      <c r="J69">
        <v>53.291600000000003</v>
      </c>
      <c r="K69">
        <v>0.50406799999999996</v>
      </c>
      <c r="L69">
        <v>0.107137</v>
      </c>
      <c r="M69">
        <v>0.12244099999999999</v>
      </c>
      <c r="N69">
        <v>0.339397</v>
      </c>
      <c r="O69">
        <v>0</v>
      </c>
      <c r="P69">
        <v>0</v>
      </c>
      <c r="Q69">
        <v>0.217172</v>
      </c>
      <c r="R69">
        <v>0</v>
      </c>
      <c r="S69">
        <v>98.939700000000002</v>
      </c>
      <c r="T69">
        <v>44.120100000000001</v>
      </c>
    </row>
    <row r="70" spans="1:20" x14ac:dyDescent="0.25">
      <c r="A70" t="s">
        <v>43</v>
      </c>
      <c r="F70">
        <v>0</v>
      </c>
      <c r="G70">
        <v>0</v>
      </c>
      <c r="H70">
        <v>41.956899999999997</v>
      </c>
      <c r="I70">
        <v>3.1309399999999998</v>
      </c>
      <c r="J70">
        <v>52.645699999999998</v>
      </c>
      <c r="K70">
        <v>0.36423800000000001</v>
      </c>
      <c r="L70">
        <v>0.198822</v>
      </c>
      <c r="M70">
        <v>2.4489E-2</v>
      </c>
      <c r="N70">
        <v>0.80929200000000001</v>
      </c>
      <c r="O70">
        <v>0</v>
      </c>
      <c r="P70">
        <v>0</v>
      </c>
      <c r="Q70">
        <v>0</v>
      </c>
      <c r="R70">
        <v>0</v>
      </c>
      <c r="S70">
        <v>99.130399999999995</v>
      </c>
      <c r="T70">
        <v>44.307000000000002</v>
      </c>
    </row>
    <row r="71" spans="1:20" x14ac:dyDescent="0.25">
      <c r="A71" t="s">
        <v>44</v>
      </c>
      <c r="F71">
        <v>0</v>
      </c>
      <c r="G71">
        <v>0</v>
      </c>
      <c r="H71">
        <v>39.148200000000003</v>
      </c>
      <c r="I71">
        <v>7.8694100000000002</v>
      </c>
      <c r="J71">
        <v>52.203800000000001</v>
      </c>
      <c r="K71">
        <v>0.48419299999999998</v>
      </c>
      <c r="L71">
        <v>0.21731500000000001</v>
      </c>
      <c r="M71">
        <v>6.6507999999999998E-2</v>
      </c>
      <c r="N71">
        <v>1.8321E-2</v>
      </c>
      <c r="O71">
        <v>7.5969999999999996E-3</v>
      </c>
      <c r="P71">
        <v>1.0292000000000001E-2</v>
      </c>
      <c r="Q71">
        <v>2.1113E-2</v>
      </c>
      <c r="R71">
        <v>0</v>
      </c>
      <c r="S71">
        <v>100.047</v>
      </c>
      <c r="T71">
        <v>43.585500000000003</v>
      </c>
    </row>
    <row r="72" spans="1:20" x14ac:dyDescent="0.25">
      <c r="A72" t="s">
        <v>45</v>
      </c>
      <c r="F72">
        <v>0</v>
      </c>
      <c r="G72">
        <v>0</v>
      </c>
      <c r="H72">
        <v>41.613300000000002</v>
      </c>
      <c r="I72">
        <v>4.53965</v>
      </c>
      <c r="J72">
        <v>53.925899999999999</v>
      </c>
      <c r="K72">
        <v>0.325656</v>
      </c>
      <c r="L72">
        <v>0</v>
      </c>
      <c r="M72">
        <v>2.2914E-2</v>
      </c>
      <c r="N72">
        <v>0.49237700000000001</v>
      </c>
      <c r="O72">
        <v>0</v>
      </c>
      <c r="P72">
        <v>0</v>
      </c>
      <c r="Q72">
        <v>0.276509</v>
      </c>
      <c r="R72">
        <v>0</v>
      </c>
      <c r="S72">
        <v>101.196</v>
      </c>
      <c r="T72">
        <v>44.863999999999997</v>
      </c>
    </row>
    <row r="73" spans="1:20" x14ac:dyDescent="0.25">
      <c r="A73" t="s">
        <v>46</v>
      </c>
      <c r="F73">
        <v>0</v>
      </c>
      <c r="G73">
        <v>0</v>
      </c>
      <c r="H73">
        <v>42.855400000000003</v>
      </c>
      <c r="I73">
        <v>3.4566300000000001</v>
      </c>
      <c r="J73">
        <v>52.894599999999997</v>
      </c>
      <c r="K73">
        <v>0.64925600000000006</v>
      </c>
      <c r="L73">
        <v>0.18051200000000001</v>
      </c>
      <c r="M73">
        <v>2.4611999999999998E-2</v>
      </c>
      <c r="N73">
        <v>2.7143E-2</v>
      </c>
      <c r="O73">
        <v>0</v>
      </c>
      <c r="P73">
        <v>0</v>
      </c>
      <c r="Q73">
        <v>3.0936999999999999E-2</v>
      </c>
      <c r="R73">
        <v>0</v>
      </c>
      <c r="S73">
        <v>100.119</v>
      </c>
      <c r="T73">
        <v>44.871899999999997</v>
      </c>
    </row>
    <row r="74" spans="1:20" x14ac:dyDescent="0.25">
      <c r="A74" t="s">
        <v>47</v>
      </c>
      <c r="F74">
        <v>0</v>
      </c>
      <c r="G74">
        <v>0</v>
      </c>
      <c r="H74">
        <v>41.694800000000001</v>
      </c>
      <c r="I74">
        <v>5.1882599999999996</v>
      </c>
      <c r="J74">
        <v>53.003900000000002</v>
      </c>
      <c r="K74">
        <v>0.40726099999999998</v>
      </c>
      <c r="L74">
        <v>0.12584200000000001</v>
      </c>
      <c r="M74">
        <v>7.0333000000000007E-2</v>
      </c>
      <c r="N74">
        <v>0.25764399999999998</v>
      </c>
      <c r="O74">
        <v>9.1149999999999998E-3</v>
      </c>
      <c r="P74">
        <v>3.9732000000000003E-2</v>
      </c>
      <c r="Q74">
        <v>2.7005000000000001E-2</v>
      </c>
      <c r="R74">
        <v>0</v>
      </c>
      <c r="S74">
        <v>100.824</v>
      </c>
      <c r="T74">
        <v>44.680900000000001</v>
      </c>
    </row>
    <row r="75" spans="1:20" x14ac:dyDescent="0.25">
      <c r="A75" t="s">
        <v>48</v>
      </c>
      <c r="F75">
        <v>4.1008999999999997E-2</v>
      </c>
      <c r="G75">
        <v>0</v>
      </c>
      <c r="H75">
        <v>42.159199999999998</v>
      </c>
      <c r="I75">
        <v>3.8370700000000002</v>
      </c>
      <c r="J75">
        <v>52.603999999999999</v>
      </c>
      <c r="K75">
        <v>0.78848300000000004</v>
      </c>
      <c r="L75">
        <v>0.198853</v>
      </c>
      <c r="M75">
        <v>0.457341</v>
      </c>
      <c r="N75">
        <v>0.72806199999999999</v>
      </c>
      <c r="O75">
        <v>0</v>
      </c>
      <c r="P75">
        <v>0</v>
      </c>
      <c r="Q75">
        <v>0</v>
      </c>
      <c r="R75">
        <v>0</v>
      </c>
      <c r="S75">
        <v>100.81399999999999</v>
      </c>
      <c r="T75">
        <v>44.885399999999997</v>
      </c>
    </row>
    <row r="76" spans="1:20" x14ac:dyDescent="0.25">
      <c r="A76" t="s">
        <v>49</v>
      </c>
      <c r="F76">
        <v>0</v>
      </c>
      <c r="G76">
        <v>0</v>
      </c>
      <c r="H76">
        <v>40.105499999999999</v>
      </c>
      <c r="I76">
        <v>5.3747699999999998</v>
      </c>
      <c r="J76">
        <v>54.588900000000002</v>
      </c>
      <c r="K76">
        <v>0.52076900000000004</v>
      </c>
      <c r="L76">
        <v>0.12585299999999999</v>
      </c>
      <c r="M76">
        <v>7.0942000000000005E-2</v>
      </c>
      <c r="N76">
        <v>0.56802799999999998</v>
      </c>
      <c r="O76">
        <v>0</v>
      </c>
      <c r="P76">
        <v>0</v>
      </c>
      <c r="Q76">
        <v>8.7955000000000005E-2</v>
      </c>
      <c r="R76">
        <v>0</v>
      </c>
      <c r="S76">
        <v>101.443</v>
      </c>
      <c r="T76">
        <v>44.606900000000003</v>
      </c>
    </row>
    <row r="77" spans="1:20" x14ac:dyDescent="0.25">
      <c r="A77" t="s">
        <v>50</v>
      </c>
      <c r="F77">
        <v>4.0855000000000002E-2</v>
      </c>
      <c r="G77">
        <v>0</v>
      </c>
      <c r="H77">
        <v>42.156999999999996</v>
      </c>
      <c r="I77">
        <v>3.5754700000000001</v>
      </c>
      <c r="J77">
        <v>54.168900000000001</v>
      </c>
      <c r="K77">
        <v>0.60417799999999999</v>
      </c>
      <c r="L77">
        <v>7.0622000000000004E-2</v>
      </c>
      <c r="M77">
        <v>0</v>
      </c>
      <c r="N77">
        <v>0.104087</v>
      </c>
      <c r="O77">
        <v>4.727E-2</v>
      </c>
      <c r="P77">
        <v>0</v>
      </c>
      <c r="Q77">
        <v>0.46538400000000002</v>
      </c>
      <c r="R77">
        <v>0</v>
      </c>
      <c r="S77">
        <v>101.23399999999999</v>
      </c>
      <c r="T77">
        <v>45.104100000000003</v>
      </c>
    </row>
    <row r="78" spans="1:20" x14ac:dyDescent="0.25">
      <c r="A78" t="s">
        <v>51</v>
      </c>
      <c r="F78">
        <v>0</v>
      </c>
      <c r="G78">
        <v>0</v>
      </c>
      <c r="H78">
        <v>39.255000000000003</v>
      </c>
      <c r="I78">
        <v>5.75237</v>
      </c>
      <c r="J78">
        <v>52.514699999999998</v>
      </c>
      <c r="K78">
        <v>0.54691800000000002</v>
      </c>
      <c r="L78">
        <v>5.3022E-2</v>
      </c>
      <c r="M78">
        <v>0.16736999999999999</v>
      </c>
      <c r="N78">
        <v>0.17716399999999999</v>
      </c>
      <c r="O78">
        <v>0</v>
      </c>
      <c r="P78">
        <v>1.4853E-2</v>
      </c>
      <c r="Q78">
        <v>0.33521400000000001</v>
      </c>
      <c r="R78">
        <v>0</v>
      </c>
      <c r="S78">
        <v>98.816500000000005</v>
      </c>
      <c r="T78">
        <v>43.418300000000002</v>
      </c>
    </row>
    <row r="79" spans="1:20" x14ac:dyDescent="0.25">
      <c r="A79" t="s">
        <v>52</v>
      </c>
      <c r="F79">
        <v>0</v>
      </c>
      <c r="G79">
        <v>0</v>
      </c>
      <c r="H79">
        <v>41.752800000000001</v>
      </c>
      <c r="I79">
        <v>4.2852499999999996</v>
      </c>
      <c r="J79">
        <v>52.754399999999997</v>
      </c>
      <c r="K79">
        <v>0.62384099999999998</v>
      </c>
      <c r="L79">
        <v>5.2560000000000003E-2</v>
      </c>
      <c r="M79">
        <v>2.2307E-2</v>
      </c>
      <c r="N79">
        <v>0.64873800000000004</v>
      </c>
      <c r="O79">
        <v>0</v>
      </c>
      <c r="P79">
        <v>4.0644E-2</v>
      </c>
      <c r="Q79">
        <v>8.9913999999999994E-2</v>
      </c>
      <c r="R79">
        <v>0</v>
      </c>
      <c r="S79">
        <v>100.27</v>
      </c>
      <c r="T79">
        <v>44.536999999999999</v>
      </c>
    </row>
    <row r="80" spans="1:20" x14ac:dyDescent="0.25">
      <c r="A80" t="s">
        <v>53</v>
      </c>
      <c r="F80">
        <v>4.0252999999999997E-2</v>
      </c>
      <c r="G80">
        <v>0.35317500000000002</v>
      </c>
      <c r="H80">
        <v>40.640999999999998</v>
      </c>
      <c r="I80">
        <v>3.13306</v>
      </c>
      <c r="J80">
        <v>54.664099999999998</v>
      </c>
      <c r="K80">
        <v>0.44152999999999998</v>
      </c>
      <c r="L80">
        <v>5.1909999999999998E-2</v>
      </c>
      <c r="M80">
        <v>2.6485999999999999E-2</v>
      </c>
      <c r="N80">
        <v>0.41898400000000002</v>
      </c>
      <c r="O80">
        <v>0</v>
      </c>
      <c r="P80">
        <v>8.9603000000000002E-2</v>
      </c>
      <c r="Q80">
        <v>0</v>
      </c>
      <c r="R80">
        <v>0</v>
      </c>
      <c r="S80">
        <v>99.860100000000003</v>
      </c>
      <c r="T80">
        <v>44.5486</v>
      </c>
    </row>
    <row r="81" spans="1:20" x14ac:dyDescent="0.25">
      <c r="A81" t="s">
        <v>54</v>
      </c>
      <c r="F81">
        <v>0</v>
      </c>
      <c r="G81">
        <v>0</v>
      </c>
      <c r="H81">
        <v>41.442799999999998</v>
      </c>
      <c r="I81">
        <v>4.8602400000000001</v>
      </c>
      <c r="J81">
        <v>51.847900000000003</v>
      </c>
      <c r="K81">
        <v>0.66239499999999996</v>
      </c>
      <c r="L81">
        <v>0.14416200000000001</v>
      </c>
      <c r="M81">
        <v>0.117285</v>
      </c>
      <c r="N81">
        <v>0.72432600000000003</v>
      </c>
      <c r="O81">
        <v>0</v>
      </c>
      <c r="P81">
        <v>0.104029</v>
      </c>
      <c r="Q81">
        <v>8.8064000000000003E-2</v>
      </c>
      <c r="R81">
        <v>0</v>
      </c>
      <c r="S81">
        <v>99.991100000000003</v>
      </c>
      <c r="T81">
        <v>44.2652</v>
      </c>
    </row>
    <row r="82" spans="1:20" x14ac:dyDescent="0.25">
      <c r="A82" t="s">
        <v>35</v>
      </c>
      <c r="F82">
        <v>0</v>
      </c>
      <c r="G82">
        <v>0</v>
      </c>
      <c r="H82">
        <v>42.152999999999999</v>
      </c>
      <c r="I82">
        <v>3.26248</v>
      </c>
      <c r="J82">
        <v>52.528199999999998</v>
      </c>
      <c r="K82">
        <v>0.79017300000000001</v>
      </c>
      <c r="L82">
        <v>0.12543000000000001</v>
      </c>
      <c r="M82">
        <v>0</v>
      </c>
      <c r="N82">
        <v>0.183615</v>
      </c>
      <c r="O82">
        <v>0</v>
      </c>
      <c r="P82">
        <v>0</v>
      </c>
      <c r="Q82">
        <v>0</v>
      </c>
      <c r="R82">
        <v>0</v>
      </c>
      <c r="S82">
        <v>99.042900000000003</v>
      </c>
      <c r="T82">
        <v>44.354999999999997</v>
      </c>
    </row>
    <row r="83" spans="1:20" x14ac:dyDescent="0.25">
      <c r="A83" t="s">
        <v>55</v>
      </c>
      <c r="F83">
        <v>0</v>
      </c>
      <c r="G83">
        <v>0.353632</v>
      </c>
      <c r="H83">
        <v>40.185299999999998</v>
      </c>
      <c r="I83">
        <v>3.5821700000000001</v>
      </c>
      <c r="J83">
        <v>53.511699999999998</v>
      </c>
      <c r="K83">
        <v>0.58755999999999997</v>
      </c>
      <c r="L83">
        <v>0.27204600000000001</v>
      </c>
      <c r="M83">
        <v>2.4778999999999999E-2</v>
      </c>
      <c r="N83">
        <v>0.41709400000000002</v>
      </c>
      <c r="O83">
        <v>0</v>
      </c>
      <c r="P83">
        <v>6.5404000000000004E-2</v>
      </c>
      <c r="Q83">
        <v>0</v>
      </c>
      <c r="R83">
        <v>0</v>
      </c>
      <c r="S83">
        <v>98.999700000000004</v>
      </c>
      <c r="T83">
        <v>44.036299999999997</v>
      </c>
    </row>
    <row r="84" spans="1:20" x14ac:dyDescent="0.25">
      <c r="A84" t="s">
        <v>56</v>
      </c>
      <c r="F84">
        <v>0</v>
      </c>
      <c r="G84">
        <v>0</v>
      </c>
      <c r="H84">
        <v>42.002200000000002</v>
      </c>
      <c r="I84">
        <v>3.5760399999999999</v>
      </c>
      <c r="J84">
        <v>54.294199999999996</v>
      </c>
      <c r="K84">
        <v>0.91359400000000002</v>
      </c>
      <c r="L84">
        <v>1.5769999999999999E-2</v>
      </c>
      <c r="M84">
        <v>2.3469E-2</v>
      </c>
      <c r="N84">
        <v>0.64987899999999998</v>
      </c>
      <c r="O84">
        <v>0</v>
      </c>
      <c r="P84">
        <v>0.17361299999999999</v>
      </c>
      <c r="Q84">
        <v>0.21526699999999999</v>
      </c>
      <c r="R84">
        <v>0</v>
      </c>
      <c r="S84">
        <v>101.864</v>
      </c>
      <c r="T84">
        <v>45.2851</v>
      </c>
    </row>
    <row r="85" spans="1:20" x14ac:dyDescent="0.25">
      <c r="F85">
        <v>0</v>
      </c>
      <c r="G85">
        <v>0</v>
      </c>
      <c r="H85">
        <v>42.232399999999998</v>
      </c>
      <c r="I85">
        <v>2.5557599999999998</v>
      </c>
      <c r="J85">
        <v>54.540399999999998</v>
      </c>
      <c r="K85">
        <v>0.35148699999999999</v>
      </c>
      <c r="L85">
        <v>0.12512200000000001</v>
      </c>
      <c r="M85">
        <v>2.7695000000000001E-2</v>
      </c>
      <c r="N85">
        <v>0.107892</v>
      </c>
      <c r="O85">
        <v>0</v>
      </c>
      <c r="P85">
        <v>7.0448999999999998E-2</v>
      </c>
      <c r="Q85">
        <v>0</v>
      </c>
      <c r="R85">
        <v>0</v>
      </c>
      <c r="S85">
        <v>100.011</v>
      </c>
      <c r="T85">
        <v>44.924199999999999</v>
      </c>
    </row>
    <row r="86" spans="1:20" x14ac:dyDescent="0.25">
      <c r="F86">
        <v>0</v>
      </c>
      <c r="G86">
        <v>0</v>
      </c>
      <c r="H86">
        <v>41.069099999999999</v>
      </c>
      <c r="I86">
        <v>3.4525899999999998</v>
      </c>
      <c r="J86">
        <v>54.238199999999999</v>
      </c>
      <c r="K86">
        <v>0.55374199999999996</v>
      </c>
      <c r="L86">
        <v>3.3834999999999997E-2</v>
      </c>
      <c r="M86">
        <v>7.3766999999999999E-2</v>
      </c>
      <c r="N86">
        <v>0.73006199999999999</v>
      </c>
      <c r="O86">
        <v>0</v>
      </c>
      <c r="P86">
        <v>0</v>
      </c>
      <c r="Q86">
        <v>0</v>
      </c>
      <c r="R86">
        <v>0</v>
      </c>
      <c r="S86">
        <v>100.151</v>
      </c>
      <c r="T86">
        <v>44.556100000000001</v>
      </c>
    </row>
    <row r="87" spans="1:20" x14ac:dyDescent="0.25">
      <c r="F87">
        <v>0</v>
      </c>
      <c r="G87">
        <v>0.14313600000000001</v>
      </c>
      <c r="H87">
        <v>34.440100000000001</v>
      </c>
      <c r="I87">
        <v>18.0137</v>
      </c>
      <c r="J87">
        <v>47.668300000000002</v>
      </c>
      <c r="K87">
        <v>0.34166200000000002</v>
      </c>
      <c r="L87">
        <v>0.19889999999999999</v>
      </c>
      <c r="M87">
        <v>0</v>
      </c>
      <c r="N87">
        <v>0.37872099999999997</v>
      </c>
      <c r="O87">
        <v>3.8152999999999999E-2</v>
      </c>
      <c r="P87">
        <v>2.8770000000000002E-3</v>
      </c>
      <c r="Q87">
        <v>0.24268300000000001</v>
      </c>
      <c r="R87">
        <v>0</v>
      </c>
      <c r="S87">
        <v>101.468</v>
      </c>
      <c r="T87">
        <v>41.666699999999999</v>
      </c>
    </row>
    <row r="88" spans="1:20" x14ac:dyDescent="0.25">
      <c r="F88">
        <v>0</v>
      </c>
      <c r="G88">
        <v>0</v>
      </c>
      <c r="H88">
        <v>41.744300000000003</v>
      </c>
      <c r="I88">
        <v>3.77332</v>
      </c>
      <c r="J88">
        <v>54.892299999999999</v>
      </c>
      <c r="K88">
        <v>0.65735699999999997</v>
      </c>
      <c r="L88">
        <v>0.19883100000000001</v>
      </c>
      <c r="M88">
        <v>0</v>
      </c>
      <c r="N88">
        <v>0.104214</v>
      </c>
      <c r="O88">
        <v>0</v>
      </c>
      <c r="P88">
        <v>2.1347999999999999E-2</v>
      </c>
      <c r="Q88">
        <v>0.21649099999999999</v>
      </c>
      <c r="R88">
        <v>0</v>
      </c>
      <c r="S88">
        <v>101.608</v>
      </c>
      <c r="T88">
        <v>45.205599999999997</v>
      </c>
    </row>
    <row r="89" spans="1:20" x14ac:dyDescent="0.25">
      <c r="F89">
        <v>0</v>
      </c>
      <c r="G89">
        <v>0</v>
      </c>
      <c r="H89">
        <v>40.867699999999999</v>
      </c>
      <c r="I89">
        <v>3.3263699999999998</v>
      </c>
      <c r="J89">
        <v>54.687600000000003</v>
      </c>
      <c r="K89">
        <v>0.47422500000000001</v>
      </c>
      <c r="L89">
        <v>0.107011</v>
      </c>
      <c r="M89">
        <v>7.5061000000000003E-2</v>
      </c>
      <c r="N89">
        <v>0.26206499999999999</v>
      </c>
      <c r="O89">
        <v>4.7621999999999998E-2</v>
      </c>
      <c r="P89">
        <v>6.7161999999999999E-2</v>
      </c>
      <c r="Q89">
        <v>3.1105000000000001E-2</v>
      </c>
      <c r="R89">
        <v>0</v>
      </c>
      <c r="S89">
        <v>99.945899999999995</v>
      </c>
      <c r="T89">
        <v>44.531599999999997</v>
      </c>
    </row>
    <row r="90" spans="1:20" x14ac:dyDescent="0.25">
      <c r="F90">
        <v>0</v>
      </c>
      <c r="G90">
        <v>0</v>
      </c>
      <c r="H90">
        <v>39.784799999999997</v>
      </c>
      <c r="I90">
        <v>5.3800400000000002</v>
      </c>
      <c r="J90">
        <v>54.384500000000003</v>
      </c>
      <c r="K90">
        <v>0.47379700000000002</v>
      </c>
      <c r="L90">
        <v>0.14404500000000001</v>
      </c>
      <c r="M90">
        <v>0.12060899999999999</v>
      </c>
      <c r="N90">
        <v>0.25714900000000002</v>
      </c>
      <c r="O90">
        <v>0</v>
      </c>
      <c r="P90">
        <v>6.1067999999999997E-2</v>
      </c>
      <c r="Q90">
        <v>0</v>
      </c>
      <c r="R90">
        <v>0</v>
      </c>
      <c r="S90">
        <v>100.60599999999999</v>
      </c>
      <c r="T90">
        <v>44.305500000000002</v>
      </c>
    </row>
    <row r="91" spans="1:20" x14ac:dyDescent="0.25">
      <c r="F91">
        <v>0</v>
      </c>
      <c r="G91">
        <v>0</v>
      </c>
      <c r="H91">
        <v>42.286700000000003</v>
      </c>
      <c r="I91">
        <v>2.3597399999999999</v>
      </c>
      <c r="J91">
        <v>54.281399999999998</v>
      </c>
      <c r="K91">
        <v>0.45548300000000003</v>
      </c>
      <c r="L91">
        <v>0.14358199999999999</v>
      </c>
      <c r="M91">
        <v>0</v>
      </c>
      <c r="N91">
        <v>0.26432800000000001</v>
      </c>
      <c r="O91">
        <v>4.8235E-2</v>
      </c>
      <c r="P91">
        <v>0</v>
      </c>
      <c r="Q91">
        <v>9.5517000000000005E-2</v>
      </c>
      <c r="R91">
        <v>0</v>
      </c>
      <c r="S91">
        <v>99.935000000000002</v>
      </c>
      <c r="T91">
        <v>44.8675</v>
      </c>
    </row>
    <row r="92" spans="1:20" x14ac:dyDescent="0.25">
      <c r="F92">
        <v>0</v>
      </c>
      <c r="G92">
        <v>0</v>
      </c>
      <c r="H92">
        <v>41.360399999999998</v>
      </c>
      <c r="I92">
        <v>3.6462400000000001</v>
      </c>
      <c r="J92">
        <v>52.893000000000001</v>
      </c>
      <c r="K92">
        <v>0.59037399999999995</v>
      </c>
      <c r="L92">
        <v>0.143844</v>
      </c>
      <c r="M92">
        <v>7.3227E-2</v>
      </c>
      <c r="N92">
        <v>2.647E-2</v>
      </c>
      <c r="O92">
        <v>0</v>
      </c>
      <c r="P92">
        <v>4.3945999999999999E-2</v>
      </c>
      <c r="Q92">
        <v>0.15473000000000001</v>
      </c>
      <c r="R92">
        <v>0</v>
      </c>
      <c r="S92">
        <v>98.932199999999995</v>
      </c>
      <c r="T92">
        <v>44.155099999999997</v>
      </c>
    </row>
    <row r="93" spans="1:20" x14ac:dyDescent="0.25">
      <c r="F93">
        <v>4.2113999999999999E-2</v>
      </c>
      <c r="G93">
        <v>0</v>
      </c>
      <c r="H93">
        <v>42.003500000000003</v>
      </c>
      <c r="I93">
        <v>5.6911399999999999</v>
      </c>
      <c r="J93">
        <v>49.984200000000001</v>
      </c>
      <c r="K93">
        <v>0.73794499999999996</v>
      </c>
      <c r="L93">
        <v>0.107922</v>
      </c>
      <c r="M93">
        <v>0</v>
      </c>
      <c r="N93">
        <v>9.9254999999999996E-2</v>
      </c>
      <c r="O93">
        <v>4.5841E-2</v>
      </c>
      <c r="P93">
        <v>3.6568999999999997E-2</v>
      </c>
      <c r="Q93">
        <v>0.27298699999999998</v>
      </c>
      <c r="R93">
        <v>0</v>
      </c>
      <c r="S93">
        <v>99.021500000000003</v>
      </c>
      <c r="T93">
        <v>43.857599999999998</v>
      </c>
    </row>
    <row r="94" spans="1:20" x14ac:dyDescent="0.25">
      <c r="F94">
        <v>4.2007999999999997E-2</v>
      </c>
      <c r="G94">
        <v>0</v>
      </c>
      <c r="H94">
        <v>40.032299999999999</v>
      </c>
      <c r="I94">
        <v>6.7124600000000001</v>
      </c>
      <c r="J94">
        <v>52.762700000000002</v>
      </c>
      <c r="K94">
        <v>0.30704700000000001</v>
      </c>
      <c r="L94">
        <v>8.9758000000000004E-2</v>
      </c>
      <c r="M94">
        <v>0</v>
      </c>
      <c r="N94">
        <v>0.48624299999999998</v>
      </c>
      <c r="O94">
        <v>0</v>
      </c>
      <c r="P94">
        <v>0</v>
      </c>
      <c r="Q94">
        <v>0.208976</v>
      </c>
      <c r="R94">
        <v>0</v>
      </c>
      <c r="S94">
        <v>100.642</v>
      </c>
      <c r="T94">
        <v>44.048099999999998</v>
      </c>
    </row>
    <row r="95" spans="1:20" x14ac:dyDescent="0.25">
      <c r="F95">
        <v>0</v>
      </c>
      <c r="G95">
        <v>0</v>
      </c>
      <c r="H95">
        <v>43.770899999999997</v>
      </c>
      <c r="I95">
        <v>2.9389500000000002</v>
      </c>
      <c r="J95">
        <v>51.7607</v>
      </c>
      <c r="K95">
        <v>0.60039600000000004</v>
      </c>
      <c r="L95">
        <v>8.8745000000000004E-2</v>
      </c>
      <c r="M95">
        <v>0</v>
      </c>
      <c r="N95">
        <v>0.34070099999999998</v>
      </c>
      <c r="O95">
        <v>0</v>
      </c>
      <c r="P95">
        <v>1.3960000000000001E-3</v>
      </c>
      <c r="Q95">
        <v>9.3663999999999997E-2</v>
      </c>
      <c r="R95">
        <v>0</v>
      </c>
      <c r="S95">
        <v>99.595399999999998</v>
      </c>
      <c r="T95">
        <v>44.825499999999998</v>
      </c>
    </row>
    <row r="96" spans="1:20" x14ac:dyDescent="0.25">
      <c r="F96">
        <v>0</v>
      </c>
      <c r="G96">
        <v>0</v>
      </c>
      <c r="H96">
        <v>41.3489</v>
      </c>
      <c r="I96">
        <v>3.9045399999999999</v>
      </c>
      <c r="J96">
        <v>52.987200000000001</v>
      </c>
      <c r="K96">
        <v>0.61907100000000004</v>
      </c>
      <c r="L96">
        <v>0.143875</v>
      </c>
      <c r="M96">
        <v>0.121022</v>
      </c>
      <c r="N96">
        <v>0.33840300000000001</v>
      </c>
      <c r="O96">
        <v>0</v>
      </c>
      <c r="P96">
        <v>2.0840999999999998E-2</v>
      </c>
      <c r="Q96">
        <v>0</v>
      </c>
      <c r="R96">
        <v>0</v>
      </c>
      <c r="S96">
        <v>99.483900000000006</v>
      </c>
      <c r="T96">
        <v>44.303400000000003</v>
      </c>
    </row>
    <row r="97" spans="6:20" x14ac:dyDescent="0.25">
      <c r="F97">
        <v>0</v>
      </c>
      <c r="G97">
        <v>0</v>
      </c>
      <c r="H97">
        <v>43.0244</v>
      </c>
      <c r="I97">
        <v>2.9411700000000001</v>
      </c>
      <c r="J97">
        <v>52.821300000000001</v>
      </c>
      <c r="K97">
        <v>0.44635200000000003</v>
      </c>
      <c r="L97">
        <v>0</v>
      </c>
      <c r="M97">
        <v>0</v>
      </c>
      <c r="N97">
        <v>0.341476</v>
      </c>
      <c r="O97">
        <v>0</v>
      </c>
      <c r="P97">
        <v>0</v>
      </c>
      <c r="Q97">
        <v>0</v>
      </c>
      <c r="R97">
        <v>0</v>
      </c>
      <c r="S97">
        <v>99.574700000000007</v>
      </c>
      <c r="T97">
        <v>44.755099999999999</v>
      </c>
    </row>
    <row r="98" spans="6:20" x14ac:dyDescent="0.25">
      <c r="F98">
        <v>4.2659000000000002E-2</v>
      </c>
      <c r="G98">
        <v>0</v>
      </c>
      <c r="H98">
        <v>39.505699999999997</v>
      </c>
      <c r="I98">
        <v>8.3785299999999996</v>
      </c>
      <c r="J98">
        <v>50.802900000000001</v>
      </c>
      <c r="K98">
        <v>0.21882799999999999</v>
      </c>
      <c r="L98">
        <v>5.3728999999999999E-2</v>
      </c>
      <c r="M98">
        <v>1.6383000000000002E-2</v>
      </c>
      <c r="N98">
        <v>9.5077999999999996E-2</v>
      </c>
      <c r="O98">
        <v>2.5974000000000001E-2</v>
      </c>
      <c r="P98">
        <v>5.2634E-2</v>
      </c>
      <c r="Q98">
        <v>0</v>
      </c>
      <c r="R98">
        <v>0</v>
      </c>
      <c r="S98">
        <v>99.192400000000006</v>
      </c>
      <c r="T98">
        <v>43.222900000000003</v>
      </c>
    </row>
    <row r="99" spans="6:20" x14ac:dyDescent="0.25">
      <c r="F99">
        <v>0</v>
      </c>
      <c r="G99">
        <v>0</v>
      </c>
      <c r="H99">
        <v>42.805599999999998</v>
      </c>
      <c r="I99">
        <v>3.52033</v>
      </c>
      <c r="J99">
        <v>52.870199999999997</v>
      </c>
      <c r="K99">
        <v>0.75118399999999996</v>
      </c>
      <c r="L99">
        <v>0.12548999999999999</v>
      </c>
      <c r="M99">
        <v>2.4188999999999999E-2</v>
      </c>
      <c r="N99">
        <v>0.183171</v>
      </c>
      <c r="O99">
        <v>0</v>
      </c>
      <c r="P99">
        <v>2.1900000000000001E-4</v>
      </c>
      <c r="Q99">
        <v>0</v>
      </c>
      <c r="R99">
        <v>0</v>
      </c>
      <c r="S99">
        <v>100.28</v>
      </c>
      <c r="T99">
        <v>44.894799999999996</v>
      </c>
    </row>
    <row r="100" spans="6:20" x14ac:dyDescent="0.25">
      <c r="F100">
        <v>0.113221</v>
      </c>
      <c r="G100">
        <v>0</v>
      </c>
      <c r="H100">
        <v>42.638800000000003</v>
      </c>
      <c r="I100">
        <v>4.0971099999999998</v>
      </c>
      <c r="J100">
        <v>53.526899999999998</v>
      </c>
      <c r="K100">
        <v>0.56285399999999997</v>
      </c>
      <c r="L100">
        <v>0.16222400000000001</v>
      </c>
      <c r="M100">
        <v>0.119961</v>
      </c>
      <c r="N100">
        <v>0.41605799999999998</v>
      </c>
      <c r="O100">
        <v>9.5899999999999996E-3</v>
      </c>
      <c r="P100">
        <v>0.15215600000000001</v>
      </c>
      <c r="Q100">
        <v>0</v>
      </c>
      <c r="R100">
        <v>0</v>
      </c>
      <c r="S100">
        <v>101.79900000000001</v>
      </c>
      <c r="T100">
        <v>45.335500000000003</v>
      </c>
    </row>
    <row r="101" spans="6:20" x14ac:dyDescent="0.25">
      <c r="F101">
        <v>0</v>
      </c>
      <c r="G101">
        <v>0</v>
      </c>
      <c r="H101">
        <v>41.877699999999997</v>
      </c>
      <c r="I101">
        <v>3.58352</v>
      </c>
      <c r="J101">
        <v>54.870699999999999</v>
      </c>
      <c r="K101">
        <v>0.48893700000000001</v>
      </c>
      <c r="L101">
        <v>5.2061000000000003E-2</v>
      </c>
      <c r="M101">
        <v>0</v>
      </c>
      <c r="N101">
        <v>0.18342</v>
      </c>
      <c r="O101">
        <v>1.0069E-2</v>
      </c>
      <c r="P101">
        <v>0</v>
      </c>
      <c r="Q101">
        <v>9.3043000000000001E-2</v>
      </c>
      <c r="R101">
        <v>0</v>
      </c>
      <c r="S101">
        <v>101.16</v>
      </c>
      <c r="T101">
        <v>45.115299999999998</v>
      </c>
    </row>
    <row r="102" spans="6:20" x14ac:dyDescent="0.25">
      <c r="F102">
        <v>0</v>
      </c>
      <c r="G102">
        <v>0.12898899999999999</v>
      </c>
      <c r="H102">
        <v>42.077500000000001</v>
      </c>
      <c r="I102">
        <v>3.3866499999999999</v>
      </c>
      <c r="J102">
        <v>54.188499999999998</v>
      </c>
      <c r="K102">
        <v>0.63891500000000001</v>
      </c>
      <c r="L102">
        <v>0.107184</v>
      </c>
      <c r="M102">
        <v>0.169683</v>
      </c>
      <c r="N102">
        <v>0.88588999999999996</v>
      </c>
      <c r="O102">
        <v>0</v>
      </c>
      <c r="P102">
        <v>4.3020999999999997E-2</v>
      </c>
      <c r="Q102">
        <v>2.9533E-2</v>
      </c>
      <c r="R102">
        <v>0</v>
      </c>
      <c r="S102">
        <v>101.65600000000001</v>
      </c>
      <c r="T102">
        <v>45.283099999999997</v>
      </c>
    </row>
    <row r="103" spans="6:20" x14ac:dyDescent="0.25">
      <c r="F103">
        <v>4.0229000000000001E-2</v>
      </c>
      <c r="G103">
        <v>0</v>
      </c>
      <c r="H103">
        <v>41.952800000000003</v>
      </c>
      <c r="I103">
        <v>2.87737</v>
      </c>
      <c r="J103">
        <v>53.968299999999999</v>
      </c>
      <c r="K103">
        <v>0.46739900000000001</v>
      </c>
      <c r="L103">
        <v>7.0135000000000003E-2</v>
      </c>
      <c r="M103">
        <v>0</v>
      </c>
      <c r="N103">
        <v>0.18525</v>
      </c>
      <c r="O103">
        <v>0</v>
      </c>
      <c r="P103">
        <v>2.8279999999999998E-3</v>
      </c>
      <c r="Q103">
        <v>0</v>
      </c>
      <c r="R103">
        <v>0</v>
      </c>
      <c r="S103">
        <v>99.564300000000003</v>
      </c>
      <c r="T103">
        <v>44.628399999999999</v>
      </c>
    </row>
    <row r="104" spans="6:20" x14ac:dyDescent="0.25">
      <c r="F104">
        <v>4.0490999999999999E-2</v>
      </c>
      <c r="G104">
        <v>0</v>
      </c>
      <c r="H104">
        <v>40.801900000000003</v>
      </c>
      <c r="I104">
        <v>3.25868</v>
      </c>
      <c r="J104">
        <v>53.780900000000003</v>
      </c>
      <c r="K104">
        <v>0.67961199999999999</v>
      </c>
      <c r="L104">
        <v>0.12542300000000001</v>
      </c>
      <c r="M104">
        <v>0</v>
      </c>
      <c r="N104">
        <v>0.49576399999999998</v>
      </c>
      <c r="O104">
        <v>0</v>
      </c>
      <c r="P104">
        <v>0</v>
      </c>
      <c r="Q104">
        <v>9.2524999999999996E-2</v>
      </c>
      <c r="R104">
        <v>0</v>
      </c>
      <c r="S104">
        <v>99.275300000000001</v>
      </c>
      <c r="T104">
        <v>44.197600000000001</v>
      </c>
    </row>
    <row r="105" spans="6:20" x14ac:dyDescent="0.25">
      <c r="F105">
        <v>0</v>
      </c>
      <c r="G105">
        <v>0</v>
      </c>
      <c r="H105">
        <v>42.338900000000002</v>
      </c>
      <c r="I105">
        <v>3.64933</v>
      </c>
      <c r="J105">
        <v>54.711300000000001</v>
      </c>
      <c r="K105">
        <v>0.54102499999999998</v>
      </c>
      <c r="L105">
        <v>1.54E-2</v>
      </c>
      <c r="M105">
        <v>0</v>
      </c>
      <c r="N105">
        <v>0.261598</v>
      </c>
      <c r="O105">
        <v>0</v>
      </c>
      <c r="P105">
        <v>4.75E-4</v>
      </c>
      <c r="Q105">
        <v>0</v>
      </c>
      <c r="R105">
        <v>0</v>
      </c>
      <c r="S105">
        <v>101.518</v>
      </c>
      <c r="T105">
        <v>45.314500000000002</v>
      </c>
    </row>
    <row r="106" spans="6:20" x14ac:dyDescent="0.25">
      <c r="F106">
        <v>0</v>
      </c>
      <c r="G106">
        <v>0</v>
      </c>
      <c r="H106">
        <v>41.1798</v>
      </c>
      <c r="I106">
        <v>4.5477600000000002</v>
      </c>
      <c r="J106">
        <v>54.808199999999999</v>
      </c>
      <c r="K106">
        <v>0.38507799999999998</v>
      </c>
      <c r="L106">
        <v>8.8999999999999996E-2</v>
      </c>
      <c r="M106">
        <v>2.4129000000000001E-2</v>
      </c>
      <c r="N106">
        <v>0.25944699999999998</v>
      </c>
      <c r="O106">
        <v>9.5399999999999999E-3</v>
      </c>
      <c r="P106">
        <v>1.9980999999999999E-2</v>
      </c>
      <c r="Q106">
        <v>2.8719000000000001E-2</v>
      </c>
      <c r="R106">
        <v>0</v>
      </c>
      <c r="S106">
        <v>101.352</v>
      </c>
      <c r="T106">
        <v>44.933900000000001</v>
      </c>
    </row>
    <row r="107" spans="6:20" x14ac:dyDescent="0.25">
      <c r="F107">
        <v>0</v>
      </c>
      <c r="G107">
        <v>0</v>
      </c>
      <c r="H107">
        <v>43.964199999999998</v>
      </c>
      <c r="I107">
        <v>2.8755500000000001</v>
      </c>
      <c r="J107">
        <v>52.973500000000001</v>
      </c>
      <c r="K107">
        <v>0.46121200000000001</v>
      </c>
      <c r="L107">
        <v>8.8682999999999998E-2</v>
      </c>
      <c r="M107">
        <v>0</v>
      </c>
      <c r="N107">
        <v>0.57603300000000002</v>
      </c>
      <c r="O107">
        <v>1.0312999999999999E-2</v>
      </c>
      <c r="P107">
        <v>0</v>
      </c>
      <c r="Q107">
        <v>0</v>
      </c>
      <c r="R107">
        <v>0</v>
      </c>
      <c r="S107">
        <v>100.95</v>
      </c>
      <c r="T107">
        <v>45.386099999999999</v>
      </c>
    </row>
    <row r="108" spans="6:20" x14ac:dyDescent="0.25">
      <c r="F108">
        <v>4.1249000000000001E-2</v>
      </c>
      <c r="G108">
        <v>0.13048899999999999</v>
      </c>
      <c r="H108">
        <v>40.983899999999998</v>
      </c>
      <c r="I108">
        <v>5.1241099999999999</v>
      </c>
      <c r="J108">
        <v>52.853099999999998</v>
      </c>
      <c r="K108">
        <v>0.65071800000000002</v>
      </c>
      <c r="L108">
        <v>0.27209299999999997</v>
      </c>
      <c r="M108">
        <v>2.1791999999999999E-2</v>
      </c>
      <c r="N108">
        <v>0.17943999999999999</v>
      </c>
      <c r="O108">
        <v>0</v>
      </c>
      <c r="P108">
        <v>0</v>
      </c>
      <c r="Q108">
        <v>0</v>
      </c>
      <c r="R108">
        <v>0</v>
      </c>
      <c r="S108">
        <v>100.25700000000001</v>
      </c>
      <c r="T108">
        <v>44.367199999999997</v>
      </c>
    </row>
    <row r="109" spans="6:20" x14ac:dyDescent="0.25">
      <c r="F109">
        <v>0</v>
      </c>
      <c r="G109">
        <v>0</v>
      </c>
      <c r="H109">
        <v>42.024000000000001</v>
      </c>
      <c r="I109">
        <v>4.4195799999999998</v>
      </c>
      <c r="J109">
        <v>52.588299999999997</v>
      </c>
      <c r="K109">
        <v>0.50765700000000002</v>
      </c>
      <c r="L109">
        <v>0.198993</v>
      </c>
      <c r="M109">
        <v>2.2875E-2</v>
      </c>
      <c r="N109">
        <v>0.103201</v>
      </c>
      <c r="O109">
        <v>6.5666000000000002E-2</v>
      </c>
      <c r="P109">
        <v>4.1919999999999999E-2</v>
      </c>
      <c r="Q109">
        <v>2.8639000000000001E-2</v>
      </c>
      <c r="R109">
        <v>0</v>
      </c>
      <c r="S109">
        <v>100.001</v>
      </c>
      <c r="T109">
        <v>44.526299999999999</v>
      </c>
    </row>
    <row r="110" spans="6:20" x14ac:dyDescent="0.25">
      <c r="F110">
        <v>0</v>
      </c>
      <c r="G110">
        <v>0.13430400000000001</v>
      </c>
      <c r="H110">
        <v>38.788200000000003</v>
      </c>
      <c r="I110">
        <v>8.3705599999999993</v>
      </c>
      <c r="J110">
        <v>51.876899999999999</v>
      </c>
      <c r="K110">
        <v>0.47066000000000002</v>
      </c>
      <c r="L110">
        <v>0.18096100000000001</v>
      </c>
      <c r="M110">
        <v>0.113672</v>
      </c>
      <c r="N110">
        <v>0.326766</v>
      </c>
      <c r="O110">
        <v>7.1159999999999999E-3</v>
      </c>
      <c r="P110">
        <v>5.1393000000000001E-2</v>
      </c>
      <c r="Q110">
        <v>8.1160999999999997E-2</v>
      </c>
      <c r="R110">
        <v>0</v>
      </c>
      <c r="S110">
        <v>100.402</v>
      </c>
      <c r="T110">
        <v>43.557600000000001</v>
      </c>
    </row>
    <row r="111" spans="6:20" x14ac:dyDescent="0.25">
      <c r="F111">
        <v>0</v>
      </c>
      <c r="G111">
        <v>0.134716</v>
      </c>
      <c r="H111">
        <v>37.893799999999999</v>
      </c>
      <c r="I111">
        <v>8.6834299999999995</v>
      </c>
      <c r="J111">
        <v>51.768000000000001</v>
      </c>
      <c r="K111">
        <v>0.30942999999999998</v>
      </c>
      <c r="L111">
        <v>0.16284699999999999</v>
      </c>
      <c r="M111">
        <v>0</v>
      </c>
      <c r="N111">
        <v>0.40315299999999998</v>
      </c>
      <c r="O111">
        <v>2.5440000000000001E-2</v>
      </c>
      <c r="P111">
        <v>5.0203999999999999E-2</v>
      </c>
      <c r="Q111">
        <v>0.14212900000000001</v>
      </c>
      <c r="R111">
        <v>0</v>
      </c>
      <c r="S111">
        <v>99.573099999999997</v>
      </c>
      <c r="T111">
        <v>43.031300000000002</v>
      </c>
    </row>
    <row r="112" spans="6:20" x14ac:dyDescent="0.25">
      <c r="F112">
        <v>0</v>
      </c>
      <c r="G112">
        <v>0</v>
      </c>
      <c r="H112">
        <v>42.338099999999997</v>
      </c>
      <c r="I112">
        <v>4.6089399999999996</v>
      </c>
      <c r="J112">
        <v>53.314599999999999</v>
      </c>
      <c r="K112">
        <v>0.51733899999999999</v>
      </c>
      <c r="L112">
        <v>7.0876999999999996E-2</v>
      </c>
      <c r="M112">
        <v>0</v>
      </c>
      <c r="N112">
        <v>0.57056899999999999</v>
      </c>
      <c r="O112">
        <v>0</v>
      </c>
      <c r="P112">
        <v>6.2436999999999999E-2</v>
      </c>
      <c r="Q112">
        <v>2.7601000000000001E-2</v>
      </c>
      <c r="R112">
        <v>0</v>
      </c>
      <c r="S112">
        <v>101.511</v>
      </c>
      <c r="T112">
        <v>45.082099999999997</v>
      </c>
    </row>
    <row r="113" spans="1:20" x14ac:dyDescent="0.25">
      <c r="F113">
        <v>0.113868</v>
      </c>
      <c r="G113">
        <v>0</v>
      </c>
      <c r="H113">
        <v>40.509</v>
      </c>
      <c r="I113">
        <v>4.7366000000000001</v>
      </c>
      <c r="J113">
        <v>52.37</v>
      </c>
      <c r="K113">
        <v>0.56660600000000005</v>
      </c>
      <c r="L113">
        <v>0.198906</v>
      </c>
      <c r="M113">
        <v>0.16800699999999999</v>
      </c>
      <c r="N113">
        <v>0.41392299999999999</v>
      </c>
      <c r="O113">
        <v>0</v>
      </c>
      <c r="P113">
        <v>1.8041000000000001E-2</v>
      </c>
      <c r="Q113">
        <v>2.7199000000000001E-2</v>
      </c>
      <c r="R113">
        <v>0</v>
      </c>
      <c r="S113">
        <v>99.122200000000007</v>
      </c>
      <c r="T113">
        <v>43.8688</v>
      </c>
    </row>
    <row r="114" spans="1:20" x14ac:dyDescent="0.25">
      <c r="F114">
        <v>0</v>
      </c>
      <c r="G114">
        <v>0</v>
      </c>
      <c r="H114">
        <v>41.515099999999997</v>
      </c>
      <c r="I114">
        <v>6.8390199999999997</v>
      </c>
      <c r="J114">
        <v>50.549199999999999</v>
      </c>
      <c r="K114">
        <v>0.47606900000000002</v>
      </c>
      <c r="L114">
        <v>0.12634500000000001</v>
      </c>
      <c r="M114">
        <v>0</v>
      </c>
      <c r="N114">
        <v>0.25243599999999999</v>
      </c>
      <c r="O114">
        <v>0</v>
      </c>
      <c r="P114">
        <v>9.9015000000000006E-2</v>
      </c>
      <c r="Q114">
        <v>0.27035999999999999</v>
      </c>
      <c r="R114">
        <v>0</v>
      </c>
      <c r="S114">
        <v>100.128</v>
      </c>
      <c r="T114">
        <v>44.040199999999999</v>
      </c>
    </row>
    <row r="115" spans="1:20" x14ac:dyDescent="0.25">
      <c r="F115">
        <v>0</v>
      </c>
      <c r="G115">
        <v>0.12846299999999999</v>
      </c>
      <c r="H115">
        <v>42.507899999999999</v>
      </c>
      <c r="I115">
        <v>3.45492</v>
      </c>
      <c r="J115">
        <v>54.674700000000001</v>
      </c>
      <c r="K115">
        <v>0.43492700000000001</v>
      </c>
      <c r="L115">
        <v>0.19878799999999999</v>
      </c>
      <c r="M115">
        <v>2.4954E-2</v>
      </c>
      <c r="N115">
        <v>0.49626799999999999</v>
      </c>
      <c r="O115">
        <v>0</v>
      </c>
      <c r="P115">
        <v>4.4412E-2</v>
      </c>
      <c r="Q115">
        <v>0</v>
      </c>
      <c r="R115">
        <v>0</v>
      </c>
      <c r="S115">
        <v>101.965</v>
      </c>
      <c r="T115">
        <v>45.520099999999999</v>
      </c>
    </row>
    <row r="116" spans="1:20" x14ac:dyDescent="0.25">
      <c r="F116">
        <v>0</v>
      </c>
      <c r="G116">
        <v>0</v>
      </c>
      <c r="H116">
        <v>43.220700000000001</v>
      </c>
      <c r="I116">
        <v>3.5160200000000001</v>
      </c>
      <c r="J116">
        <v>53.176200000000001</v>
      </c>
      <c r="K116">
        <v>0.62467200000000001</v>
      </c>
      <c r="L116">
        <v>0.19892099999999999</v>
      </c>
      <c r="M116">
        <v>0</v>
      </c>
      <c r="N116">
        <v>0.18267700000000001</v>
      </c>
      <c r="O116">
        <v>9.887E-3</v>
      </c>
      <c r="P116">
        <v>6.5744999999999998E-2</v>
      </c>
      <c r="Q116">
        <v>0.216781</v>
      </c>
      <c r="R116">
        <v>0</v>
      </c>
      <c r="S116">
        <v>101.212</v>
      </c>
      <c r="T116">
        <v>45.280200000000001</v>
      </c>
    </row>
    <row r="117" spans="1:20" x14ac:dyDescent="0.25">
      <c r="F117">
        <v>0</v>
      </c>
      <c r="G117">
        <v>0</v>
      </c>
      <c r="H117">
        <v>41.761899999999997</v>
      </c>
      <c r="I117">
        <v>3.3916499999999998</v>
      </c>
      <c r="J117">
        <v>52.264499999999998</v>
      </c>
      <c r="K117">
        <v>0.73697999999999997</v>
      </c>
      <c r="L117">
        <v>0.162137</v>
      </c>
      <c r="M117">
        <v>0.218362</v>
      </c>
      <c r="N117">
        <v>0</v>
      </c>
      <c r="O117">
        <v>1.0104E-2</v>
      </c>
      <c r="P117">
        <v>0</v>
      </c>
      <c r="Q117">
        <v>3.0880000000000001E-2</v>
      </c>
      <c r="R117">
        <v>0</v>
      </c>
      <c r="S117">
        <v>98.576499999999996</v>
      </c>
      <c r="T117">
        <v>44.1342</v>
      </c>
    </row>
    <row r="118" spans="1:20" x14ac:dyDescent="0.25">
      <c r="F118">
        <v>0</v>
      </c>
      <c r="G118">
        <v>0.36028500000000002</v>
      </c>
      <c r="H118">
        <v>38.123100000000001</v>
      </c>
      <c r="I118">
        <v>11.8192</v>
      </c>
      <c r="J118">
        <v>47.751100000000001</v>
      </c>
      <c r="K118">
        <v>0.37385299999999999</v>
      </c>
      <c r="L118">
        <v>0.163331</v>
      </c>
      <c r="M118">
        <v>0.201346</v>
      </c>
      <c r="N118">
        <v>0.16265499999999999</v>
      </c>
      <c r="O118">
        <v>2.3345000000000001E-2</v>
      </c>
      <c r="P118">
        <v>0</v>
      </c>
      <c r="Q118">
        <v>0.56542000000000003</v>
      </c>
      <c r="R118">
        <v>0</v>
      </c>
      <c r="S118">
        <v>99.543599999999998</v>
      </c>
      <c r="T118">
        <v>42.5154</v>
      </c>
    </row>
    <row r="119" spans="1:20" x14ac:dyDescent="0.25">
      <c r="F119">
        <v>0</v>
      </c>
      <c r="G119">
        <v>0.13249900000000001</v>
      </c>
      <c r="H119">
        <v>42.286000000000001</v>
      </c>
      <c r="I119">
        <v>6.85304</v>
      </c>
      <c r="J119">
        <v>51.5657</v>
      </c>
      <c r="K119">
        <v>0.46863500000000002</v>
      </c>
      <c r="L119">
        <v>7.1497000000000005E-2</v>
      </c>
      <c r="M119">
        <v>0</v>
      </c>
      <c r="N119">
        <v>9.8389000000000004E-2</v>
      </c>
      <c r="O119">
        <v>0</v>
      </c>
      <c r="P119">
        <v>0</v>
      </c>
      <c r="Q119">
        <v>0</v>
      </c>
      <c r="R119">
        <v>0</v>
      </c>
      <c r="S119">
        <v>101.476</v>
      </c>
      <c r="T119">
        <v>44.7819</v>
      </c>
    </row>
    <row r="120" spans="1:20" x14ac:dyDescent="0.25">
      <c r="F120">
        <v>4.2944000000000003E-2</v>
      </c>
      <c r="G120">
        <v>0</v>
      </c>
      <c r="H120">
        <v>39.906300000000002</v>
      </c>
      <c r="I120">
        <v>8.3746899999999993</v>
      </c>
      <c r="J120">
        <v>49.75</v>
      </c>
      <c r="K120">
        <v>0.48827500000000001</v>
      </c>
      <c r="L120">
        <v>7.2015999999999997E-2</v>
      </c>
      <c r="M120">
        <v>0</v>
      </c>
      <c r="N120">
        <v>0.24937400000000001</v>
      </c>
      <c r="O120">
        <v>7.162E-3</v>
      </c>
      <c r="P120">
        <v>2.9751E-2</v>
      </c>
      <c r="Q120">
        <v>0</v>
      </c>
      <c r="R120">
        <v>0</v>
      </c>
      <c r="S120">
        <v>98.920500000000004</v>
      </c>
      <c r="T120">
        <v>43.122500000000002</v>
      </c>
    </row>
    <row r="122" spans="1:20" x14ac:dyDescent="0.25">
      <c r="E122" t="s">
        <v>39</v>
      </c>
      <c r="F122">
        <f>AVERAGE(F64:F120)</f>
        <v>1.1243859649122806E-2</v>
      </c>
      <c r="G122">
        <f t="shared" ref="G122:T122" si="9">AVERAGE(G64:G120)</f>
        <v>3.5082245614035085E-2</v>
      </c>
      <c r="H122">
        <f t="shared" si="9"/>
        <v>41.262691228070175</v>
      </c>
      <c r="I122">
        <f t="shared" si="9"/>
        <v>4.7973278947368421</v>
      </c>
      <c r="J122">
        <f t="shared" si="9"/>
        <v>52.939826315789482</v>
      </c>
      <c r="K122">
        <f t="shared" si="9"/>
        <v>0.53378198245614039</v>
      </c>
      <c r="L122">
        <f t="shared" si="9"/>
        <v>0.12257968421052631</v>
      </c>
      <c r="M122">
        <f t="shared" si="9"/>
        <v>5.8622350877192975E-2</v>
      </c>
      <c r="N122">
        <f t="shared" si="9"/>
        <v>0.34789950877192977</v>
      </c>
      <c r="O122">
        <f t="shared" si="9"/>
        <v>9.350122807017542E-3</v>
      </c>
      <c r="P122">
        <f t="shared" si="9"/>
        <v>3.2966578947368423E-2</v>
      </c>
      <c r="Q122">
        <f t="shared" si="9"/>
        <v>8.8549719298245635E-2</v>
      </c>
      <c r="R122">
        <f t="shared" si="9"/>
        <v>0</v>
      </c>
      <c r="S122">
        <f t="shared" si="9"/>
        <v>100.23995964912281</v>
      </c>
      <c r="T122">
        <f t="shared" si="9"/>
        <v>44.425342105263162</v>
      </c>
    </row>
    <row r="123" spans="1:20" x14ac:dyDescent="0.25">
      <c r="E123" t="s">
        <v>40</v>
      </c>
      <c r="F123">
        <f>STDEV(F64:F120)/SQRT((COUNT(F64:F120)))</f>
        <v>3.3448194208798268E-3</v>
      </c>
      <c r="G123">
        <f t="shared" ref="G123:T123" si="10">STDEV(G64:G120)/SQRT((COUNT(G64:G120)))</f>
        <v>1.1658223617229332E-2</v>
      </c>
      <c r="H123">
        <f t="shared" si="10"/>
        <v>0.21023685703127878</v>
      </c>
      <c r="I123">
        <f t="shared" si="10"/>
        <v>0.34079343215499824</v>
      </c>
      <c r="J123">
        <f t="shared" si="10"/>
        <v>0.20865961742308287</v>
      </c>
      <c r="K123">
        <f t="shared" si="10"/>
        <v>1.8892885280366797E-2</v>
      </c>
      <c r="L123">
        <f t="shared" si="10"/>
        <v>8.3783587623621619E-3</v>
      </c>
      <c r="M123">
        <f t="shared" si="10"/>
        <v>1.0950943642448455E-2</v>
      </c>
      <c r="N123">
        <f t="shared" si="10"/>
        <v>2.958537180604133E-2</v>
      </c>
      <c r="O123">
        <f t="shared" si="10"/>
        <v>2.2940904933705848E-3</v>
      </c>
      <c r="P123">
        <f t="shared" si="10"/>
        <v>5.5780945741051458E-3</v>
      </c>
      <c r="Q123">
        <f t="shared" si="10"/>
        <v>1.6457418919874161E-2</v>
      </c>
      <c r="R123">
        <f t="shared" si="10"/>
        <v>0</v>
      </c>
      <c r="S123">
        <f t="shared" si="10"/>
        <v>0.12942063398227396</v>
      </c>
      <c r="T123">
        <f t="shared" si="10"/>
        <v>9.9572411339290387E-2</v>
      </c>
    </row>
    <row r="125" spans="1:20" x14ac:dyDescent="0.25">
      <c r="A125" s="2" t="s">
        <v>57</v>
      </c>
      <c r="F125" s="3" t="s">
        <v>1</v>
      </c>
      <c r="G125" s="3" t="s">
        <v>2</v>
      </c>
      <c r="H125" s="3" t="s">
        <v>3</v>
      </c>
      <c r="I125" s="3" t="s">
        <v>4</v>
      </c>
      <c r="J125" s="3" t="s">
        <v>5</v>
      </c>
      <c r="K125" s="3" t="s">
        <v>6</v>
      </c>
      <c r="L125" s="3" t="s">
        <v>7</v>
      </c>
      <c r="M125" s="3" t="s">
        <v>8</v>
      </c>
      <c r="N125" s="3" t="s">
        <v>9</v>
      </c>
      <c r="O125" s="3" t="s">
        <v>10</v>
      </c>
      <c r="P125" s="3" t="s">
        <v>11</v>
      </c>
      <c r="Q125" s="3" t="s">
        <v>12</v>
      </c>
      <c r="R125" s="3" t="s">
        <v>13</v>
      </c>
      <c r="S125" s="3" t="s">
        <v>14</v>
      </c>
      <c r="T125" s="3" t="s">
        <v>15</v>
      </c>
    </row>
    <row r="126" spans="1:20" x14ac:dyDescent="0.25">
      <c r="A126" t="s">
        <v>19</v>
      </c>
      <c r="F126">
        <v>0</v>
      </c>
      <c r="G126">
        <v>0</v>
      </c>
      <c r="H126">
        <v>42.003999999999998</v>
      </c>
      <c r="I126">
        <v>3.77935</v>
      </c>
      <c r="J126">
        <v>53.6584</v>
      </c>
      <c r="K126">
        <v>0.29503400000000002</v>
      </c>
      <c r="L126">
        <v>3.3734E-2</v>
      </c>
      <c r="M126">
        <v>0</v>
      </c>
      <c r="N126">
        <v>0.18342900000000001</v>
      </c>
      <c r="O126">
        <v>0</v>
      </c>
      <c r="P126">
        <v>0</v>
      </c>
      <c r="Q126">
        <v>0</v>
      </c>
      <c r="R126">
        <v>0</v>
      </c>
      <c r="S126">
        <v>99.953900000000004</v>
      </c>
      <c r="T126">
        <v>44.656799999999997</v>
      </c>
    </row>
    <row r="127" spans="1:20" x14ac:dyDescent="0.25">
      <c r="A127" t="s">
        <v>20</v>
      </c>
      <c r="F127">
        <v>0</v>
      </c>
      <c r="G127">
        <v>0</v>
      </c>
      <c r="H127">
        <v>43.007100000000001</v>
      </c>
      <c r="I127">
        <v>3.4529999999999998</v>
      </c>
      <c r="J127">
        <v>53.851900000000001</v>
      </c>
      <c r="K127">
        <v>0.45164399999999999</v>
      </c>
      <c r="L127">
        <v>0.12549199999999999</v>
      </c>
      <c r="M127">
        <v>0.218083</v>
      </c>
      <c r="N127">
        <v>0.339507</v>
      </c>
      <c r="O127">
        <v>1.0002E-2</v>
      </c>
      <c r="P127">
        <v>6.6320000000000004E-2</v>
      </c>
      <c r="Q127">
        <v>0.15495</v>
      </c>
      <c r="R127">
        <v>0</v>
      </c>
      <c r="S127">
        <v>101.678</v>
      </c>
      <c r="T127">
        <v>45.470100000000002</v>
      </c>
    </row>
    <row r="128" spans="1:20" x14ac:dyDescent="0.25">
      <c r="A128" t="s">
        <v>21</v>
      </c>
      <c r="F128">
        <v>0</v>
      </c>
      <c r="G128">
        <v>0</v>
      </c>
      <c r="H128">
        <v>40.457500000000003</v>
      </c>
      <c r="I128">
        <v>3.5766100000000001</v>
      </c>
      <c r="J128">
        <v>53.904400000000003</v>
      </c>
      <c r="K128">
        <v>0.33828200000000003</v>
      </c>
      <c r="L128">
        <v>0.14388300000000001</v>
      </c>
      <c r="M128">
        <v>2.4740000000000002E-2</v>
      </c>
      <c r="N128">
        <v>0.57257599999999997</v>
      </c>
      <c r="O128">
        <v>2.8443E-2</v>
      </c>
      <c r="P128">
        <v>0</v>
      </c>
      <c r="Q128">
        <v>0.27830500000000002</v>
      </c>
      <c r="R128">
        <v>0</v>
      </c>
      <c r="S128">
        <v>99.324799999999996</v>
      </c>
      <c r="T128">
        <v>44.094700000000003</v>
      </c>
    </row>
    <row r="129" spans="1:20" x14ac:dyDescent="0.25">
      <c r="A129" t="s">
        <v>38</v>
      </c>
      <c r="F129">
        <v>0</v>
      </c>
      <c r="G129">
        <v>0</v>
      </c>
      <c r="H129">
        <v>43.739400000000003</v>
      </c>
      <c r="I129">
        <v>2.8777599999999999</v>
      </c>
      <c r="J129">
        <v>53.208599999999997</v>
      </c>
      <c r="K129">
        <v>0.65957699999999997</v>
      </c>
      <c r="L129">
        <v>0.198821</v>
      </c>
      <c r="M129">
        <v>0</v>
      </c>
      <c r="N129">
        <v>0.106582</v>
      </c>
      <c r="O129">
        <v>2.9205999999999999E-2</v>
      </c>
      <c r="P129">
        <v>0</v>
      </c>
      <c r="Q129">
        <v>0</v>
      </c>
      <c r="R129">
        <v>0</v>
      </c>
      <c r="S129">
        <v>100.82</v>
      </c>
      <c r="T129">
        <v>45.351500000000001</v>
      </c>
    </row>
    <row r="130" spans="1:20" x14ac:dyDescent="0.25">
      <c r="A130" t="s">
        <v>58</v>
      </c>
      <c r="F130">
        <v>4.0014000000000001E-2</v>
      </c>
      <c r="G130">
        <v>0.127166</v>
      </c>
      <c r="H130">
        <v>40.443899999999999</v>
      </c>
      <c r="I130">
        <v>2.87724</v>
      </c>
      <c r="J130">
        <v>54.941699999999997</v>
      </c>
      <c r="K130">
        <v>0.57340400000000002</v>
      </c>
      <c r="L130">
        <v>0.180256</v>
      </c>
      <c r="M130">
        <v>0</v>
      </c>
      <c r="N130">
        <v>2.8537E-2</v>
      </c>
      <c r="O130">
        <v>0</v>
      </c>
      <c r="P130">
        <v>2.8519999999999999E-3</v>
      </c>
      <c r="Q130">
        <v>3.2488999999999997E-2</v>
      </c>
      <c r="R130">
        <v>0</v>
      </c>
      <c r="S130">
        <v>99.247500000000002</v>
      </c>
      <c r="T130">
        <v>44.319400000000002</v>
      </c>
    </row>
    <row r="131" spans="1:20" x14ac:dyDescent="0.25">
      <c r="F131">
        <v>0.112776</v>
      </c>
      <c r="G131">
        <v>0</v>
      </c>
      <c r="H131">
        <v>41.957299999999996</v>
      </c>
      <c r="I131">
        <v>3.6467999999999998</v>
      </c>
      <c r="J131">
        <v>53.2226</v>
      </c>
      <c r="K131">
        <v>0.60436400000000001</v>
      </c>
      <c r="L131">
        <v>3.3911999999999998E-2</v>
      </c>
      <c r="M131">
        <v>0.169429</v>
      </c>
      <c r="N131">
        <v>0.495114</v>
      </c>
      <c r="O131">
        <v>4.7251000000000001E-2</v>
      </c>
      <c r="P131">
        <v>0.13125400000000001</v>
      </c>
      <c r="Q131">
        <v>0</v>
      </c>
      <c r="R131">
        <v>0</v>
      </c>
      <c r="S131">
        <v>100.42100000000001</v>
      </c>
      <c r="T131">
        <v>44.7669</v>
      </c>
    </row>
    <row r="132" spans="1:20" x14ac:dyDescent="0.25">
      <c r="A132" t="s">
        <v>59</v>
      </c>
      <c r="F132">
        <v>4.0489999999999998E-2</v>
      </c>
      <c r="G132">
        <v>0</v>
      </c>
      <c r="H132">
        <v>42.074599999999997</v>
      </c>
      <c r="I132">
        <v>2.8759700000000001</v>
      </c>
      <c r="J132">
        <v>52.531500000000001</v>
      </c>
      <c r="K132">
        <v>0.725576</v>
      </c>
      <c r="L132">
        <v>0.21709500000000001</v>
      </c>
      <c r="M132">
        <v>7.3654999999999998E-2</v>
      </c>
      <c r="N132">
        <v>0.26260800000000001</v>
      </c>
      <c r="O132">
        <v>0</v>
      </c>
      <c r="P132">
        <v>4.5748999999999998E-2</v>
      </c>
      <c r="Q132">
        <v>0</v>
      </c>
      <c r="R132">
        <v>0</v>
      </c>
      <c r="S132">
        <v>98.847200000000001</v>
      </c>
      <c r="T132">
        <v>44.3155</v>
      </c>
    </row>
    <row r="133" spans="1:20" x14ac:dyDescent="0.25">
      <c r="A133" t="s">
        <v>60</v>
      </c>
      <c r="F133">
        <v>0</v>
      </c>
      <c r="G133">
        <v>0.128942</v>
      </c>
      <c r="H133">
        <v>40.7273</v>
      </c>
      <c r="I133">
        <v>3.83833</v>
      </c>
      <c r="J133">
        <v>54.866500000000002</v>
      </c>
      <c r="K133">
        <v>0.58427600000000002</v>
      </c>
      <c r="L133">
        <v>5.2243999999999999E-2</v>
      </c>
      <c r="M133">
        <v>0</v>
      </c>
      <c r="N133">
        <v>0.41644599999999998</v>
      </c>
      <c r="O133">
        <v>2.8438999999999999E-2</v>
      </c>
      <c r="P133">
        <v>6.4882999999999996E-2</v>
      </c>
      <c r="Q133">
        <v>9.1636999999999996E-2</v>
      </c>
      <c r="R133">
        <v>0</v>
      </c>
      <c r="S133">
        <v>100.79900000000001</v>
      </c>
      <c r="T133">
        <v>44.741900000000001</v>
      </c>
    </row>
    <row r="134" spans="1:20" x14ac:dyDescent="0.25">
      <c r="A134" t="s">
        <v>61</v>
      </c>
      <c r="F134">
        <v>0</v>
      </c>
      <c r="G134">
        <v>0</v>
      </c>
      <c r="H134">
        <v>42.415100000000002</v>
      </c>
      <c r="I134">
        <v>1.77857</v>
      </c>
      <c r="J134">
        <v>53.417099999999998</v>
      </c>
      <c r="K134">
        <v>0.67306999999999995</v>
      </c>
      <c r="L134">
        <v>0.180226</v>
      </c>
      <c r="M134">
        <v>2.7258999999999999E-2</v>
      </c>
      <c r="N134">
        <v>0.50020699999999996</v>
      </c>
      <c r="O134">
        <v>1.0813E-2</v>
      </c>
      <c r="P134">
        <v>4.8575E-2</v>
      </c>
      <c r="Q134">
        <v>3.3647999999999997E-2</v>
      </c>
      <c r="R134">
        <v>0</v>
      </c>
      <c r="S134">
        <v>99.084599999999995</v>
      </c>
      <c r="T134">
        <v>44.608400000000003</v>
      </c>
    </row>
    <row r="135" spans="1:20" x14ac:dyDescent="0.25">
      <c r="A135" t="s">
        <v>62</v>
      </c>
      <c r="F135">
        <v>0</v>
      </c>
      <c r="G135">
        <v>0.127665</v>
      </c>
      <c r="H135">
        <v>42.934100000000001</v>
      </c>
      <c r="I135">
        <v>2.6176499999999998</v>
      </c>
      <c r="J135">
        <v>53.845700000000001</v>
      </c>
      <c r="K135">
        <v>0.50005299999999997</v>
      </c>
      <c r="L135">
        <v>0.198739</v>
      </c>
      <c r="M135">
        <v>0</v>
      </c>
      <c r="N135">
        <v>0.57653900000000002</v>
      </c>
      <c r="O135">
        <v>1.0406E-2</v>
      </c>
      <c r="P135">
        <v>2.4368999999999998E-2</v>
      </c>
      <c r="Q135">
        <v>0</v>
      </c>
      <c r="R135">
        <v>0</v>
      </c>
      <c r="S135">
        <v>100.83499999999999</v>
      </c>
      <c r="T135">
        <v>45.251800000000003</v>
      </c>
    </row>
    <row r="136" spans="1:20" x14ac:dyDescent="0.25">
      <c r="A136" t="s">
        <v>63</v>
      </c>
      <c r="F136">
        <v>0</v>
      </c>
      <c r="G136">
        <v>0.12790099999999999</v>
      </c>
      <c r="H136">
        <v>41.285699999999999</v>
      </c>
      <c r="I136">
        <v>3.1987899999999998</v>
      </c>
      <c r="J136">
        <v>53.873699999999999</v>
      </c>
      <c r="K136">
        <v>0.61846100000000004</v>
      </c>
      <c r="L136">
        <v>0.12532299999999999</v>
      </c>
      <c r="M136">
        <v>0</v>
      </c>
      <c r="N136">
        <v>0.105916</v>
      </c>
      <c r="O136">
        <v>0</v>
      </c>
      <c r="P136">
        <v>0</v>
      </c>
      <c r="Q136">
        <v>3.1497999999999998E-2</v>
      </c>
      <c r="R136">
        <v>0</v>
      </c>
      <c r="S136">
        <v>99.3673</v>
      </c>
      <c r="T136">
        <v>44.420099999999998</v>
      </c>
    </row>
    <row r="137" spans="1:20" x14ac:dyDescent="0.25">
      <c r="A137" t="s">
        <v>64</v>
      </c>
      <c r="F137">
        <v>0</v>
      </c>
      <c r="G137">
        <v>0.129359</v>
      </c>
      <c r="H137">
        <v>40.290199999999999</v>
      </c>
      <c r="I137">
        <v>3.6419299999999999</v>
      </c>
      <c r="J137">
        <v>52.909399999999998</v>
      </c>
      <c r="K137">
        <v>0.33407500000000001</v>
      </c>
      <c r="L137">
        <v>0.14389199999999999</v>
      </c>
      <c r="M137">
        <v>2.3865999999999998E-2</v>
      </c>
      <c r="N137">
        <v>0.96269899999999997</v>
      </c>
      <c r="O137">
        <v>0</v>
      </c>
      <c r="P137">
        <v>0</v>
      </c>
      <c r="Q137">
        <v>9.1020000000000004E-2</v>
      </c>
      <c r="R137">
        <v>0</v>
      </c>
      <c r="S137">
        <v>98.526399999999995</v>
      </c>
      <c r="T137">
        <v>43.7393</v>
      </c>
    </row>
    <row r="138" spans="1:20" x14ac:dyDescent="0.25">
      <c r="A138" t="s">
        <v>65</v>
      </c>
      <c r="F138">
        <v>0</v>
      </c>
      <c r="G138">
        <v>0</v>
      </c>
      <c r="H138">
        <v>41.076000000000001</v>
      </c>
      <c r="I138">
        <v>3.19319</v>
      </c>
      <c r="J138">
        <v>53.802999999999997</v>
      </c>
      <c r="K138">
        <v>0.34905599999999998</v>
      </c>
      <c r="L138">
        <v>0.16209799999999999</v>
      </c>
      <c r="M138">
        <v>0.220473</v>
      </c>
      <c r="N138">
        <v>0.26165899999999997</v>
      </c>
      <c r="O138">
        <v>0</v>
      </c>
      <c r="P138">
        <v>8.8926000000000005E-2</v>
      </c>
      <c r="Q138">
        <v>0.27992499999999998</v>
      </c>
      <c r="R138">
        <v>0</v>
      </c>
      <c r="S138">
        <v>99.434299999999993</v>
      </c>
      <c r="T138">
        <v>44.360100000000003</v>
      </c>
    </row>
    <row r="139" spans="1:20" x14ac:dyDescent="0.25">
      <c r="A139" t="s">
        <v>66</v>
      </c>
      <c r="F139">
        <v>0</v>
      </c>
      <c r="G139">
        <v>0</v>
      </c>
      <c r="H139">
        <v>42.9375</v>
      </c>
      <c r="I139">
        <v>3.5209199999999998</v>
      </c>
      <c r="J139">
        <v>54.134700000000002</v>
      </c>
      <c r="K139">
        <v>0.50724100000000005</v>
      </c>
      <c r="L139">
        <v>7.0393999999999998E-2</v>
      </c>
      <c r="M139">
        <v>0.12182</v>
      </c>
      <c r="N139">
        <v>0.26177800000000001</v>
      </c>
      <c r="O139">
        <v>0</v>
      </c>
      <c r="P139">
        <v>8.8831999999999994E-2</v>
      </c>
      <c r="Q139">
        <v>0</v>
      </c>
      <c r="R139">
        <v>0</v>
      </c>
      <c r="S139">
        <v>101.643</v>
      </c>
      <c r="T139">
        <v>45.473599999999998</v>
      </c>
    </row>
    <row r="140" spans="1:20" x14ac:dyDescent="0.25">
      <c r="A140" t="s">
        <v>67</v>
      </c>
      <c r="F140">
        <v>0</v>
      </c>
      <c r="G140">
        <v>0</v>
      </c>
      <c r="H140">
        <v>42.6267</v>
      </c>
      <c r="I140">
        <v>4.1008699999999996</v>
      </c>
      <c r="J140">
        <v>53.691400000000002</v>
      </c>
      <c r="K140">
        <v>0.25437599999999999</v>
      </c>
      <c r="L140">
        <v>0.12554599999999999</v>
      </c>
      <c r="M140">
        <v>0</v>
      </c>
      <c r="N140">
        <v>0.18268899999999999</v>
      </c>
      <c r="O140">
        <v>0</v>
      </c>
      <c r="P140">
        <v>4.3730999999999999E-2</v>
      </c>
      <c r="Q140">
        <v>0</v>
      </c>
      <c r="R140">
        <v>0</v>
      </c>
      <c r="S140">
        <v>101.02500000000001</v>
      </c>
      <c r="T140">
        <v>45.103900000000003</v>
      </c>
    </row>
    <row r="141" spans="1:20" x14ac:dyDescent="0.25">
      <c r="A141" t="s">
        <v>68</v>
      </c>
      <c r="F141">
        <v>4.0526E-2</v>
      </c>
      <c r="G141">
        <v>0.35337499999999999</v>
      </c>
      <c r="H141">
        <v>43.712600000000002</v>
      </c>
      <c r="I141">
        <v>2.29426</v>
      </c>
      <c r="J141">
        <v>53.011499999999998</v>
      </c>
      <c r="K141">
        <v>0.766065</v>
      </c>
      <c r="L141">
        <v>0.29055500000000001</v>
      </c>
      <c r="M141">
        <v>0</v>
      </c>
      <c r="N141">
        <v>0.65495199999999998</v>
      </c>
      <c r="O141">
        <v>0</v>
      </c>
      <c r="P141">
        <v>4.6392999999999997E-2</v>
      </c>
      <c r="Q141">
        <v>0</v>
      </c>
      <c r="R141">
        <v>0</v>
      </c>
      <c r="S141">
        <v>101.17</v>
      </c>
      <c r="T141">
        <v>45.535800000000002</v>
      </c>
    </row>
    <row r="142" spans="1:20" x14ac:dyDescent="0.25">
      <c r="A142" t="s">
        <v>69</v>
      </c>
      <c r="F142">
        <v>0</v>
      </c>
      <c r="G142">
        <v>0</v>
      </c>
      <c r="H142">
        <v>43.097099999999998</v>
      </c>
      <c r="I142">
        <v>2.61822</v>
      </c>
      <c r="J142">
        <v>51.9908</v>
      </c>
      <c r="K142">
        <v>0.67644400000000005</v>
      </c>
      <c r="L142">
        <v>0.27225199999999999</v>
      </c>
      <c r="M142">
        <v>0</v>
      </c>
      <c r="N142">
        <v>0.34146700000000002</v>
      </c>
      <c r="O142">
        <v>0</v>
      </c>
      <c r="P142">
        <v>2.4285999999999999E-2</v>
      </c>
      <c r="Q142">
        <v>0</v>
      </c>
      <c r="R142">
        <v>0</v>
      </c>
      <c r="S142">
        <v>99.020499999999998</v>
      </c>
      <c r="T142">
        <v>44.552300000000002</v>
      </c>
    </row>
    <row r="143" spans="1:20" x14ac:dyDescent="0.25">
      <c r="A143" t="s">
        <v>70</v>
      </c>
      <c r="F143">
        <v>0</v>
      </c>
      <c r="G143">
        <v>0</v>
      </c>
      <c r="H143">
        <v>41.503300000000003</v>
      </c>
      <c r="I143">
        <v>3.5177299999999998</v>
      </c>
      <c r="J143">
        <v>53.990400000000001</v>
      </c>
      <c r="K143">
        <v>0.81909699999999996</v>
      </c>
      <c r="L143">
        <v>0</v>
      </c>
      <c r="M143">
        <v>0.170848</v>
      </c>
      <c r="N143">
        <v>0.26094800000000001</v>
      </c>
      <c r="O143">
        <v>0</v>
      </c>
      <c r="P143">
        <v>2.1826999999999999E-2</v>
      </c>
      <c r="Q143">
        <v>9.2391000000000001E-2</v>
      </c>
      <c r="R143">
        <v>0</v>
      </c>
      <c r="S143">
        <v>100.377</v>
      </c>
      <c r="T143">
        <v>44.746000000000002</v>
      </c>
    </row>
    <row r="144" spans="1:20" x14ac:dyDescent="0.25">
      <c r="A144" t="s">
        <v>35</v>
      </c>
      <c r="F144">
        <v>4.0709000000000002E-2</v>
      </c>
      <c r="G144">
        <v>0</v>
      </c>
      <c r="H144">
        <v>43.864100000000001</v>
      </c>
      <c r="I144">
        <v>2.74397</v>
      </c>
      <c r="J144">
        <v>52.835799999999999</v>
      </c>
      <c r="K144">
        <v>0.59993700000000005</v>
      </c>
      <c r="L144">
        <v>0.198877</v>
      </c>
      <c r="M144">
        <v>0</v>
      </c>
      <c r="N144">
        <v>0.497083</v>
      </c>
      <c r="O144">
        <v>4.7713999999999999E-2</v>
      </c>
      <c r="P144">
        <v>4.5376E-2</v>
      </c>
      <c r="Q144">
        <v>0.15579899999999999</v>
      </c>
      <c r="R144">
        <v>0</v>
      </c>
      <c r="S144">
        <v>101.029</v>
      </c>
      <c r="T144">
        <v>45.374699999999997</v>
      </c>
    </row>
    <row r="145" spans="1:20" x14ac:dyDescent="0.25">
      <c r="A145" t="s">
        <v>71</v>
      </c>
      <c r="F145">
        <v>0</v>
      </c>
      <c r="G145">
        <v>0</v>
      </c>
      <c r="H145">
        <v>41.100099999999998</v>
      </c>
      <c r="I145">
        <v>4.4815199999999997</v>
      </c>
      <c r="J145">
        <v>54.201099999999997</v>
      </c>
      <c r="K145">
        <v>0.66013299999999997</v>
      </c>
      <c r="L145">
        <v>0.14394100000000001</v>
      </c>
      <c r="M145">
        <v>0.31529299999999999</v>
      </c>
      <c r="N145">
        <v>0.49283100000000002</v>
      </c>
      <c r="O145">
        <v>0</v>
      </c>
      <c r="P145">
        <v>0</v>
      </c>
      <c r="Q145">
        <v>0</v>
      </c>
      <c r="R145">
        <v>0</v>
      </c>
      <c r="S145">
        <v>101.395</v>
      </c>
      <c r="T145">
        <v>44.912199999999999</v>
      </c>
    </row>
    <row r="146" spans="1:20" x14ac:dyDescent="0.25">
      <c r="A146" t="s">
        <v>72</v>
      </c>
      <c r="F146">
        <v>0</v>
      </c>
      <c r="G146">
        <v>0</v>
      </c>
      <c r="H146">
        <v>41.176299999999998</v>
      </c>
      <c r="I146">
        <v>2.99979</v>
      </c>
      <c r="J146">
        <v>54.784100000000002</v>
      </c>
      <c r="K146">
        <v>0.32863300000000001</v>
      </c>
      <c r="L146">
        <v>0.107055</v>
      </c>
      <c r="M146">
        <v>2.5538999999999999E-2</v>
      </c>
      <c r="N146">
        <v>1.0435000000000001</v>
      </c>
      <c r="O146">
        <v>0</v>
      </c>
      <c r="P146">
        <v>2.2214999999999999E-2</v>
      </c>
      <c r="Q146">
        <v>9.2671000000000003E-2</v>
      </c>
      <c r="R146">
        <v>0</v>
      </c>
      <c r="S146">
        <v>100.58</v>
      </c>
      <c r="T146">
        <v>44.755499999999998</v>
      </c>
    </row>
    <row r="147" spans="1:20" x14ac:dyDescent="0.25">
      <c r="F147">
        <v>4.0666000000000001E-2</v>
      </c>
      <c r="G147">
        <v>0</v>
      </c>
      <c r="H147">
        <v>42.697499999999998</v>
      </c>
      <c r="I147">
        <v>3.32701</v>
      </c>
      <c r="J147">
        <v>52.871899999999997</v>
      </c>
      <c r="K147">
        <v>0.63080199999999997</v>
      </c>
      <c r="L147">
        <v>0.10711900000000001</v>
      </c>
      <c r="M147">
        <v>0.217751</v>
      </c>
      <c r="N147">
        <v>0.26177699999999998</v>
      </c>
      <c r="O147">
        <v>6.6322000000000006E-2</v>
      </c>
      <c r="P147">
        <v>6.6784999999999997E-2</v>
      </c>
      <c r="Q147">
        <v>0</v>
      </c>
      <c r="R147">
        <v>0</v>
      </c>
      <c r="S147">
        <v>100.288</v>
      </c>
      <c r="T147">
        <v>44.908900000000003</v>
      </c>
    </row>
    <row r="148" spans="1:20" x14ac:dyDescent="0.25">
      <c r="F148">
        <v>0</v>
      </c>
      <c r="G148">
        <v>0</v>
      </c>
      <c r="H148">
        <v>41.433399999999999</v>
      </c>
      <c r="I148">
        <v>2.68296</v>
      </c>
      <c r="J148">
        <v>55.410800000000002</v>
      </c>
      <c r="K148">
        <v>0.53820299999999999</v>
      </c>
      <c r="L148">
        <v>7.0080000000000003E-2</v>
      </c>
      <c r="M148">
        <v>2.742E-2</v>
      </c>
      <c r="N148">
        <v>0.42020000000000002</v>
      </c>
      <c r="O148">
        <v>0</v>
      </c>
      <c r="P148">
        <v>0</v>
      </c>
      <c r="Q148">
        <v>0</v>
      </c>
      <c r="R148">
        <v>0</v>
      </c>
      <c r="S148">
        <v>100.583</v>
      </c>
      <c r="T148">
        <v>44.957900000000002</v>
      </c>
    </row>
    <row r="149" spans="1:20" x14ac:dyDescent="0.25">
      <c r="F149">
        <v>0</v>
      </c>
      <c r="G149">
        <v>0.129028</v>
      </c>
      <c r="H149">
        <v>41.938099999999999</v>
      </c>
      <c r="I149">
        <v>3.90435</v>
      </c>
      <c r="J149">
        <v>52.843400000000003</v>
      </c>
      <c r="K149">
        <v>0.56992200000000004</v>
      </c>
      <c r="L149">
        <v>1.5575E-2</v>
      </c>
      <c r="M149">
        <v>0</v>
      </c>
      <c r="N149">
        <v>0</v>
      </c>
      <c r="O149">
        <v>0</v>
      </c>
      <c r="P149">
        <v>4.3527999999999997E-2</v>
      </c>
      <c r="Q149">
        <v>0.15437899999999999</v>
      </c>
      <c r="R149">
        <v>0</v>
      </c>
      <c r="S149">
        <v>99.598299999999995</v>
      </c>
      <c r="T149">
        <v>44.4895</v>
      </c>
    </row>
    <row r="150" spans="1:20" x14ac:dyDescent="0.25">
      <c r="F150">
        <v>0</v>
      </c>
      <c r="G150">
        <v>0</v>
      </c>
      <c r="H150">
        <v>40.011800000000001</v>
      </c>
      <c r="I150">
        <v>3.9041299999999999</v>
      </c>
      <c r="J150">
        <v>55.428199999999997</v>
      </c>
      <c r="K150">
        <v>0.46225500000000003</v>
      </c>
      <c r="L150">
        <v>0.18038399999999999</v>
      </c>
      <c r="M150">
        <v>0</v>
      </c>
      <c r="N150">
        <v>0.41667599999999999</v>
      </c>
      <c r="O150">
        <v>0</v>
      </c>
      <c r="P150">
        <v>4.3109000000000001E-2</v>
      </c>
      <c r="Q150">
        <v>2.9568000000000001E-2</v>
      </c>
      <c r="R150">
        <v>0</v>
      </c>
      <c r="S150">
        <v>100.476</v>
      </c>
      <c r="T150">
        <v>44.497</v>
      </c>
    </row>
    <row r="151" spans="1:20" x14ac:dyDescent="0.25">
      <c r="F151">
        <v>0.11199099999999999</v>
      </c>
      <c r="G151">
        <v>0</v>
      </c>
      <c r="H151">
        <v>41.486899999999999</v>
      </c>
      <c r="I151">
        <v>3.1983199999999998</v>
      </c>
      <c r="J151">
        <v>53.036299999999997</v>
      </c>
      <c r="K151">
        <v>0.47585300000000003</v>
      </c>
      <c r="L151">
        <v>7.0307999999999995E-2</v>
      </c>
      <c r="M151">
        <v>0</v>
      </c>
      <c r="N151">
        <v>0.340561</v>
      </c>
      <c r="O151">
        <v>0</v>
      </c>
      <c r="P151">
        <v>0</v>
      </c>
      <c r="Q151">
        <v>0</v>
      </c>
      <c r="R151">
        <v>0</v>
      </c>
      <c r="S151">
        <v>98.720200000000006</v>
      </c>
      <c r="T151">
        <v>44.136899999999997</v>
      </c>
    </row>
    <row r="152" spans="1:20" x14ac:dyDescent="0.25">
      <c r="F152">
        <v>4.0793000000000003E-2</v>
      </c>
      <c r="G152">
        <v>0</v>
      </c>
      <c r="H152">
        <v>43.378799999999998</v>
      </c>
      <c r="I152">
        <v>2.8704200000000002</v>
      </c>
      <c r="J152">
        <v>52.762799999999999</v>
      </c>
      <c r="K152">
        <v>0.40264499999999998</v>
      </c>
      <c r="L152">
        <v>8.8803000000000007E-2</v>
      </c>
      <c r="M152">
        <v>0.21723500000000001</v>
      </c>
      <c r="N152">
        <v>0.57467500000000005</v>
      </c>
      <c r="O152">
        <v>4.7629999999999999E-2</v>
      </c>
      <c r="P152">
        <v>6.6933000000000006E-2</v>
      </c>
      <c r="Q152">
        <v>0.27996500000000002</v>
      </c>
      <c r="R152">
        <v>0</v>
      </c>
      <c r="S152">
        <v>100.73099999999999</v>
      </c>
      <c r="T152">
        <v>45.176699999999997</v>
      </c>
    </row>
    <row r="153" spans="1:20" x14ac:dyDescent="0.25">
      <c r="F153">
        <v>4.0918999999999997E-2</v>
      </c>
      <c r="G153">
        <v>0</v>
      </c>
      <c r="H153">
        <v>42.3262</v>
      </c>
      <c r="I153">
        <v>4.2911999999999999</v>
      </c>
      <c r="J153">
        <v>53.583300000000001</v>
      </c>
      <c r="K153">
        <v>0.31689899999999999</v>
      </c>
      <c r="L153">
        <v>0.198903</v>
      </c>
      <c r="M153">
        <v>0</v>
      </c>
      <c r="N153">
        <v>0.41604000000000002</v>
      </c>
      <c r="O153">
        <v>0</v>
      </c>
      <c r="P153">
        <v>2.0320999999999999E-2</v>
      </c>
      <c r="Q153">
        <v>0</v>
      </c>
      <c r="R153">
        <v>0</v>
      </c>
      <c r="S153">
        <v>101.194</v>
      </c>
      <c r="T153">
        <v>45.037799999999997</v>
      </c>
    </row>
    <row r="154" spans="1:20" x14ac:dyDescent="0.25">
      <c r="F154">
        <v>0</v>
      </c>
      <c r="G154">
        <v>0</v>
      </c>
      <c r="H154">
        <v>41.156199999999998</v>
      </c>
      <c r="I154">
        <v>3.06874</v>
      </c>
      <c r="J154">
        <v>55.601100000000002</v>
      </c>
      <c r="K154">
        <v>0.51223300000000005</v>
      </c>
      <c r="L154">
        <v>0.12526000000000001</v>
      </c>
      <c r="M154">
        <v>7.5559000000000001E-2</v>
      </c>
      <c r="N154">
        <v>0.49723600000000001</v>
      </c>
      <c r="O154">
        <v>0</v>
      </c>
      <c r="P154">
        <v>2.3508000000000001E-2</v>
      </c>
      <c r="Q154">
        <v>0</v>
      </c>
      <c r="R154">
        <v>0</v>
      </c>
      <c r="S154">
        <v>101.06</v>
      </c>
      <c r="T154">
        <v>45.028700000000001</v>
      </c>
    </row>
    <row r="155" spans="1:20" x14ac:dyDescent="0.25">
      <c r="F155">
        <v>0</v>
      </c>
      <c r="G155">
        <v>0.12784200000000001</v>
      </c>
      <c r="H155">
        <v>42.356400000000001</v>
      </c>
      <c r="I155">
        <v>2.7458399999999998</v>
      </c>
      <c r="J155">
        <v>54.872100000000003</v>
      </c>
      <c r="K155">
        <v>0.79615899999999995</v>
      </c>
      <c r="L155">
        <v>0.14362900000000001</v>
      </c>
      <c r="M155">
        <v>0</v>
      </c>
      <c r="N155">
        <v>0.57571000000000006</v>
      </c>
      <c r="O155">
        <v>0</v>
      </c>
      <c r="P155">
        <v>0</v>
      </c>
      <c r="Q155">
        <v>0</v>
      </c>
      <c r="R155">
        <v>0</v>
      </c>
      <c r="S155">
        <v>101.61799999999999</v>
      </c>
      <c r="T155">
        <v>45.446300000000001</v>
      </c>
    </row>
    <row r="156" spans="1:20" x14ac:dyDescent="0.25">
      <c r="F156">
        <v>0</v>
      </c>
      <c r="G156">
        <v>0</v>
      </c>
      <c r="H156">
        <v>41.3598</v>
      </c>
      <c r="I156">
        <v>4.9328900000000004</v>
      </c>
      <c r="J156">
        <v>54.7502</v>
      </c>
      <c r="K156">
        <v>0.48233999999999999</v>
      </c>
      <c r="L156">
        <v>5.2533999999999997E-2</v>
      </c>
      <c r="M156">
        <v>2.3130999999999999E-2</v>
      </c>
      <c r="N156">
        <v>0.33636100000000002</v>
      </c>
      <c r="O156">
        <v>0</v>
      </c>
      <c r="P156">
        <v>4.0606000000000003E-2</v>
      </c>
      <c r="Q156">
        <v>0</v>
      </c>
      <c r="R156">
        <v>0</v>
      </c>
      <c r="S156">
        <v>101.97799999999999</v>
      </c>
      <c r="T156">
        <v>45.130200000000002</v>
      </c>
    </row>
    <row r="157" spans="1:20" x14ac:dyDescent="0.25">
      <c r="F157">
        <v>0</v>
      </c>
      <c r="G157">
        <v>0</v>
      </c>
      <c r="H157">
        <v>42.488500000000002</v>
      </c>
      <c r="I157">
        <v>3.9050500000000001</v>
      </c>
      <c r="J157">
        <v>52.311</v>
      </c>
      <c r="K157">
        <v>0.46149800000000002</v>
      </c>
      <c r="L157">
        <v>0.21724399999999999</v>
      </c>
      <c r="M157">
        <v>7.1570999999999996E-2</v>
      </c>
      <c r="N157">
        <v>0.33849200000000002</v>
      </c>
      <c r="O157">
        <v>0</v>
      </c>
      <c r="P157">
        <v>2.0993000000000001E-2</v>
      </c>
      <c r="Q157">
        <v>2.9433999999999998E-2</v>
      </c>
      <c r="R157">
        <v>0</v>
      </c>
      <c r="S157">
        <v>99.843800000000002</v>
      </c>
      <c r="T157">
        <v>44.596299999999999</v>
      </c>
    </row>
    <row r="158" spans="1:20" x14ac:dyDescent="0.25">
      <c r="F158">
        <v>4.0249E-2</v>
      </c>
      <c r="G158">
        <v>0</v>
      </c>
      <c r="H158">
        <v>41.547400000000003</v>
      </c>
      <c r="I158">
        <v>2.8769499999999999</v>
      </c>
      <c r="J158">
        <v>54.060899999999997</v>
      </c>
      <c r="K158">
        <v>0.694241</v>
      </c>
      <c r="L158">
        <v>8.8517999999999999E-2</v>
      </c>
      <c r="M158">
        <v>0</v>
      </c>
      <c r="N158">
        <v>0.18481800000000001</v>
      </c>
      <c r="O158">
        <v>0</v>
      </c>
      <c r="P158">
        <v>0</v>
      </c>
      <c r="Q158">
        <v>0</v>
      </c>
      <c r="R158">
        <v>0</v>
      </c>
      <c r="S158">
        <v>99.493099999999998</v>
      </c>
      <c r="T158">
        <v>44.524900000000002</v>
      </c>
    </row>
    <row r="159" spans="1:20" x14ac:dyDescent="0.25">
      <c r="F159">
        <v>0</v>
      </c>
      <c r="G159">
        <v>0</v>
      </c>
      <c r="H159">
        <v>43.040500000000002</v>
      </c>
      <c r="I159">
        <v>3.6516500000000001</v>
      </c>
      <c r="J159">
        <v>53.691899999999997</v>
      </c>
      <c r="K159">
        <v>0.28134900000000002</v>
      </c>
      <c r="L159">
        <v>0</v>
      </c>
      <c r="M159">
        <v>0</v>
      </c>
      <c r="N159">
        <v>0.105709</v>
      </c>
      <c r="O159">
        <v>2.8993999999999999E-2</v>
      </c>
      <c r="P159">
        <v>0</v>
      </c>
      <c r="Q159">
        <v>0</v>
      </c>
      <c r="R159">
        <v>0</v>
      </c>
      <c r="S159">
        <v>100.8</v>
      </c>
      <c r="T159">
        <v>45.167099999999998</v>
      </c>
    </row>
    <row r="160" spans="1:20" x14ac:dyDescent="0.25">
      <c r="F160">
        <v>0</v>
      </c>
      <c r="G160">
        <v>0</v>
      </c>
      <c r="H160">
        <v>43.798499999999997</v>
      </c>
      <c r="I160">
        <v>2.7467999999999999</v>
      </c>
      <c r="J160">
        <v>53.392099999999999</v>
      </c>
      <c r="K160">
        <v>0.76246800000000003</v>
      </c>
      <c r="L160">
        <v>0.143704</v>
      </c>
      <c r="M160">
        <v>0.26593800000000001</v>
      </c>
      <c r="N160">
        <v>0.41941400000000001</v>
      </c>
      <c r="O160">
        <v>2.9073999999999999E-2</v>
      </c>
      <c r="P160">
        <v>4.5934000000000003E-2</v>
      </c>
      <c r="Q160">
        <v>0</v>
      </c>
      <c r="R160">
        <v>0</v>
      </c>
      <c r="S160">
        <v>101.604</v>
      </c>
      <c r="T160">
        <v>45.657600000000002</v>
      </c>
    </row>
    <row r="161" spans="6:20" x14ac:dyDescent="0.25">
      <c r="F161">
        <v>0</v>
      </c>
      <c r="G161">
        <v>0</v>
      </c>
      <c r="H161">
        <v>42.5122</v>
      </c>
      <c r="I161">
        <v>4.2097199999999999</v>
      </c>
      <c r="J161">
        <v>51.825299999999999</v>
      </c>
      <c r="K161">
        <v>0.35607499999999997</v>
      </c>
      <c r="L161">
        <v>0.16255500000000001</v>
      </c>
      <c r="M161">
        <v>2.1215000000000001E-2</v>
      </c>
      <c r="N161">
        <v>0.49129299999999998</v>
      </c>
      <c r="O161">
        <v>9.1570000000000002E-3</v>
      </c>
      <c r="P161">
        <v>0</v>
      </c>
      <c r="Q161">
        <v>0.64874200000000004</v>
      </c>
      <c r="R161">
        <v>0</v>
      </c>
      <c r="S161">
        <v>100.236</v>
      </c>
      <c r="T161">
        <v>44.571599999999997</v>
      </c>
    </row>
    <row r="162" spans="6:20" x14ac:dyDescent="0.25">
      <c r="F162">
        <v>0</v>
      </c>
      <c r="G162">
        <v>0</v>
      </c>
      <c r="H162">
        <v>40.757599999999996</v>
      </c>
      <c r="I162">
        <v>2.8090000000000002</v>
      </c>
      <c r="J162">
        <v>55.242100000000001</v>
      </c>
      <c r="K162">
        <v>0.792906</v>
      </c>
      <c r="L162">
        <v>7.0229E-2</v>
      </c>
      <c r="M162">
        <v>7.5243000000000004E-2</v>
      </c>
      <c r="N162">
        <v>0.57508199999999998</v>
      </c>
      <c r="O162">
        <v>0</v>
      </c>
      <c r="P162">
        <v>0.221275</v>
      </c>
      <c r="Q162">
        <v>3.1083E-2</v>
      </c>
      <c r="R162">
        <v>0</v>
      </c>
      <c r="S162">
        <v>100.575</v>
      </c>
      <c r="T162">
        <v>44.792299999999997</v>
      </c>
    </row>
    <row r="163" spans="6:20" x14ac:dyDescent="0.25">
      <c r="F163">
        <v>0</v>
      </c>
      <c r="G163">
        <v>0</v>
      </c>
      <c r="H163">
        <v>42.266399999999997</v>
      </c>
      <c r="I163">
        <v>3.4499300000000002</v>
      </c>
      <c r="J163">
        <v>53.923000000000002</v>
      </c>
      <c r="K163">
        <v>0.83232799999999996</v>
      </c>
      <c r="L163">
        <v>8.8904999999999998E-2</v>
      </c>
      <c r="M163">
        <v>0</v>
      </c>
      <c r="N163">
        <v>0.41655300000000001</v>
      </c>
      <c r="O163">
        <v>2.8480999999999999E-2</v>
      </c>
      <c r="P163">
        <v>4.3034999999999997E-2</v>
      </c>
      <c r="Q163">
        <v>0.216201</v>
      </c>
      <c r="R163">
        <v>0</v>
      </c>
      <c r="S163">
        <v>101.265</v>
      </c>
      <c r="T163">
        <v>45.134599999999999</v>
      </c>
    </row>
    <row r="164" spans="6:20" x14ac:dyDescent="0.25">
      <c r="F164">
        <v>0.182809</v>
      </c>
      <c r="G164">
        <v>0</v>
      </c>
      <c r="H164">
        <v>43.249899999999997</v>
      </c>
      <c r="I164">
        <v>2.7478799999999999</v>
      </c>
      <c r="J164">
        <v>54.561199999999999</v>
      </c>
      <c r="K164">
        <v>0.64360300000000004</v>
      </c>
      <c r="L164">
        <v>1.5054E-2</v>
      </c>
      <c r="M164">
        <v>0</v>
      </c>
      <c r="N164">
        <v>0.341779</v>
      </c>
      <c r="O164">
        <v>0</v>
      </c>
      <c r="P164">
        <v>0</v>
      </c>
      <c r="Q164">
        <v>0</v>
      </c>
      <c r="R164">
        <v>0</v>
      </c>
      <c r="S164">
        <v>101.742</v>
      </c>
      <c r="T164">
        <v>45.636699999999998</v>
      </c>
    </row>
    <row r="165" spans="6:20" x14ac:dyDescent="0.25">
      <c r="F165">
        <v>0</v>
      </c>
      <c r="G165">
        <v>0.128327</v>
      </c>
      <c r="H165">
        <v>41.912799999999997</v>
      </c>
      <c r="I165">
        <v>3.3258399999999999</v>
      </c>
      <c r="J165">
        <v>53.856400000000001</v>
      </c>
      <c r="K165">
        <v>0.66633900000000001</v>
      </c>
      <c r="L165">
        <v>0.12541099999999999</v>
      </c>
      <c r="M165">
        <v>0</v>
      </c>
      <c r="N165">
        <v>0.18351400000000001</v>
      </c>
      <c r="O165">
        <v>0</v>
      </c>
      <c r="P165">
        <v>0</v>
      </c>
      <c r="Q165">
        <v>9.3119999999999994E-2</v>
      </c>
      <c r="R165">
        <v>0</v>
      </c>
      <c r="S165">
        <v>100.292</v>
      </c>
      <c r="T165">
        <v>44.821599999999997</v>
      </c>
    </row>
    <row r="166" spans="6:20" x14ac:dyDescent="0.25">
      <c r="F166">
        <v>0.111679</v>
      </c>
      <c r="G166">
        <v>0</v>
      </c>
      <c r="H166">
        <v>40.738500000000002</v>
      </c>
      <c r="I166">
        <v>2.9394200000000001</v>
      </c>
      <c r="J166">
        <v>53.638300000000001</v>
      </c>
      <c r="K166">
        <v>0.58321400000000001</v>
      </c>
      <c r="L166">
        <v>5.1896999999999999E-2</v>
      </c>
      <c r="M166">
        <v>0.17244799999999999</v>
      </c>
      <c r="N166">
        <v>0.49726999999999999</v>
      </c>
      <c r="O166">
        <v>0</v>
      </c>
      <c r="P166">
        <v>0</v>
      </c>
      <c r="Q166">
        <v>0</v>
      </c>
      <c r="R166">
        <v>0</v>
      </c>
      <c r="S166">
        <v>98.732799999999997</v>
      </c>
      <c r="T166">
        <v>44.064799999999998</v>
      </c>
    </row>
    <row r="167" spans="6:20" x14ac:dyDescent="0.25">
      <c r="F167">
        <v>0.113264</v>
      </c>
      <c r="G167">
        <v>0.12972400000000001</v>
      </c>
      <c r="H167">
        <v>39.730499999999999</v>
      </c>
      <c r="I167">
        <v>4.5458400000000001</v>
      </c>
      <c r="J167">
        <v>53.576900000000002</v>
      </c>
      <c r="K167">
        <v>0.53720699999999999</v>
      </c>
      <c r="L167">
        <v>0.107348</v>
      </c>
      <c r="M167">
        <v>0</v>
      </c>
      <c r="N167">
        <v>0.41472500000000001</v>
      </c>
      <c r="O167">
        <v>9.3439999999999999E-3</v>
      </c>
      <c r="P167">
        <v>0</v>
      </c>
      <c r="Q167">
        <v>0</v>
      </c>
      <c r="R167">
        <v>0</v>
      </c>
      <c r="S167">
        <v>99.164900000000003</v>
      </c>
      <c r="T167">
        <v>43.838000000000001</v>
      </c>
    </row>
    <row r="168" spans="6:20" x14ac:dyDescent="0.25">
      <c r="F168">
        <v>4.061E-2</v>
      </c>
      <c r="G168">
        <v>0</v>
      </c>
      <c r="H168">
        <v>43.2515</v>
      </c>
      <c r="I168">
        <v>2.7462399999999998</v>
      </c>
      <c r="J168">
        <v>52.563699999999997</v>
      </c>
      <c r="K168">
        <v>0.76056199999999996</v>
      </c>
      <c r="L168">
        <v>8.8679999999999995E-2</v>
      </c>
      <c r="M168">
        <v>0</v>
      </c>
      <c r="N168">
        <v>0.49743199999999999</v>
      </c>
      <c r="O168">
        <v>4.7773999999999997E-2</v>
      </c>
      <c r="P168">
        <v>2.3571000000000002E-2</v>
      </c>
      <c r="Q168">
        <v>0</v>
      </c>
      <c r="R168">
        <v>0</v>
      </c>
      <c r="S168">
        <v>100.02</v>
      </c>
      <c r="T168">
        <v>44.918100000000003</v>
      </c>
    </row>
    <row r="169" spans="6:20" x14ac:dyDescent="0.25">
      <c r="F169">
        <v>0</v>
      </c>
      <c r="G169">
        <v>0</v>
      </c>
      <c r="H169">
        <v>42.402900000000002</v>
      </c>
      <c r="I169">
        <v>2.8134000000000001</v>
      </c>
      <c r="J169">
        <v>54.401800000000001</v>
      </c>
      <c r="K169">
        <v>0.76785599999999998</v>
      </c>
      <c r="L169">
        <v>0.16194800000000001</v>
      </c>
      <c r="M169">
        <v>7.5159000000000004E-2</v>
      </c>
      <c r="N169">
        <v>2.8490999999999999E-2</v>
      </c>
      <c r="O169">
        <v>0</v>
      </c>
      <c r="P169">
        <v>2.7889999999999998E-3</v>
      </c>
      <c r="Q169">
        <v>0</v>
      </c>
      <c r="R169">
        <v>0</v>
      </c>
      <c r="S169">
        <v>100.654</v>
      </c>
      <c r="T169">
        <v>45.136699999999998</v>
      </c>
    </row>
    <row r="170" spans="6:20" x14ac:dyDescent="0.25">
      <c r="F170">
        <v>0</v>
      </c>
      <c r="G170">
        <v>0.35380899999999998</v>
      </c>
      <c r="H170">
        <v>43.1541</v>
      </c>
      <c r="I170">
        <v>3.0698300000000001</v>
      </c>
      <c r="J170">
        <v>53.133099999999999</v>
      </c>
      <c r="K170">
        <v>0.58339799999999997</v>
      </c>
      <c r="L170">
        <v>8.8682999999999998E-2</v>
      </c>
      <c r="M170">
        <v>0</v>
      </c>
      <c r="N170">
        <v>0.34081600000000001</v>
      </c>
      <c r="O170">
        <v>0</v>
      </c>
      <c r="P170">
        <v>0</v>
      </c>
      <c r="Q170">
        <v>0</v>
      </c>
      <c r="R170">
        <v>0</v>
      </c>
      <c r="S170">
        <v>100.724</v>
      </c>
      <c r="T170">
        <v>45.244399999999999</v>
      </c>
    </row>
    <row r="171" spans="6:20" x14ac:dyDescent="0.25">
      <c r="F171">
        <v>0</v>
      </c>
      <c r="G171">
        <v>0.13262599999999999</v>
      </c>
      <c r="H171">
        <v>41.828000000000003</v>
      </c>
      <c r="I171">
        <v>5.60616</v>
      </c>
      <c r="J171">
        <v>52.5274</v>
      </c>
      <c r="K171">
        <v>0.29540899999999998</v>
      </c>
      <c r="L171">
        <v>8.9790999999999996E-2</v>
      </c>
      <c r="M171">
        <v>0</v>
      </c>
      <c r="N171">
        <v>0.48656500000000003</v>
      </c>
      <c r="O171">
        <v>0</v>
      </c>
      <c r="P171">
        <v>1.34E-2</v>
      </c>
      <c r="Q171">
        <v>0.95449600000000001</v>
      </c>
      <c r="R171">
        <v>0</v>
      </c>
      <c r="S171">
        <v>101.934</v>
      </c>
      <c r="T171">
        <v>44.889899999999997</v>
      </c>
    </row>
    <row r="172" spans="6:20" x14ac:dyDescent="0.25">
      <c r="F172">
        <v>0</v>
      </c>
      <c r="G172">
        <v>0</v>
      </c>
      <c r="H172">
        <v>42.450699999999998</v>
      </c>
      <c r="I172">
        <v>2.8754499999999998</v>
      </c>
      <c r="J172">
        <v>53.313099999999999</v>
      </c>
      <c r="K172">
        <v>0.76027199999999995</v>
      </c>
      <c r="L172">
        <v>5.1943999999999997E-2</v>
      </c>
      <c r="M172">
        <v>0.17059099999999999</v>
      </c>
      <c r="N172">
        <v>0.41908200000000001</v>
      </c>
      <c r="O172">
        <v>2.9014000000000002E-2</v>
      </c>
      <c r="P172">
        <v>1.537E-3</v>
      </c>
      <c r="Q172">
        <v>0</v>
      </c>
      <c r="R172">
        <v>0</v>
      </c>
      <c r="S172">
        <v>100.072</v>
      </c>
      <c r="T172">
        <v>44.847499999999997</v>
      </c>
    </row>
    <row r="173" spans="6:20" x14ac:dyDescent="0.25">
      <c r="F173">
        <v>4.0717000000000003E-2</v>
      </c>
      <c r="G173">
        <v>0</v>
      </c>
      <c r="H173">
        <v>40.8645</v>
      </c>
      <c r="I173">
        <v>4.0320600000000004</v>
      </c>
      <c r="J173">
        <v>53.893700000000003</v>
      </c>
      <c r="K173">
        <v>0.54826799999999998</v>
      </c>
      <c r="L173">
        <v>0</v>
      </c>
      <c r="M173">
        <v>0.17074600000000001</v>
      </c>
      <c r="N173">
        <v>0.26008700000000001</v>
      </c>
      <c r="O173">
        <v>4.7163999999999998E-2</v>
      </c>
      <c r="P173">
        <v>0</v>
      </c>
      <c r="Q173">
        <v>9.1588000000000003E-2</v>
      </c>
      <c r="R173">
        <v>0</v>
      </c>
      <c r="S173">
        <v>99.948800000000006</v>
      </c>
      <c r="T173">
        <v>44.405799999999999</v>
      </c>
    </row>
    <row r="174" spans="6:20" x14ac:dyDescent="0.25">
      <c r="F174">
        <v>0</v>
      </c>
      <c r="G174">
        <v>0.35343799999999997</v>
      </c>
      <c r="H174">
        <v>42.6404</v>
      </c>
      <c r="I174">
        <v>2.9421300000000001</v>
      </c>
      <c r="J174">
        <v>52.612900000000003</v>
      </c>
      <c r="K174">
        <v>0.64058400000000004</v>
      </c>
      <c r="L174">
        <v>0.23550099999999999</v>
      </c>
      <c r="M174">
        <v>0</v>
      </c>
      <c r="N174">
        <v>0</v>
      </c>
      <c r="O174">
        <v>0</v>
      </c>
      <c r="P174">
        <v>0.13466600000000001</v>
      </c>
      <c r="Q174">
        <v>0</v>
      </c>
      <c r="R174">
        <v>0</v>
      </c>
      <c r="S174">
        <v>99.559700000000007</v>
      </c>
      <c r="T174">
        <v>44.7727</v>
      </c>
    </row>
    <row r="175" spans="6:20" x14ac:dyDescent="0.25">
      <c r="F175">
        <v>0</v>
      </c>
      <c r="G175">
        <v>0</v>
      </c>
      <c r="H175">
        <v>42.202599999999997</v>
      </c>
      <c r="I175">
        <v>4.4813599999999996</v>
      </c>
      <c r="J175">
        <v>51.738399999999999</v>
      </c>
      <c r="K175">
        <v>0.29116799999999998</v>
      </c>
      <c r="L175">
        <v>0.18070700000000001</v>
      </c>
      <c r="M175">
        <v>7.0071999999999995E-2</v>
      </c>
      <c r="N175">
        <v>0.64898800000000001</v>
      </c>
      <c r="O175">
        <v>2.8038E-2</v>
      </c>
      <c r="P175">
        <v>0</v>
      </c>
      <c r="Q175">
        <v>0</v>
      </c>
      <c r="R175">
        <v>0</v>
      </c>
      <c r="S175">
        <v>99.641300000000001</v>
      </c>
      <c r="T175">
        <v>44.340200000000003</v>
      </c>
    </row>
    <row r="176" spans="6:20" x14ac:dyDescent="0.25">
      <c r="F176">
        <v>0</v>
      </c>
      <c r="G176">
        <v>0.12900400000000001</v>
      </c>
      <c r="H176">
        <v>43.224600000000002</v>
      </c>
      <c r="I176">
        <v>3.71271</v>
      </c>
      <c r="J176">
        <v>52.786999999999999</v>
      </c>
      <c r="K176">
        <v>0.64131700000000003</v>
      </c>
      <c r="L176">
        <v>0.18056800000000001</v>
      </c>
      <c r="M176">
        <v>0.119934</v>
      </c>
      <c r="N176">
        <v>0.26083000000000001</v>
      </c>
      <c r="O176">
        <v>0</v>
      </c>
      <c r="P176">
        <v>0</v>
      </c>
      <c r="Q176">
        <v>2.9914E-2</v>
      </c>
      <c r="R176">
        <v>0</v>
      </c>
      <c r="S176">
        <v>101.086</v>
      </c>
      <c r="T176">
        <v>45.250399999999999</v>
      </c>
    </row>
    <row r="177" spans="1:20" x14ac:dyDescent="0.25">
      <c r="F177">
        <v>0</v>
      </c>
      <c r="G177">
        <v>0</v>
      </c>
      <c r="H177">
        <v>43.024700000000003</v>
      </c>
      <c r="I177">
        <v>2.87425</v>
      </c>
      <c r="J177">
        <v>54.047800000000002</v>
      </c>
      <c r="K177">
        <v>0.826959</v>
      </c>
      <c r="L177">
        <v>0.21704899999999999</v>
      </c>
      <c r="M177">
        <v>0.169903</v>
      </c>
      <c r="N177">
        <v>0.57503199999999999</v>
      </c>
      <c r="O177">
        <v>1.0097E-2</v>
      </c>
      <c r="P177">
        <v>0.11096399999999999</v>
      </c>
      <c r="Q177">
        <v>0</v>
      </c>
      <c r="R177">
        <v>0</v>
      </c>
      <c r="S177">
        <v>101.857</v>
      </c>
      <c r="T177">
        <v>45.588200000000001</v>
      </c>
    </row>
    <row r="178" spans="1:20" x14ac:dyDescent="0.25">
      <c r="F178">
        <v>0.187442</v>
      </c>
      <c r="G178">
        <v>0</v>
      </c>
      <c r="H178">
        <v>41.874099999999999</v>
      </c>
      <c r="I178">
        <v>4.1450699999999996</v>
      </c>
      <c r="J178">
        <v>53.024999999999999</v>
      </c>
      <c r="K178">
        <v>0.84562599999999999</v>
      </c>
      <c r="L178">
        <v>7.0998000000000006E-2</v>
      </c>
      <c r="M178">
        <v>7.0278999999999994E-2</v>
      </c>
      <c r="N178">
        <v>0.413024</v>
      </c>
      <c r="O178">
        <v>0</v>
      </c>
      <c r="P178">
        <v>0</v>
      </c>
      <c r="Q178">
        <v>0.648397</v>
      </c>
      <c r="R178">
        <v>0</v>
      </c>
      <c r="S178">
        <v>101.28</v>
      </c>
      <c r="T178">
        <v>44.874299999999998</v>
      </c>
    </row>
    <row r="179" spans="1:20" x14ac:dyDescent="0.25">
      <c r="F179">
        <v>0</v>
      </c>
      <c r="G179">
        <v>0</v>
      </c>
      <c r="H179">
        <v>38.543399999999998</v>
      </c>
      <c r="I179">
        <v>6.8816300000000004</v>
      </c>
      <c r="J179">
        <v>52.941099999999999</v>
      </c>
      <c r="K179">
        <v>0.758104</v>
      </c>
      <c r="L179">
        <v>0.12639900000000001</v>
      </c>
      <c r="M179">
        <v>0.360427</v>
      </c>
      <c r="N179">
        <v>0.32780999999999999</v>
      </c>
      <c r="O179">
        <v>6.3244999999999996E-2</v>
      </c>
      <c r="P179">
        <v>0</v>
      </c>
      <c r="Q179">
        <v>0.764069</v>
      </c>
      <c r="R179">
        <v>0</v>
      </c>
      <c r="S179">
        <v>100.76600000000001</v>
      </c>
      <c r="T179">
        <v>43.769199999999998</v>
      </c>
    </row>
    <row r="180" spans="1:20" x14ac:dyDescent="0.25">
      <c r="F180">
        <v>4.0756000000000001E-2</v>
      </c>
      <c r="G180">
        <v>0</v>
      </c>
      <c r="H180">
        <v>41.031799999999997</v>
      </c>
      <c r="I180">
        <v>3.77339</v>
      </c>
      <c r="J180">
        <v>53.5762</v>
      </c>
      <c r="K180">
        <v>0.63776100000000002</v>
      </c>
      <c r="L180">
        <v>3.3925999999999998E-2</v>
      </c>
      <c r="M180">
        <v>2.4459999999999999E-2</v>
      </c>
      <c r="N180">
        <v>0.26024599999999998</v>
      </c>
      <c r="O180">
        <v>0</v>
      </c>
      <c r="P180">
        <v>8.7004999999999999E-2</v>
      </c>
      <c r="Q180">
        <v>0.153971</v>
      </c>
      <c r="R180">
        <v>0</v>
      </c>
      <c r="S180">
        <v>99.619600000000005</v>
      </c>
      <c r="T180">
        <v>44.320599999999999</v>
      </c>
    </row>
    <row r="181" spans="1:20" x14ac:dyDescent="0.25">
      <c r="F181">
        <v>0</v>
      </c>
      <c r="G181">
        <v>0.12706300000000001</v>
      </c>
      <c r="H181">
        <v>43.301099999999998</v>
      </c>
      <c r="I181">
        <v>2.6204100000000001</v>
      </c>
      <c r="J181">
        <v>54.976300000000002</v>
      </c>
      <c r="K181">
        <v>0.68491100000000005</v>
      </c>
      <c r="L181">
        <v>7.0056999999999994E-2</v>
      </c>
      <c r="M181">
        <v>0</v>
      </c>
      <c r="N181">
        <v>2.9100000000000001E-2</v>
      </c>
      <c r="O181">
        <v>4.8237000000000002E-2</v>
      </c>
      <c r="P181">
        <v>2.5728999999999998E-2</v>
      </c>
      <c r="Q181">
        <v>0</v>
      </c>
      <c r="R181">
        <v>0</v>
      </c>
      <c r="S181">
        <v>101.883</v>
      </c>
      <c r="T181">
        <v>45.801499999999997</v>
      </c>
    </row>
    <row r="182" spans="1:20" x14ac:dyDescent="0.25">
      <c r="F182">
        <v>0</v>
      </c>
      <c r="G182">
        <v>0.12968099999999999</v>
      </c>
      <c r="H182">
        <v>41.088500000000003</v>
      </c>
      <c r="I182">
        <v>4.0943399999999999</v>
      </c>
      <c r="J182">
        <v>52.3476</v>
      </c>
      <c r="K182">
        <v>0.62912299999999999</v>
      </c>
      <c r="L182">
        <v>7.0752999999999996E-2</v>
      </c>
      <c r="M182">
        <v>7.1446999999999997E-2</v>
      </c>
      <c r="N182">
        <v>0.41530499999999998</v>
      </c>
      <c r="O182">
        <v>2.8187E-2</v>
      </c>
      <c r="P182">
        <v>8.5519999999999999E-2</v>
      </c>
      <c r="Q182">
        <v>9.0595999999999996E-2</v>
      </c>
      <c r="R182">
        <v>0</v>
      </c>
      <c r="S182">
        <v>99.051000000000002</v>
      </c>
      <c r="T182">
        <v>44.052599999999998</v>
      </c>
    </row>
    <row r="183" spans="1:20" x14ac:dyDescent="0.25">
      <c r="F183">
        <v>0</v>
      </c>
      <c r="G183">
        <v>0.13050300000000001</v>
      </c>
      <c r="H183">
        <v>41.5047</v>
      </c>
      <c r="I183">
        <v>4.27529</v>
      </c>
      <c r="J183">
        <v>53.0139</v>
      </c>
      <c r="K183">
        <v>0.54988099999999995</v>
      </c>
      <c r="L183">
        <v>3.4382000000000003E-2</v>
      </c>
      <c r="M183">
        <v>0.50719499999999995</v>
      </c>
      <c r="N183">
        <v>0.41346500000000003</v>
      </c>
      <c r="O183">
        <v>0</v>
      </c>
      <c r="P183">
        <v>0</v>
      </c>
      <c r="Q183">
        <v>0.5867</v>
      </c>
      <c r="R183">
        <v>0</v>
      </c>
      <c r="S183">
        <v>101.01600000000001</v>
      </c>
      <c r="T183">
        <v>44.816000000000003</v>
      </c>
    </row>
    <row r="184" spans="1:20" x14ac:dyDescent="0.25">
      <c r="F184">
        <v>0</v>
      </c>
      <c r="G184">
        <v>0</v>
      </c>
      <c r="H184">
        <v>43.398400000000002</v>
      </c>
      <c r="I184">
        <v>3.0706099999999998</v>
      </c>
      <c r="J184">
        <v>52.0017</v>
      </c>
      <c r="K184">
        <v>0.49768099999999998</v>
      </c>
      <c r="L184">
        <v>5.1935000000000002E-2</v>
      </c>
      <c r="M184">
        <v>2.486E-2</v>
      </c>
      <c r="N184">
        <v>0.106262</v>
      </c>
      <c r="O184">
        <v>1.0374E-2</v>
      </c>
      <c r="P184">
        <v>9.0273999999999993E-2</v>
      </c>
      <c r="Q184">
        <v>3.1821000000000002E-2</v>
      </c>
      <c r="R184">
        <v>0</v>
      </c>
      <c r="S184">
        <v>99.283900000000003</v>
      </c>
      <c r="T184">
        <v>44.6922</v>
      </c>
    </row>
    <row r="185" spans="1:20" x14ac:dyDescent="0.25">
      <c r="F185">
        <v>0</v>
      </c>
      <c r="G185">
        <v>0.12739200000000001</v>
      </c>
      <c r="H185">
        <v>42.756799999999998</v>
      </c>
      <c r="I185">
        <v>2.4879500000000001</v>
      </c>
      <c r="J185">
        <v>53.599800000000002</v>
      </c>
      <c r="K185">
        <v>0.46977799999999997</v>
      </c>
      <c r="L185">
        <v>5.1753E-2</v>
      </c>
      <c r="M185">
        <v>7.4884000000000006E-2</v>
      </c>
      <c r="N185">
        <v>0.26379599999999997</v>
      </c>
      <c r="O185">
        <v>1.0596E-2</v>
      </c>
      <c r="P185">
        <v>4.7338999999999999E-2</v>
      </c>
      <c r="Q185">
        <v>0.15739700000000001</v>
      </c>
      <c r="R185">
        <v>0</v>
      </c>
      <c r="S185">
        <v>100.048</v>
      </c>
      <c r="T185">
        <v>44.986899999999999</v>
      </c>
    </row>
    <row r="187" spans="1:20" x14ac:dyDescent="0.25">
      <c r="E187" t="s">
        <v>39</v>
      </c>
      <c r="F187">
        <f>AVERAGE(F126:F185)</f>
        <v>2.1106833333333335E-2</v>
      </c>
      <c r="G187">
        <f t="shared" ref="G187:T187" si="11">AVERAGE(G126:G185)</f>
        <v>4.9880750000000008E-2</v>
      </c>
      <c r="H187">
        <f t="shared" si="11"/>
        <v>42.019343333333339</v>
      </c>
      <c r="I187">
        <f t="shared" si="11"/>
        <v>3.4378114999999991</v>
      </c>
      <c r="J187">
        <f t="shared" si="11"/>
        <v>53.573566666666665</v>
      </c>
      <c r="K187">
        <f t="shared" si="11"/>
        <v>0.5717665833333333</v>
      </c>
      <c r="L187">
        <f t="shared" si="11"/>
        <v>0.11554781666666665</v>
      </c>
      <c r="M187">
        <f t="shared" si="11"/>
        <v>7.4474550000000014E-2</v>
      </c>
      <c r="N187">
        <f t="shared" si="11"/>
        <v>0.36835471666666653</v>
      </c>
      <c r="O187">
        <f t="shared" si="11"/>
        <v>1.2566700000000002E-2</v>
      </c>
      <c r="P187">
        <f t="shared" si="11"/>
        <v>3.374014999999999E-2</v>
      </c>
      <c r="Q187">
        <f t="shared" si="11"/>
        <v>0.10542956666666668</v>
      </c>
      <c r="R187">
        <f t="shared" si="11"/>
        <v>0</v>
      </c>
      <c r="S187">
        <f t="shared" si="11"/>
        <v>100.38363166666667</v>
      </c>
      <c r="T187">
        <f t="shared" si="11"/>
        <v>44.814551666666674</v>
      </c>
    </row>
    <row r="188" spans="1:20" x14ac:dyDescent="0.25">
      <c r="E188" t="s">
        <v>40</v>
      </c>
      <c r="F188">
        <f>STDEV(F126:F185)/SQRT((COUNT(F126:F185)))</f>
        <v>5.5871484996007871E-3</v>
      </c>
      <c r="G188">
        <f t="shared" ref="G188:T188" si="12">STDEV(G126:G185)/SQRT((COUNT(G126:G185)))</f>
        <v>1.1578976086032739E-2</v>
      </c>
      <c r="H188">
        <f t="shared" si="12"/>
        <v>0.14595403706055873</v>
      </c>
      <c r="I188">
        <f t="shared" si="12"/>
        <v>0.10822562388266711</v>
      </c>
      <c r="J188">
        <f t="shared" si="12"/>
        <v>0.12074785805183243</v>
      </c>
      <c r="K188">
        <f t="shared" si="12"/>
        <v>2.1118651373266979E-2</v>
      </c>
      <c r="L188">
        <f t="shared" si="12"/>
        <v>9.0531660119756371E-3</v>
      </c>
      <c r="M188">
        <f t="shared" si="12"/>
        <v>1.3787263222309821E-2</v>
      </c>
      <c r="N188">
        <f t="shared" si="12"/>
        <v>2.6760785395198137E-2</v>
      </c>
      <c r="O188">
        <f t="shared" si="12"/>
        <v>2.4206803682781481E-3</v>
      </c>
      <c r="P188">
        <f t="shared" si="12"/>
        <v>5.6215616341618807E-3</v>
      </c>
      <c r="Q188">
        <f t="shared" si="12"/>
        <v>2.6478010797751722E-2</v>
      </c>
      <c r="R188">
        <f t="shared" si="12"/>
        <v>0</v>
      </c>
      <c r="S188">
        <f t="shared" si="12"/>
        <v>0.12212348521556304</v>
      </c>
      <c r="T188">
        <f t="shared" si="12"/>
        <v>6.3161568425282297E-2</v>
      </c>
    </row>
    <row r="190" spans="1:20" x14ac:dyDescent="0.25">
      <c r="A190" s="2" t="s">
        <v>73</v>
      </c>
      <c r="F190" s="3" t="s">
        <v>1</v>
      </c>
      <c r="G190" s="3" t="s">
        <v>2</v>
      </c>
      <c r="H190" s="3" t="s">
        <v>3</v>
      </c>
      <c r="I190" s="3" t="s">
        <v>4</v>
      </c>
      <c r="J190" s="3" t="s">
        <v>5</v>
      </c>
      <c r="K190" s="3" t="s">
        <v>6</v>
      </c>
      <c r="L190" s="3" t="s">
        <v>7</v>
      </c>
      <c r="M190" s="3" t="s">
        <v>8</v>
      </c>
      <c r="N190" s="3" t="s">
        <v>9</v>
      </c>
      <c r="O190" s="3" t="s">
        <v>10</v>
      </c>
      <c r="P190" s="3" t="s">
        <v>11</v>
      </c>
      <c r="Q190" s="3" t="s">
        <v>12</v>
      </c>
      <c r="R190" s="3" t="s">
        <v>13</v>
      </c>
      <c r="S190" s="3" t="s">
        <v>14</v>
      </c>
      <c r="T190" s="3" t="s">
        <v>15</v>
      </c>
    </row>
    <row r="191" spans="1:20" x14ac:dyDescent="0.25">
      <c r="A191" t="s">
        <v>19</v>
      </c>
      <c r="F191">
        <v>0</v>
      </c>
      <c r="G191">
        <v>0</v>
      </c>
      <c r="H191">
        <v>43.724299999999999</v>
      </c>
      <c r="I191">
        <v>2.6791499999999999</v>
      </c>
      <c r="J191">
        <v>53.7607</v>
      </c>
      <c r="K191">
        <v>0.53523299999999996</v>
      </c>
      <c r="L191">
        <v>0.12540000000000001</v>
      </c>
      <c r="M191">
        <v>2.5564E-2</v>
      </c>
      <c r="N191">
        <v>0.18475900000000001</v>
      </c>
      <c r="O191">
        <v>2.9177999999999999E-2</v>
      </c>
      <c r="P191">
        <v>0</v>
      </c>
      <c r="Q191">
        <v>0.28134300000000001</v>
      </c>
      <c r="R191">
        <v>0</v>
      </c>
      <c r="S191">
        <v>101.346</v>
      </c>
      <c r="T191">
        <v>45.548099999999998</v>
      </c>
    </row>
    <row r="192" spans="1:20" x14ac:dyDescent="0.25">
      <c r="A192" t="s">
        <v>20</v>
      </c>
      <c r="F192">
        <v>0</v>
      </c>
      <c r="G192">
        <v>0</v>
      </c>
      <c r="H192">
        <v>41.267000000000003</v>
      </c>
      <c r="I192">
        <v>4.0938299999999996</v>
      </c>
      <c r="J192">
        <v>55.000300000000003</v>
      </c>
      <c r="K192">
        <v>0.456038</v>
      </c>
      <c r="L192">
        <v>0.21715400000000001</v>
      </c>
      <c r="M192">
        <v>0.12168</v>
      </c>
      <c r="N192">
        <v>0.57200700000000004</v>
      </c>
      <c r="O192">
        <v>9.5259999999999997E-3</v>
      </c>
      <c r="P192">
        <v>0</v>
      </c>
      <c r="Q192">
        <v>9.0954999999999994E-2</v>
      </c>
      <c r="R192">
        <v>0</v>
      </c>
      <c r="S192">
        <v>101.82899999999999</v>
      </c>
      <c r="T192">
        <v>45.136299999999999</v>
      </c>
    </row>
    <row r="193" spans="1:20" x14ac:dyDescent="0.25">
      <c r="A193" t="s">
        <v>21</v>
      </c>
      <c r="F193">
        <v>0</v>
      </c>
      <c r="G193">
        <v>0</v>
      </c>
      <c r="H193">
        <v>39.015000000000001</v>
      </c>
      <c r="I193">
        <v>4.6049100000000003</v>
      </c>
      <c r="J193">
        <v>55.881599999999999</v>
      </c>
      <c r="K193">
        <v>0.59036999999999995</v>
      </c>
      <c r="L193">
        <v>0.16222300000000001</v>
      </c>
      <c r="M193">
        <v>7.4167999999999998E-2</v>
      </c>
      <c r="N193">
        <v>2.453E-2</v>
      </c>
      <c r="O193">
        <v>9.3399999999999993E-3</v>
      </c>
      <c r="P193">
        <v>0</v>
      </c>
      <c r="Q193">
        <v>0.27683400000000002</v>
      </c>
      <c r="R193">
        <v>0</v>
      </c>
      <c r="S193">
        <v>100.639</v>
      </c>
      <c r="T193">
        <v>44.321199999999997</v>
      </c>
    </row>
    <row r="194" spans="1:20" x14ac:dyDescent="0.25">
      <c r="A194" t="s">
        <v>38</v>
      </c>
      <c r="F194">
        <v>0</v>
      </c>
      <c r="G194">
        <v>0</v>
      </c>
      <c r="H194">
        <v>42.452500000000001</v>
      </c>
      <c r="I194">
        <v>3.8388200000000001</v>
      </c>
      <c r="J194">
        <v>54.532800000000002</v>
      </c>
      <c r="K194">
        <v>0.46413100000000002</v>
      </c>
      <c r="L194">
        <v>1.5582E-2</v>
      </c>
      <c r="M194">
        <v>7.3057999999999998E-2</v>
      </c>
      <c r="N194">
        <v>0.41703499999999999</v>
      </c>
      <c r="O194">
        <v>0</v>
      </c>
      <c r="P194">
        <v>0</v>
      </c>
      <c r="Q194">
        <v>9.2082999999999998E-2</v>
      </c>
      <c r="R194">
        <v>0</v>
      </c>
      <c r="S194">
        <v>101.886</v>
      </c>
      <c r="T194">
        <v>45.411000000000001</v>
      </c>
    </row>
    <row r="195" spans="1:20" x14ac:dyDescent="0.25">
      <c r="A195" t="s">
        <v>74</v>
      </c>
      <c r="F195">
        <v>0</v>
      </c>
      <c r="G195">
        <v>0.12774199999999999</v>
      </c>
      <c r="H195">
        <v>41.864100000000001</v>
      </c>
      <c r="I195">
        <v>2.9396399999999998</v>
      </c>
      <c r="J195">
        <v>55.618600000000001</v>
      </c>
      <c r="K195">
        <v>0.70856799999999998</v>
      </c>
      <c r="L195">
        <v>7.0224999999999996E-2</v>
      </c>
      <c r="M195">
        <v>0</v>
      </c>
      <c r="N195">
        <v>0.41933599999999999</v>
      </c>
      <c r="O195">
        <v>0</v>
      </c>
      <c r="P195">
        <v>0</v>
      </c>
      <c r="Q195">
        <v>0</v>
      </c>
      <c r="R195">
        <v>0</v>
      </c>
      <c r="S195">
        <v>101.748</v>
      </c>
      <c r="T195">
        <v>45.439700000000002</v>
      </c>
    </row>
    <row r="196" spans="1:20" x14ac:dyDescent="0.25">
      <c r="F196">
        <v>0.11168699999999999</v>
      </c>
      <c r="G196">
        <v>0</v>
      </c>
      <c r="H196">
        <v>42.669499999999999</v>
      </c>
      <c r="I196">
        <v>2.8757299999999999</v>
      </c>
      <c r="J196">
        <v>53.8553</v>
      </c>
      <c r="K196">
        <v>0.46373399999999998</v>
      </c>
      <c r="L196">
        <v>0.14366799999999999</v>
      </c>
      <c r="M196">
        <v>0.268208</v>
      </c>
      <c r="N196">
        <v>0.41976799999999997</v>
      </c>
      <c r="O196">
        <v>0</v>
      </c>
      <c r="P196">
        <v>0</v>
      </c>
      <c r="Q196">
        <v>0</v>
      </c>
      <c r="R196">
        <v>0</v>
      </c>
      <c r="S196">
        <v>100.80800000000001</v>
      </c>
      <c r="T196">
        <v>45.181199999999997</v>
      </c>
    </row>
    <row r="197" spans="1:20" x14ac:dyDescent="0.25">
      <c r="A197" t="s">
        <v>75</v>
      </c>
      <c r="F197">
        <v>0</v>
      </c>
      <c r="G197">
        <v>0.126827</v>
      </c>
      <c r="H197">
        <v>42.404200000000003</v>
      </c>
      <c r="I197">
        <v>2.4904899999999999</v>
      </c>
      <c r="J197">
        <v>54.887999999999998</v>
      </c>
      <c r="K197">
        <v>0.440276</v>
      </c>
      <c r="L197">
        <v>0.125141</v>
      </c>
      <c r="M197">
        <v>0</v>
      </c>
      <c r="N197">
        <v>0.107921</v>
      </c>
      <c r="O197">
        <v>0</v>
      </c>
      <c r="P197">
        <v>0</v>
      </c>
      <c r="Q197">
        <v>3.3545999999999999E-2</v>
      </c>
      <c r="R197">
        <v>0</v>
      </c>
      <c r="S197">
        <v>100.616</v>
      </c>
      <c r="T197">
        <v>45.204599999999999</v>
      </c>
    </row>
    <row r="198" spans="1:20" x14ac:dyDescent="0.25">
      <c r="A198" t="s">
        <v>76</v>
      </c>
      <c r="F198">
        <v>0</v>
      </c>
      <c r="G198">
        <v>0</v>
      </c>
      <c r="H198">
        <v>40.800600000000003</v>
      </c>
      <c r="I198">
        <v>5.8900699999999997</v>
      </c>
      <c r="J198">
        <v>54.0732</v>
      </c>
      <c r="K198">
        <v>0.29220099999999999</v>
      </c>
      <c r="L198">
        <v>0.162493</v>
      </c>
      <c r="M198">
        <v>0</v>
      </c>
      <c r="N198">
        <v>0.25612499999999999</v>
      </c>
      <c r="O198">
        <v>0</v>
      </c>
      <c r="P198">
        <v>0</v>
      </c>
      <c r="Q198">
        <v>8.7770000000000001E-2</v>
      </c>
      <c r="R198">
        <v>0</v>
      </c>
      <c r="S198">
        <v>101.563</v>
      </c>
      <c r="T198">
        <v>44.721699999999998</v>
      </c>
    </row>
    <row r="199" spans="1:20" x14ac:dyDescent="0.25">
      <c r="A199" t="s">
        <v>77</v>
      </c>
      <c r="F199">
        <v>4.0327000000000002E-2</v>
      </c>
      <c r="G199">
        <v>0</v>
      </c>
      <c r="H199">
        <v>42.0533</v>
      </c>
      <c r="I199">
        <v>2.6820200000000001</v>
      </c>
      <c r="J199">
        <v>53.019599999999997</v>
      </c>
      <c r="K199">
        <v>0.60888100000000001</v>
      </c>
      <c r="L199">
        <v>0.125279</v>
      </c>
      <c r="M199">
        <v>0</v>
      </c>
      <c r="N199">
        <v>0.106873</v>
      </c>
      <c r="O199">
        <v>0</v>
      </c>
      <c r="P199">
        <v>2.7690000000000002E-3</v>
      </c>
      <c r="Q199">
        <v>9.4797999999999993E-2</v>
      </c>
      <c r="R199">
        <v>0</v>
      </c>
      <c r="S199">
        <v>98.733800000000002</v>
      </c>
      <c r="T199">
        <v>44.3249</v>
      </c>
    </row>
    <row r="200" spans="1:20" x14ac:dyDescent="0.25">
      <c r="A200" t="s">
        <v>78</v>
      </c>
      <c r="F200">
        <v>4.0299000000000001E-2</v>
      </c>
      <c r="G200">
        <v>0</v>
      </c>
      <c r="H200">
        <v>42.175199999999997</v>
      </c>
      <c r="I200">
        <v>3.3287399999999998</v>
      </c>
      <c r="J200">
        <v>54.762500000000003</v>
      </c>
      <c r="K200">
        <v>0.46202700000000002</v>
      </c>
      <c r="L200">
        <v>0.143673</v>
      </c>
      <c r="M200">
        <v>0.26955200000000001</v>
      </c>
      <c r="N200">
        <v>2.7966999999999999E-2</v>
      </c>
      <c r="O200">
        <v>0</v>
      </c>
      <c r="P200">
        <v>2.4028999999999998E-2</v>
      </c>
      <c r="Q200">
        <v>0</v>
      </c>
      <c r="R200">
        <v>0</v>
      </c>
      <c r="S200">
        <v>101.23399999999999</v>
      </c>
      <c r="T200">
        <v>45.2819</v>
      </c>
    </row>
    <row r="201" spans="1:20" x14ac:dyDescent="0.25">
      <c r="A201" t="s">
        <v>79</v>
      </c>
      <c r="F201">
        <v>0</v>
      </c>
      <c r="G201">
        <v>0</v>
      </c>
      <c r="H201">
        <v>43.308399999999999</v>
      </c>
      <c r="I201">
        <v>3.1351200000000001</v>
      </c>
      <c r="J201">
        <v>52.322099999999999</v>
      </c>
      <c r="K201">
        <v>0.41025899999999998</v>
      </c>
      <c r="L201">
        <v>0.125392</v>
      </c>
      <c r="M201">
        <v>2.5125999999999999E-2</v>
      </c>
      <c r="N201">
        <v>2.8080999999999998E-2</v>
      </c>
      <c r="O201">
        <v>0</v>
      </c>
      <c r="P201">
        <v>9.0426000000000006E-2</v>
      </c>
      <c r="Q201">
        <v>3.1962999999999998E-2</v>
      </c>
      <c r="R201">
        <v>0</v>
      </c>
      <c r="S201">
        <v>99.476900000000001</v>
      </c>
      <c r="T201">
        <v>44.76</v>
      </c>
    </row>
    <row r="202" spans="1:20" x14ac:dyDescent="0.25">
      <c r="A202" t="s">
        <v>80</v>
      </c>
      <c r="F202">
        <v>0</v>
      </c>
      <c r="G202">
        <v>0.35447400000000001</v>
      </c>
      <c r="H202">
        <v>43.077599999999997</v>
      </c>
      <c r="I202">
        <v>3.8411200000000001</v>
      </c>
      <c r="J202">
        <v>52.766399999999997</v>
      </c>
      <c r="K202">
        <v>0.63935600000000004</v>
      </c>
      <c r="L202">
        <v>0.16229399999999999</v>
      </c>
      <c r="M202">
        <v>0</v>
      </c>
      <c r="N202">
        <v>0.26064399999999999</v>
      </c>
      <c r="O202">
        <v>2.8531000000000001E-2</v>
      </c>
      <c r="P202">
        <v>0</v>
      </c>
      <c r="Q202">
        <v>0</v>
      </c>
      <c r="R202">
        <v>0</v>
      </c>
      <c r="S202">
        <v>101.13</v>
      </c>
      <c r="T202">
        <v>45.255699999999997</v>
      </c>
    </row>
    <row r="203" spans="1:20" x14ac:dyDescent="0.25">
      <c r="A203" t="s">
        <v>81</v>
      </c>
      <c r="F203">
        <v>0</v>
      </c>
      <c r="G203">
        <v>0</v>
      </c>
      <c r="H203">
        <v>41.543599999999998</v>
      </c>
      <c r="I203">
        <v>3.4523799999999998</v>
      </c>
      <c r="J203">
        <v>52.538200000000003</v>
      </c>
      <c r="K203">
        <v>0.67496699999999998</v>
      </c>
      <c r="L203">
        <v>0.107187</v>
      </c>
      <c r="M203">
        <v>0</v>
      </c>
      <c r="N203">
        <v>0.573438</v>
      </c>
      <c r="O203">
        <v>0</v>
      </c>
      <c r="P203">
        <v>0.13115499999999999</v>
      </c>
      <c r="Q203">
        <v>0</v>
      </c>
      <c r="R203">
        <v>0</v>
      </c>
      <c r="S203">
        <v>99.020899999999997</v>
      </c>
      <c r="T203">
        <v>44.175600000000003</v>
      </c>
    </row>
    <row r="204" spans="1:20" x14ac:dyDescent="0.25">
      <c r="A204" t="s">
        <v>82</v>
      </c>
      <c r="F204">
        <v>0</v>
      </c>
      <c r="G204">
        <v>0</v>
      </c>
      <c r="H204">
        <v>41.663200000000003</v>
      </c>
      <c r="I204">
        <v>2.6833399999999998</v>
      </c>
      <c r="J204">
        <v>55.639299999999999</v>
      </c>
      <c r="K204">
        <v>0.47143099999999999</v>
      </c>
      <c r="L204">
        <v>7.0030999999999996E-2</v>
      </c>
      <c r="M204">
        <v>0</v>
      </c>
      <c r="N204">
        <v>0.18576999999999999</v>
      </c>
      <c r="O204">
        <v>0</v>
      </c>
      <c r="P204">
        <v>3.457E-3</v>
      </c>
      <c r="Q204">
        <v>3.3022999999999997E-2</v>
      </c>
      <c r="R204">
        <v>0</v>
      </c>
      <c r="S204">
        <v>100.75</v>
      </c>
      <c r="T204">
        <v>45.092700000000001</v>
      </c>
    </row>
    <row r="205" spans="1:20" x14ac:dyDescent="0.25">
      <c r="A205" t="s">
        <v>83</v>
      </c>
      <c r="F205">
        <v>0</v>
      </c>
      <c r="G205">
        <v>0</v>
      </c>
      <c r="H205">
        <v>40.825600000000001</v>
      </c>
      <c r="I205">
        <v>3.5184700000000002</v>
      </c>
      <c r="J205">
        <v>52.554400000000001</v>
      </c>
      <c r="K205">
        <v>0.468528</v>
      </c>
      <c r="L205">
        <v>0.217137</v>
      </c>
      <c r="M205">
        <v>0.752135</v>
      </c>
      <c r="N205">
        <v>0.33956599999999998</v>
      </c>
      <c r="O205">
        <v>0</v>
      </c>
      <c r="P205">
        <v>2.2114999999999999E-2</v>
      </c>
      <c r="Q205">
        <v>0</v>
      </c>
      <c r="R205">
        <v>0</v>
      </c>
      <c r="S205">
        <v>98.697999999999993</v>
      </c>
      <c r="T205">
        <v>44.038200000000003</v>
      </c>
    </row>
    <row r="206" spans="1:20" x14ac:dyDescent="0.25">
      <c r="A206" t="s">
        <v>84</v>
      </c>
      <c r="F206">
        <v>0</v>
      </c>
      <c r="G206">
        <v>0</v>
      </c>
      <c r="H206">
        <v>41.984999999999999</v>
      </c>
      <c r="I206">
        <v>3.07111</v>
      </c>
      <c r="J206">
        <v>53.113399999999999</v>
      </c>
      <c r="K206">
        <v>0.44775799999999999</v>
      </c>
      <c r="L206">
        <v>7.0213999999999999E-2</v>
      </c>
      <c r="M206">
        <v>7.4751999999999999E-2</v>
      </c>
      <c r="N206">
        <v>2.835E-2</v>
      </c>
      <c r="O206">
        <v>2.9219999999999999E-2</v>
      </c>
      <c r="P206">
        <v>2.4587999999999999E-2</v>
      </c>
      <c r="Q206">
        <v>0</v>
      </c>
      <c r="R206">
        <v>0</v>
      </c>
      <c r="S206">
        <v>98.844399999999993</v>
      </c>
      <c r="T206">
        <v>44.346299999999999</v>
      </c>
    </row>
    <row r="207" spans="1:20" x14ac:dyDescent="0.25">
      <c r="A207" t="s">
        <v>85</v>
      </c>
      <c r="F207">
        <v>4.0797E-2</v>
      </c>
      <c r="G207">
        <v>0</v>
      </c>
      <c r="H207">
        <v>42.505099999999999</v>
      </c>
      <c r="I207">
        <v>3.5826699999999998</v>
      </c>
      <c r="J207">
        <v>52.446800000000003</v>
      </c>
      <c r="K207">
        <v>0.46612900000000002</v>
      </c>
      <c r="L207">
        <v>8.8895000000000002E-2</v>
      </c>
      <c r="M207">
        <v>2.3847E-2</v>
      </c>
      <c r="N207">
        <v>0.49568200000000001</v>
      </c>
      <c r="O207">
        <v>2.8621000000000001E-2</v>
      </c>
      <c r="P207">
        <v>2.1687000000000001E-2</v>
      </c>
      <c r="Q207">
        <v>0</v>
      </c>
      <c r="R207">
        <v>0</v>
      </c>
      <c r="S207">
        <v>99.700199999999995</v>
      </c>
      <c r="T207">
        <v>44.574399999999997</v>
      </c>
    </row>
    <row r="208" spans="1:20" x14ac:dyDescent="0.25">
      <c r="A208" t="s">
        <v>86</v>
      </c>
      <c r="F208">
        <v>0</v>
      </c>
      <c r="G208">
        <v>0</v>
      </c>
      <c r="H208">
        <v>43.169199999999996</v>
      </c>
      <c r="I208">
        <v>4.1589099999999997</v>
      </c>
      <c r="J208">
        <v>53.267699999999998</v>
      </c>
      <c r="K208">
        <v>0.54671999999999998</v>
      </c>
      <c r="L208">
        <v>3.4070999999999997E-2</v>
      </c>
      <c r="M208">
        <v>7.1542999999999995E-2</v>
      </c>
      <c r="N208">
        <v>0.10364900000000001</v>
      </c>
      <c r="O208">
        <v>9.6740000000000003E-3</v>
      </c>
      <c r="P208">
        <v>0</v>
      </c>
      <c r="Q208">
        <v>0.21587799999999999</v>
      </c>
      <c r="R208">
        <v>0</v>
      </c>
      <c r="S208">
        <v>101.577</v>
      </c>
      <c r="T208">
        <v>45.349899999999998</v>
      </c>
    </row>
    <row r="209" spans="1:20" x14ac:dyDescent="0.25">
      <c r="A209" t="s">
        <v>35</v>
      </c>
      <c r="F209">
        <v>0</v>
      </c>
      <c r="G209">
        <v>0</v>
      </c>
      <c r="H209">
        <v>42.6402</v>
      </c>
      <c r="I209">
        <v>3.1360299999999999</v>
      </c>
      <c r="J209">
        <v>55.4071</v>
      </c>
      <c r="K209">
        <v>0.46629900000000002</v>
      </c>
      <c r="L209">
        <v>0.106928</v>
      </c>
      <c r="M209">
        <v>0.12414600000000001</v>
      </c>
      <c r="N209">
        <v>0</v>
      </c>
      <c r="O209">
        <v>6.6762000000000002E-2</v>
      </c>
      <c r="P209">
        <v>0</v>
      </c>
      <c r="Q209">
        <v>0</v>
      </c>
      <c r="R209">
        <v>0</v>
      </c>
      <c r="S209">
        <v>101.94799999999999</v>
      </c>
      <c r="T209">
        <v>45.65</v>
      </c>
    </row>
    <row r="210" spans="1:20" x14ac:dyDescent="0.25">
      <c r="A210" t="s">
        <v>87</v>
      </c>
      <c r="F210">
        <v>0</v>
      </c>
      <c r="G210">
        <v>0</v>
      </c>
      <c r="H210">
        <v>40.6158</v>
      </c>
      <c r="I210">
        <v>3.5152399999999999</v>
      </c>
      <c r="J210">
        <v>56.09</v>
      </c>
      <c r="K210">
        <v>0.46375499999999997</v>
      </c>
      <c r="L210">
        <v>0.12543299999999999</v>
      </c>
      <c r="M210">
        <v>0.123588</v>
      </c>
      <c r="N210">
        <v>0.88603699999999996</v>
      </c>
      <c r="O210">
        <v>9.7640000000000001E-3</v>
      </c>
      <c r="P210">
        <v>0</v>
      </c>
      <c r="Q210">
        <v>2.9718000000000001E-2</v>
      </c>
      <c r="R210">
        <v>0</v>
      </c>
      <c r="S210">
        <v>101.85899999999999</v>
      </c>
      <c r="T210">
        <v>45.128100000000003</v>
      </c>
    </row>
    <row r="211" spans="1:20" x14ac:dyDescent="0.25">
      <c r="A211" t="s">
        <v>88</v>
      </c>
      <c r="F211">
        <v>4.2673999999999997E-2</v>
      </c>
      <c r="G211">
        <v>0</v>
      </c>
      <c r="H211">
        <v>38.815100000000001</v>
      </c>
      <c r="I211">
        <v>8.3007299999999997</v>
      </c>
      <c r="J211">
        <v>51.994100000000003</v>
      </c>
      <c r="K211">
        <v>0.35008600000000001</v>
      </c>
      <c r="L211">
        <v>0.126501</v>
      </c>
      <c r="M211">
        <v>0</v>
      </c>
      <c r="N211">
        <v>0.40420899999999998</v>
      </c>
      <c r="O211">
        <v>7.11E-3</v>
      </c>
      <c r="P211">
        <v>0</v>
      </c>
      <c r="Q211">
        <v>0.205039</v>
      </c>
      <c r="R211">
        <v>0</v>
      </c>
      <c r="S211">
        <v>100.246</v>
      </c>
      <c r="T211">
        <v>43.454500000000003</v>
      </c>
    </row>
    <row r="212" spans="1:20" x14ac:dyDescent="0.25">
      <c r="F212">
        <v>0</v>
      </c>
      <c r="G212">
        <v>0</v>
      </c>
      <c r="H212">
        <v>42.479900000000001</v>
      </c>
      <c r="I212">
        <v>3.39073</v>
      </c>
      <c r="J212">
        <v>53.588999999999999</v>
      </c>
      <c r="K212">
        <v>0.42208600000000002</v>
      </c>
      <c r="L212">
        <v>0.143792</v>
      </c>
      <c r="M212">
        <v>2.5302000000000002E-2</v>
      </c>
      <c r="N212">
        <v>0.105672</v>
      </c>
      <c r="O212">
        <v>0</v>
      </c>
      <c r="P212">
        <v>2.3226E-2</v>
      </c>
      <c r="Q212">
        <v>9.3521000000000007E-2</v>
      </c>
      <c r="R212">
        <v>0</v>
      </c>
      <c r="S212">
        <v>100.273</v>
      </c>
      <c r="T212">
        <v>44.891399999999997</v>
      </c>
    </row>
    <row r="213" spans="1:20" x14ac:dyDescent="0.25">
      <c r="F213">
        <v>0</v>
      </c>
      <c r="G213">
        <v>0</v>
      </c>
      <c r="H213">
        <v>42.561500000000002</v>
      </c>
      <c r="I213">
        <v>3.0695600000000001</v>
      </c>
      <c r="J213">
        <v>54.398800000000001</v>
      </c>
      <c r="K213">
        <v>0.39154299999999997</v>
      </c>
      <c r="L213">
        <v>0.12532399999999999</v>
      </c>
      <c r="M213">
        <v>0</v>
      </c>
      <c r="N213">
        <v>0.34124100000000002</v>
      </c>
      <c r="O213">
        <v>0</v>
      </c>
      <c r="P213">
        <v>6.8095000000000003E-2</v>
      </c>
      <c r="Q213">
        <v>0</v>
      </c>
      <c r="R213">
        <v>0</v>
      </c>
      <c r="S213">
        <v>100.956</v>
      </c>
      <c r="T213">
        <v>45.209099999999999</v>
      </c>
    </row>
    <row r="214" spans="1:20" x14ac:dyDescent="0.25">
      <c r="F214">
        <v>0</v>
      </c>
      <c r="G214">
        <v>0.57873699999999995</v>
      </c>
      <c r="H214">
        <v>41.856099999999998</v>
      </c>
      <c r="I214">
        <v>2.6832799999999999</v>
      </c>
      <c r="J214">
        <v>53.221200000000003</v>
      </c>
      <c r="K214">
        <v>0.45199800000000001</v>
      </c>
      <c r="L214">
        <v>0.235542</v>
      </c>
      <c r="M214">
        <v>2.6491000000000001E-2</v>
      </c>
      <c r="N214">
        <v>0.107187</v>
      </c>
      <c r="O214">
        <v>0</v>
      </c>
      <c r="P214">
        <v>3.1719999999999999E-3</v>
      </c>
      <c r="Q214">
        <v>3.2759999999999997E-2</v>
      </c>
      <c r="R214">
        <v>0</v>
      </c>
      <c r="S214">
        <v>99.196399999999997</v>
      </c>
      <c r="T214">
        <v>44.597299999999997</v>
      </c>
    </row>
    <row r="215" spans="1:20" x14ac:dyDescent="0.25">
      <c r="F215">
        <v>0</v>
      </c>
      <c r="G215">
        <v>0</v>
      </c>
      <c r="H215">
        <v>45.255800000000001</v>
      </c>
      <c r="I215">
        <v>3.3256700000000001</v>
      </c>
      <c r="J215">
        <v>50.553699999999999</v>
      </c>
      <c r="K215">
        <v>0.57539499999999999</v>
      </c>
      <c r="L215">
        <v>0.12564</v>
      </c>
      <c r="M215">
        <v>7.0056999999999994E-2</v>
      </c>
      <c r="N215">
        <v>0.41806100000000002</v>
      </c>
      <c r="O215">
        <v>0</v>
      </c>
      <c r="P215">
        <v>0</v>
      </c>
      <c r="Q215">
        <v>3.0440999999999999E-2</v>
      </c>
      <c r="R215">
        <v>0</v>
      </c>
      <c r="S215">
        <v>100.355</v>
      </c>
      <c r="T215">
        <v>45.262300000000003</v>
      </c>
    </row>
    <row r="216" spans="1:20" x14ac:dyDescent="0.25">
      <c r="F216">
        <v>0</v>
      </c>
      <c r="G216">
        <v>0</v>
      </c>
      <c r="H216">
        <v>42.106499999999997</v>
      </c>
      <c r="I216">
        <v>3.5196200000000002</v>
      </c>
      <c r="J216">
        <v>54.8523</v>
      </c>
      <c r="K216">
        <v>0.43615799999999999</v>
      </c>
      <c r="L216">
        <v>7.0398000000000002E-2</v>
      </c>
      <c r="M216">
        <v>7.4092000000000005E-2</v>
      </c>
      <c r="N216">
        <v>0.33999000000000001</v>
      </c>
      <c r="O216">
        <v>2.8784000000000001E-2</v>
      </c>
      <c r="P216">
        <v>0.132715</v>
      </c>
      <c r="Q216">
        <v>0</v>
      </c>
      <c r="R216">
        <v>0</v>
      </c>
      <c r="S216">
        <v>101.56100000000001</v>
      </c>
      <c r="T216">
        <v>45.310699999999997</v>
      </c>
    </row>
    <row r="217" spans="1:20" x14ac:dyDescent="0.25">
      <c r="F217">
        <v>0</v>
      </c>
      <c r="G217">
        <v>0</v>
      </c>
      <c r="H217">
        <v>39.272500000000001</v>
      </c>
      <c r="I217">
        <v>7.5476900000000002</v>
      </c>
      <c r="J217">
        <v>52.962800000000001</v>
      </c>
      <c r="K217">
        <v>0.40269500000000003</v>
      </c>
      <c r="L217">
        <v>0.217306</v>
      </c>
      <c r="M217">
        <v>1.8450999999999999E-2</v>
      </c>
      <c r="N217">
        <v>9.6587999999999993E-2</v>
      </c>
      <c r="O217">
        <v>0</v>
      </c>
      <c r="P217">
        <v>5.4685999999999998E-2</v>
      </c>
      <c r="Q217">
        <v>8.3780999999999994E-2</v>
      </c>
      <c r="R217">
        <v>0</v>
      </c>
      <c r="S217">
        <v>100.657</v>
      </c>
      <c r="T217">
        <v>43.880499999999998</v>
      </c>
    </row>
    <row r="218" spans="1:20" x14ac:dyDescent="0.25">
      <c r="F218">
        <v>0</v>
      </c>
      <c r="G218">
        <v>0</v>
      </c>
      <c r="H218">
        <v>40.684399999999997</v>
      </c>
      <c r="I218">
        <v>3.9701900000000001</v>
      </c>
      <c r="J218">
        <v>53.411900000000003</v>
      </c>
      <c r="K218">
        <v>0.55339899999999997</v>
      </c>
      <c r="L218">
        <v>0</v>
      </c>
      <c r="M218">
        <v>0.122477</v>
      </c>
      <c r="N218">
        <v>0</v>
      </c>
      <c r="O218">
        <v>4.734E-2</v>
      </c>
      <c r="P218">
        <v>4.3679999999999997E-2</v>
      </c>
      <c r="Q218">
        <v>3.0065999999999999E-2</v>
      </c>
      <c r="R218">
        <v>0</v>
      </c>
      <c r="S218">
        <v>98.863399999999999</v>
      </c>
      <c r="T218">
        <v>44.018900000000002</v>
      </c>
    </row>
    <row r="219" spans="1:20" x14ac:dyDescent="0.25">
      <c r="F219">
        <v>4.0321999999999997E-2</v>
      </c>
      <c r="G219">
        <v>0</v>
      </c>
      <c r="H219">
        <v>39.659999999999997</v>
      </c>
      <c r="I219">
        <v>3.51437</v>
      </c>
      <c r="J219">
        <v>55.057699999999997</v>
      </c>
      <c r="K219">
        <v>0.36064400000000002</v>
      </c>
      <c r="L219">
        <v>5.2130000000000003E-2</v>
      </c>
      <c r="M219">
        <v>0</v>
      </c>
      <c r="N219">
        <v>0.57357599999999997</v>
      </c>
      <c r="O219">
        <v>0</v>
      </c>
      <c r="P219">
        <v>0</v>
      </c>
      <c r="Q219">
        <v>0.154585</v>
      </c>
      <c r="R219">
        <v>0</v>
      </c>
      <c r="S219">
        <v>99.413399999999996</v>
      </c>
      <c r="T219">
        <v>44.062399999999997</v>
      </c>
    </row>
    <row r="220" spans="1:20" x14ac:dyDescent="0.25">
      <c r="F220">
        <v>0</v>
      </c>
      <c r="G220">
        <v>0</v>
      </c>
      <c r="H220">
        <v>41.680999999999997</v>
      </c>
      <c r="I220">
        <v>4.4826199999999998</v>
      </c>
      <c r="J220">
        <v>52.712899999999998</v>
      </c>
      <c r="K220">
        <v>0.55730000000000002</v>
      </c>
      <c r="L220">
        <v>0.21727299999999999</v>
      </c>
      <c r="M220">
        <v>0.119641</v>
      </c>
      <c r="N220">
        <v>0.25906600000000002</v>
      </c>
      <c r="O220">
        <v>2.8119999999999999E-2</v>
      </c>
      <c r="P220">
        <v>0</v>
      </c>
      <c r="Q220">
        <v>0</v>
      </c>
      <c r="R220">
        <v>0</v>
      </c>
      <c r="S220">
        <v>100.05800000000001</v>
      </c>
      <c r="T220">
        <v>44.479399999999998</v>
      </c>
    </row>
    <row r="221" spans="1:20" x14ac:dyDescent="0.25">
      <c r="F221">
        <v>0</v>
      </c>
      <c r="G221">
        <v>0.12747900000000001</v>
      </c>
      <c r="H221">
        <v>41.1447</v>
      </c>
      <c r="I221">
        <v>2.8114599999999998</v>
      </c>
      <c r="J221">
        <v>53.959099999999999</v>
      </c>
      <c r="K221">
        <v>0.60721099999999995</v>
      </c>
      <c r="L221">
        <v>8.8520000000000001E-2</v>
      </c>
      <c r="M221">
        <v>0</v>
      </c>
      <c r="N221">
        <v>0.185029</v>
      </c>
      <c r="O221">
        <v>0</v>
      </c>
      <c r="P221">
        <v>0</v>
      </c>
      <c r="Q221">
        <v>3.2287000000000003E-2</v>
      </c>
      <c r="R221">
        <v>0</v>
      </c>
      <c r="S221">
        <v>98.955799999999996</v>
      </c>
      <c r="T221">
        <v>44.296300000000002</v>
      </c>
    </row>
    <row r="222" spans="1:20" x14ac:dyDescent="0.25">
      <c r="F222">
        <v>0</v>
      </c>
      <c r="G222">
        <v>0</v>
      </c>
      <c r="H222">
        <v>42.973599999999998</v>
      </c>
      <c r="I222">
        <v>2.9415800000000001</v>
      </c>
      <c r="J222">
        <v>52.523600000000002</v>
      </c>
      <c r="K222">
        <v>0.44784800000000002</v>
      </c>
      <c r="L222">
        <v>5.1878000000000001E-2</v>
      </c>
      <c r="M222">
        <v>7.3883000000000004E-2</v>
      </c>
      <c r="N222">
        <v>0.18504399999999999</v>
      </c>
      <c r="O222">
        <v>2.9231E-2</v>
      </c>
      <c r="P222">
        <v>0</v>
      </c>
      <c r="Q222">
        <v>0</v>
      </c>
      <c r="R222">
        <v>0</v>
      </c>
      <c r="S222">
        <v>99.226699999999994</v>
      </c>
      <c r="T222">
        <v>44.6297</v>
      </c>
    </row>
    <row r="223" spans="1:20" x14ac:dyDescent="0.25">
      <c r="F223">
        <v>0</v>
      </c>
      <c r="G223">
        <v>0</v>
      </c>
      <c r="H223">
        <v>42.688800000000001</v>
      </c>
      <c r="I223">
        <v>2.80972</v>
      </c>
      <c r="J223">
        <v>54.758899999999997</v>
      </c>
      <c r="K223">
        <v>0.56805000000000005</v>
      </c>
      <c r="L223">
        <v>0.25380000000000003</v>
      </c>
      <c r="M223">
        <v>0</v>
      </c>
      <c r="N223">
        <v>0.34112399999999998</v>
      </c>
      <c r="O223">
        <v>0</v>
      </c>
      <c r="P223">
        <v>0.112124</v>
      </c>
      <c r="Q223">
        <v>9.4023999999999996E-2</v>
      </c>
      <c r="R223">
        <v>0</v>
      </c>
      <c r="S223">
        <v>101.627</v>
      </c>
      <c r="T223">
        <v>45.492100000000001</v>
      </c>
    </row>
    <row r="224" spans="1:20" x14ac:dyDescent="0.25">
      <c r="F224">
        <v>0</v>
      </c>
      <c r="G224">
        <v>0.12707299999999999</v>
      </c>
      <c r="H224">
        <v>42.857900000000001</v>
      </c>
      <c r="I224">
        <v>2.4252099999999999</v>
      </c>
      <c r="J224">
        <v>53.9343</v>
      </c>
      <c r="K224">
        <v>0.456231</v>
      </c>
      <c r="L224">
        <v>8.8427000000000006E-2</v>
      </c>
      <c r="M224">
        <v>2.6986E-2</v>
      </c>
      <c r="N224">
        <v>0.26450200000000001</v>
      </c>
      <c r="O224">
        <v>0</v>
      </c>
      <c r="P224">
        <v>0</v>
      </c>
      <c r="Q224">
        <v>3.3294999999999998E-2</v>
      </c>
      <c r="R224">
        <v>0</v>
      </c>
      <c r="S224">
        <v>100.214</v>
      </c>
      <c r="T224">
        <v>45.095799999999997</v>
      </c>
    </row>
    <row r="225" spans="6:20" x14ac:dyDescent="0.25">
      <c r="F225">
        <v>0</v>
      </c>
      <c r="G225">
        <v>0</v>
      </c>
      <c r="H225">
        <v>43.491300000000003</v>
      </c>
      <c r="I225">
        <v>4.0349599999999999</v>
      </c>
      <c r="J225">
        <v>52.665100000000002</v>
      </c>
      <c r="K225">
        <v>0.63741000000000003</v>
      </c>
      <c r="L225">
        <v>0.272339</v>
      </c>
      <c r="M225">
        <v>2.2943999999999999E-2</v>
      </c>
      <c r="N225">
        <v>0.104022</v>
      </c>
      <c r="O225">
        <v>4.718E-2</v>
      </c>
      <c r="P225">
        <v>0</v>
      </c>
      <c r="Q225">
        <v>0</v>
      </c>
      <c r="R225">
        <v>0</v>
      </c>
      <c r="S225">
        <v>101.27500000000001</v>
      </c>
      <c r="T225">
        <v>45.288600000000002</v>
      </c>
    </row>
    <row r="226" spans="6:20" x14ac:dyDescent="0.25">
      <c r="F226">
        <v>0</v>
      </c>
      <c r="G226">
        <v>0.12774099999999999</v>
      </c>
      <c r="H226">
        <v>41.838500000000003</v>
      </c>
      <c r="I226">
        <v>2.93919</v>
      </c>
      <c r="J226">
        <v>54.249400000000001</v>
      </c>
      <c r="K226">
        <v>0.42763600000000002</v>
      </c>
      <c r="L226">
        <v>0.18040200000000001</v>
      </c>
      <c r="M226">
        <v>7.4945999999999999E-2</v>
      </c>
      <c r="N226">
        <v>0.26295600000000002</v>
      </c>
      <c r="O226">
        <v>0</v>
      </c>
      <c r="P226">
        <v>2.4118000000000001E-2</v>
      </c>
      <c r="Q226">
        <v>9.4214999999999993E-2</v>
      </c>
      <c r="R226">
        <v>0</v>
      </c>
      <c r="S226">
        <v>100.21899999999999</v>
      </c>
      <c r="T226">
        <v>44.854900000000001</v>
      </c>
    </row>
    <row r="227" spans="6:20" x14ac:dyDescent="0.25">
      <c r="F227">
        <v>0</v>
      </c>
      <c r="G227">
        <v>0</v>
      </c>
      <c r="H227">
        <v>40.487000000000002</v>
      </c>
      <c r="I227">
        <v>3.4552700000000001</v>
      </c>
      <c r="J227">
        <v>55.405799999999999</v>
      </c>
      <c r="K227">
        <v>0.31608599999999998</v>
      </c>
      <c r="L227">
        <v>0.180369</v>
      </c>
      <c r="M227">
        <v>0.124725</v>
      </c>
      <c r="N227">
        <v>0.26217299999999999</v>
      </c>
      <c r="O227">
        <v>0</v>
      </c>
      <c r="P227">
        <v>0</v>
      </c>
      <c r="Q227">
        <v>3.1210999999999999E-2</v>
      </c>
      <c r="R227">
        <v>0</v>
      </c>
      <c r="S227">
        <v>100.26300000000001</v>
      </c>
      <c r="T227">
        <v>44.6021</v>
      </c>
    </row>
    <row r="228" spans="6:20" x14ac:dyDescent="0.25">
      <c r="F228">
        <v>0</v>
      </c>
      <c r="G228">
        <v>0</v>
      </c>
      <c r="H228">
        <v>39.765500000000003</v>
      </c>
      <c r="I228">
        <v>3.9638800000000001</v>
      </c>
      <c r="J228">
        <v>54.890700000000002</v>
      </c>
      <c r="K228">
        <v>0.47564000000000001</v>
      </c>
      <c r="L228">
        <v>3.4007000000000003E-2</v>
      </c>
      <c r="M228">
        <v>0.123126</v>
      </c>
      <c r="N228">
        <v>0.49408000000000002</v>
      </c>
      <c r="O228">
        <v>2.8312E-2</v>
      </c>
      <c r="P228">
        <v>0</v>
      </c>
      <c r="Q228">
        <v>0.15348200000000001</v>
      </c>
      <c r="R228">
        <v>0</v>
      </c>
      <c r="S228">
        <v>99.928700000000006</v>
      </c>
      <c r="T228">
        <v>44.217799999999997</v>
      </c>
    </row>
    <row r="229" spans="6:20" x14ac:dyDescent="0.25">
      <c r="F229">
        <v>0</v>
      </c>
      <c r="G229">
        <v>0.12714900000000001</v>
      </c>
      <c r="H229">
        <v>42.348599999999998</v>
      </c>
      <c r="I229">
        <v>2.4254199999999999</v>
      </c>
      <c r="J229">
        <v>52.858199999999997</v>
      </c>
      <c r="K229">
        <v>0.57867800000000003</v>
      </c>
      <c r="L229">
        <v>0.18037400000000001</v>
      </c>
      <c r="M229">
        <v>0.123321</v>
      </c>
      <c r="N229">
        <v>0.18590599999999999</v>
      </c>
      <c r="O229">
        <v>2.9430000000000001E-2</v>
      </c>
      <c r="P229">
        <v>0</v>
      </c>
      <c r="Q229">
        <v>0</v>
      </c>
      <c r="R229">
        <v>0</v>
      </c>
      <c r="S229">
        <v>98.856999999999999</v>
      </c>
      <c r="T229">
        <v>44.4878</v>
      </c>
    </row>
    <row r="230" spans="6:20" x14ac:dyDescent="0.25">
      <c r="F230">
        <v>0</v>
      </c>
      <c r="G230">
        <v>0</v>
      </c>
      <c r="H230">
        <v>40.423999999999999</v>
      </c>
      <c r="I230">
        <v>3.3918599999999999</v>
      </c>
      <c r="J230">
        <v>55.1096</v>
      </c>
      <c r="K230">
        <v>0.51204000000000005</v>
      </c>
      <c r="L230">
        <v>0.106949</v>
      </c>
      <c r="M230">
        <v>0</v>
      </c>
      <c r="N230">
        <v>2.7632E-2</v>
      </c>
      <c r="O230">
        <v>1.0226000000000001E-2</v>
      </c>
      <c r="P230">
        <v>4.5581999999999998E-2</v>
      </c>
      <c r="Q230">
        <v>3.1490999999999998E-2</v>
      </c>
      <c r="R230">
        <v>0</v>
      </c>
      <c r="S230">
        <v>99.659300000000002</v>
      </c>
      <c r="T230">
        <v>44.386200000000002</v>
      </c>
    </row>
    <row r="231" spans="6:20" x14ac:dyDescent="0.25">
      <c r="F231">
        <v>0</v>
      </c>
      <c r="G231">
        <v>0</v>
      </c>
      <c r="H231">
        <v>43.334200000000003</v>
      </c>
      <c r="I231">
        <v>3.2616999999999998</v>
      </c>
      <c r="J231">
        <v>53.175899999999999</v>
      </c>
      <c r="K231">
        <v>0.70073200000000002</v>
      </c>
      <c r="L231">
        <v>0.27223399999999998</v>
      </c>
      <c r="M231">
        <v>7.2467000000000004E-2</v>
      </c>
      <c r="N231">
        <v>0.34001300000000001</v>
      </c>
      <c r="O231">
        <v>0</v>
      </c>
      <c r="P231">
        <v>2.2530000000000001E-2</v>
      </c>
      <c r="Q231">
        <v>0</v>
      </c>
      <c r="R231">
        <v>0</v>
      </c>
      <c r="S231">
        <v>101.18</v>
      </c>
      <c r="T231">
        <v>45.332999999999998</v>
      </c>
    </row>
    <row r="232" spans="6:20" x14ac:dyDescent="0.25">
      <c r="F232">
        <v>0</v>
      </c>
      <c r="G232">
        <v>0</v>
      </c>
      <c r="H232">
        <v>40.476199999999999</v>
      </c>
      <c r="I232">
        <v>4.5405499999999996</v>
      </c>
      <c r="J232">
        <v>52.743000000000002</v>
      </c>
      <c r="K232">
        <v>0.65916600000000003</v>
      </c>
      <c r="L232">
        <v>1.5956000000000001E-2</v>
      </c>
      <c r="M232">
        <v>2.3102999999999999E-2</v>
      </c>
      <c r="N232">
        <v>2.4368000000000001E-2</v>
      </c>
      <c r="O232">
        <v>0</v>
      </c>
      <c r="P232">
        <v>0</v>
      </c>
      <c r="Q232">
        <v>0.27667599999999998</v>
      </c>
      <c r="R232">
        <v>0</v>
      </c>
      <c r="S232">
        <v>98.759</v>
      </c>
      <c r="T232">
        <v>43.793500000000002</v>
      </c>
    </row>
    <row r="233" spans="6:20" x14ac:dyDescent="0.25">
      <c r="F233">
        <v>4.0105000000000002E-2</v>
      </c>
      <c r="G233">
        <v>0</v>
      </c>
      <c r="H233">
        <v>41.410600000000002</v>
      </c>
      <c r="I233">
        <v>2.9399600000000001</v>
      </c>
      <c r="J233">
        <v>55.670900000000003</v>
      </c>
      <c r="K233">
        <v>0.76447299999999996</v>
      </c>
      <c r="L233">
        <v>0.19866500000000001</v>
      </c>
      <c r="M233">
        <v>2.7140999999999998E-2</v>
      </c>
      <c r="N233">
        <v>0</v>
      </c>
      <c r="O233">
        <v>0</v>
      </c>
      <c r="P233">
        <v>2.245E-3</v>
      </c>
      <c r="Q233">
        <v>9.4370999999999997E-2</v>
      </c>
      <c r="R233">
        <v>0</v>
      </c>
      <c r="S233">
        <v>101.148</v>
      </c>
      <c r="T233">
        <v>45.1509</v>
      </c>
    </row>
    <row r="234" spans="6:20" x14ac:dyDescent="0.25">
      <c r="F234">
        <v>0</v>
      </c>
      <c r="G234">
        <v>0</v>
      </c>
      <c r="H234">
        <v>42.524999999999999</v>
      </c>
      <c r="I234">
        <v>2.7480199999999999</v>
      </c>
      <c r="J234">
        <v>54.814700000000002</v>
      </c>
      <c r="K234">
        <v>0.399669</v>
      </c>
      <c r="L234">
        <v>7.0084999999999995E-2</v>
      </c>
      <c r="M234">
        <v>0</v>
      </c>
      <c r="N234">
        <v>0.18565300000000001</v>
      </c>
      <c r="O234">
        <v>0</v>
      </c>
      <c r="P234">
        <v>4.7456999999999999E-2</v>
      </c>
      <c r="Q234">
        <v>3.2883999999999997E-2</v>
      </c>
      <c r="R234">
        <v>0</v>
      </c>
      <c r="S234">
        <v>100.82299999999999</v>
      </c>
      <c r="T234">
        <v>45.233600000000003</v>
      </c>
    </row>
    <row r="235" spans="6:20" x14ac:dyDescent="0.25">
      <c r="F235">
        <v>0</v>
      </c>
      <c r="G235">
        <v>0</v>
      </c>
      <c r="H235">
        <v>39.783999999999999</v>
      </c>
      <c r="I235">
        <v>2.7455599999999998</v>
      </c>
      <c r="J235">
        <v>55.368499999999997</v>
      </c>
      <c r="K235">
        <v>0.55625100000000005</v>
      </c>
      <c r="L235">
        <v>0.14353199999999999</v>
      </c>
      <c r="M235">
        <v>0.126468</v>
      </c>
      <c r="N235">
        <v>2.8603E-2</v>
      </c>
      <c r="O235">
        <v>1.0494E-2</v>
      </c>
      <c r="P235">
        <v>0</v>
      </c>
      <c r="Q235">
        <v>0.15721199999999999</v>
      </c>
      <c r="R235">
        <v>0</v>
      </c>
      <c r="S235">
        <v>98.920599999999993</v>
      </c>
      <c r="T235">
        <v>44.097099999999998</v>
      </c>
    </row>
    <row r="236" spans="6:20" x14ac:dyDescent="0.25">
      <c r="F236">
        <v>0</v>
      </c>
      <c r="G236">
        <v>0</v>
      </c>
      <c r="H236">
        <v>43.877899999999997</v>
      </c>
      <c r="I236">
        <v>2.6838600000000001</v>
      </c>
      <c r="J236">
        <v>52.623600000000003</v>
      </c>
      <c r="K236">
        <v>0.66288000000000002</v>
      </c>
      <c r="L236">
        <v>0.21720300000000001</v>
      </c>
      <c r="M236">
        <v>0.121695</v>
      </c>
      <c r="N236">
        <v>0.10699500000000001</v>
      </c>
      <c r="O236">
        <v>0</v>
      </c>
      <c r="P236">
        <v>0</v>
      </c>
      <c r="Q236">
        <v>0</v>
      </c>
      <c r="R236">
        <v>0</v>
      </c>
      <c r="S236">
        <v>100.294</v>
      </c>
      <c r="T236">
        <v>45.208599999999997</v>
      </c>
    </row>
    <row r="237" spans="6:20" x14ac:dyDescent="0.25">
      <c r="F237">
        <v>0</v>
      </c>
      <c r="G237">
        <v>0</v>
      </c>
      <c r="H237">
        <v>42.118400000000001</v>
      </c>
      <c r="I237">
        <v>3.1983100000000002</v>
      </c>
      <c r="J237">
        <v>52.865099999999998</v>
      </c>
      <c r="K237">
        <v>0.283443</v>
      </c>
      <c r="L237">
        <v>0.10705199999999999</v>
      </c>
      <c r="M237">
        <v>7.3899999999999993E-2</v>
      </c>
      <c r="N237">
        <v>0.34091700000000003</v>
      </c>
      <c r="O237">
        <v>2.9021000000000002E-2</v>
      </c>
      <c r="P237">
        <v>2.3633000000000001E-2</v>
      </c>
      <c r="Q237">
        <v>0</v>
      </c>
      <c r="R237">
        <v>0</v>
      </c>
      <c r="S237">
        <v>99.039699999999996</v>
      </c>
      <c r="T237">
        <v>44.375399999999999</v>
      </c>
    </row>
    <row r="238" spans="6:20" x14ac:dyDescent="0.25">
      <c r="F238">
        <v>0</v>
      </c>
      <c r="G238">
        <v>0</v>
      </c>
      <c r="H238">
        <v>43.416899999999998</v>
      </c>
      <c r="I238">
        <v>3.0068000000000001</v>
      </c>
      <c r="J238">
        <v>52.287700000000001</v>
      </c>
      <c r="K238">
        <v>0.55321399999999998</v>
      </c>
      <c r="L238">
        <v>0.21724299999999999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99.481899999999996</v>
      </c>
      <c r="T238">
        <v>44.785699999999999</v>
      </c>
    </row>
    <row r="239" spans="6:20" x14ac:dyDescent="0.25">
      <c r="F239">
        <v>4.0163999999999998E-2</v>
      </c>
      <c r="G239">
        <v>0</v>
      </c>
      <c r="H239">
        <v>39.938099999999999</v>
      </c>
      <c r="I239">
        <v>3.2599399999999998</v>
      </c>
      <c r="J239">
        <v>55.1599</v>
      </c>
      <c r="K239">
        <v>0.542153</v>
      </c>
      <c r="L239">
        <v>0.14366499999999999</v>
      </c>
      <c r="M239">
        <v>7.553E-2</v>
      </c>
      <c r="N239">
        <v>0.49640899999999999</v>
      </c>
      <c r="O239">
        <v>1.0031E-2</v>
      </c>
      <c r="P239">
        <v>5.7600000000000001E-4</v>
      </c>
      <c r="Q239">
        <v>3.0766000000000002E-2</v>
      </c>
      <c r="R239">
        <v>0</v>
      </c>
      <c r="S239">
        <v>99.697199999999995</v>
      </c>
      <c r="T239">
        <v>44.2714</v>
      </c>
    </row>
    <row r="240" spans="6:20" x14ac:dyDescent="0.25">
      <c r="F240">
        <v>0</v>
      </c>
      <c r="G240">
        <v>0</v>
      </c>
      <c r="H240">
        <v>42.238799999999998</v>
      </c>
      <c r="I240">
        <v>3.0034999999999998</v>
      </c>
      <c r="J240">
        <v>54.270499999999998</v>
      </c>
      <c r="K240">
        <v>0.44112800000000002</v>
      </c>
      <c r="L240">
        <v>0.235462</v>
      </c>
      <c r="M240">
        <v>0.219834</v>
      </c>
      <c r="N240">
        <v>0.57562000000000002</v>
      </c>
      <c r="O240">
        <v>0</v>
      </c>
      <c r="P240">
        <v>0</v>
      </c>
      <c r="Q240">
        <v>0</v>
      </c>
      <c r="R240">
        <v>0</v>
      </c>
      <c r="S240">
        <v>100.985</v>
      </c>
      <c r="T240">
        <v>45.1477</v>
      </c>
    </row>
    <row r="241" spans="1:20" x14ac:dyDescent="0.25">
      <c r="F241">
        <v>0</v>
      </c>
      <c r="G241">
        <v>0</v>
      </c>
      <c r="H241">
        <v>41.684899999999999</v>
      </c>
      <c r="I241">
        <v>3.1991800000000001</v>
      </c>
      <c r="J241">
        <v>56.192999999999998</v>
      </c>
      <c r="K241">
        <v>0.51595400000000002</v>
      </c>
      <c r="L241">
        <v>3.3473999999999997E-2</v>
      </c>
      <c r="M241">
        <v>0</v>
      </c>
      <c r="N241">
        <v>0.18468999999999999</v>
      </c>
      <c r="O241">
        <v>0</v>
      </c>
      <c r="P241">
        <v>2.4150000000000001E-2</v>
      </c>
      <c r="Q241">
        <v>0</v>
      </c>
      <c r="R241">
        <v>0</v>
      </c>
      <c r="S241">
        <v>101.83499999999999</v>
      </c>
      <c r="T241">
        <v>45.4435</v>
      </c>
    </row>
    <row r="243" spans="1:20" x14ac:dyDescent="0.25">
      <c r="E243" t="s">
        <v>39</v>
      </c>
      <c r="F243">
        <f>AVERAGE(F191:F241)</f>
        <v>7.7720588235294114E-3</v>
      </c>
      <c r="G243">
        <f t="shared" ref="G243:T243" si="13">AVERAGE(G191:G241)</f>
        <v>3.3278862745098045E-2</v>
      </c>
      <c r="H243">
        <f t="shared" si="13"/>
        <v>41.822688235294137</v>
      </c>
      <c r="I243">
        <f t="shared" si="13"/>
        <v>3.5119250980392169</v>
      </c>
      <c r="J243">
        <f t="shared" si="13"/>
        <v>53.918037254901954</v>
      </c>
      <c r="K243">
        <f t="shared" si="13"/>
        <v>0.50360505882352924</v>
      </c>
      <c r="L243">
        <f t="shared" si="13"/>
        <v>0.13341101960784313</v>
      </c>
      <c r="M243">
        <f t="shared" si="13"/>
        <v>7.4391117647058816E-2</v>
      </c>
      <c r="N243">
        <f t="shared" si="13"/>
        <v>0.24860517647058833</v>
      </c>
      <c r="O243">
        <f t="shared" si="13"/>
        <v>1.0311666666666667E-2</v>
      </c>
      <c r="P243">
        <f t="shared" si="13"/>
        <v>1.8592450980392163E-2</v>
      </c>
      <c r="Q243">
        <f t="shared" si="13"/>
        <v>5.803956862745098E-2</v>
      </c>
      <c r="R243">
        <f t="shared" si="13"/>
        <v>0</v>
      </c>
      <c r="S243">
        <f t="shared" si="13"/>
        <v>100.34069215686276</v>
      </c>
      <c r="T243">
        <f t="shared" si="13"/>
        <v>44.790190196078434</v>
      </c>
    </row>
    <row r="244" spans="1:20" x14ac:dyDescent="0.25">
      <c r="E244" t="s">
        <v>40</v>
      </c>
      <c r="F244">
        <f>STDEV(F191:F241)/SQRT((COUNT(F191:F241)))</f>
        <v>2.8681140604676727E-3</v>
      </c>
      <c r="G244">
        <f t="shared" ref="G244:T244" si="14">STDEV(G191:G241)/SQRT((COUNT(G191:G241)))</f>
        <v>1.4022291698298541E-2</v>
      </c>
      <c r="H244">
        <f t="shared" si="14"/>
        <v>0.1902881638235796</v>
      </c>
      <c r="I244">
        <f t="shared" si="14"/>
        <v>0.15600718375173189</v>
      </c>
      <c r="J244">
        <f t="shared" si="14"/>
        <v>0.17981409336378898</v>
      </c>
      <c r="K244">
        <f t="shared" si="14"/>
        <v>1.5195631289118591E-2</v>
      </c>
      <c r="L244">
        <f t="shared" si="14"/>
        <v>9.8563260392775867E-3</v>
      </c>
      <c r="M244">
        <f t="shared" si="14"/>
        <v>1.6490320710840948E-2</v>
      </c>
      <c r="N244">
        <f t="shared" si="14"/>
        <v>2.7916250436235013E-2</v>
      </c>
      <c r="O244">
        <f t="shared" si="14"/>
        <v>2.2189972926609444E-3</v>
      </c>
      <c r="P244">
        <f t="shared" si="14"/>
        <v>4.7173485928144439E-3</v>
      </c>
      <c r="Q244">
        <f t="shared" si="14"/>
        <v>1.1032134450731798E-2</v>
      </c>
      <c r="R244">
        <f t="shared" si="14"/>
        <v>0</v>
      </c>
      <c r="S244">
        <f t="shared" si="14"/>
        <v>0.14615092993319734</v>
      </c>
      <c r="T244">
        <f t="shared" si="14"/>
        <v>7.5959913796422987E-2</v>
      </c>
    </row>
    <row r="246" spans="1:20" x14ac:dyDescent="0.25">
      <c r="A246" s="2" t="s">
        <v>89</v>
      </c>
      <c r="F246" s="3" t="s">
        <v>1</v>
      </c>
      <c r="G246" s="3" t="s">
        <v>2</v>
      </c>
      <c r="H246" s="3" t="s">
        <v>3</v>
      </c>
      <c r="I246" s="3" t="s">
        <v>4</v>
      </c>
      <c r="J246" s="3" t="s">
        <v>5</v>
      </c>
      <c r="K246" s="3" t="s">
        <v>6</v>
      </c>
      <c r="L246" s="3" t="s">
        <v>7</v>
      </c>
      <c r="M246" s="3" t="s">
        <v>8</v>
      </c>
      <c r="N246" s="3" t="s">
        <v>9</v>
      </c>
      <c r="O246" s="3" t="s">
        <v>10</v>
      </c>
      <c r="P246" s="3" t="s">
        <v>11</v>
      </c>
      <c r="Q246" s="3" t="s">
        <v>12</v>
      </c>
      <c r="R246" s="3" t="s">
        <v>13</v>
      </c>
      <c r="S246" s="3" t="s">
        <v>14</v>
      </c>
      <c r="T246" s="3" t="s">
        <v>15</v>
      </c>
    </row>
    <row r="247" spans="1:20" x14ac:dyDescent="0.25">
      <c r="A247" t="s">
        <v>19</v>
      </c>
      <c r="F247">
        <v>0</v>
      </c>
      <c r="G247">
        <v>0.12956400000000001</v>
      </c>
      <c r="H247">
        <v>42.791499999999999</v>
      </c>
      <c r="I247">
        <v>4.1608799999999997</v>
      </c>
      <c r="J247">
        <v>51.700800000000001</v>
      </c>
      <c r="K247">
        <v>0.38923799999999997</v>
      </c>
      <c r="L247">
        <v>8.9049000000000003E-2</v>
      </c>
      <c r="M247">
        <v>0.26362999999999998</v>
      </c>
      <c r="N247">
        <v>0.18193000000000001</v>
      </c>
      <c r="O247">
        <v>0</v>
      </c>
      <c r="P247">
        <v>4.2643E-2</v>
      </c>
      <c r="Q247">
        <v>9.1482999999999995E-2</v>
      </c>
      <c r="R247">
        <v>0</v>
      </c>
      <c r="S247">
        <v>99.840699999999998</v>
      </c>
      <c r="T247">
        <v>44.6631</v>
      </c>
    </row>
    <row r="248" spans="1:20" x14ac:dyDescent="0.25">
      <c r="A248" t="s">
        <v>20</v>
      </c>
      <c r="F248">
        <v>0</v>
      </c>
      <c r="G248">
        <v>0</v>
      </c>
      <c r="H248">
        <v>41.955800000000004</v>
      </c>
      <c r="I248">
        <v>3.1321699999999999</v>
      </c>
      <c r="J248">
        <v>50.575400000000002</v>
      </c>
      <c r="K248">
        <v>0.369224</v>
      </c>
      <c r="L248">
        <v>0.198856</v>
      </c>
      <c r="M248">
        <v>1.98892</v>
      </c>
      <c r="N248">
        <v>0.41881099999999999</v>
      </c>
      <c r="O248">
        <v>0</v>
      </c>
      <c r="P248">
        <v>0</v>
      </c>
      <c r="Q248">
        <v>0</v>
      </c>
      <c r="R248">
        <v>0</v>
      </c>
      <c r="S248">
        <v>98.639099999999999</v>
      </c>
      <c r="T248">
        <v>44.323099999999997</v>
      </c>
    </row>
    <row r="249" spans="1:20" x14ac:dyDescent="0.25">
      <c r="A249" t="s">
        <v>21</v>
      </c>
      <c r="F249">
        <v>0</v>
      </c>
      <c r="G249">
        <v>0.12909300000000001</v>
      </c>
      <c r="H249">
        <v>39.951700000000002</v>
      </c>
      <c r="I249">
        <v>4.2259900000000004</v>
      </c>
      <c r="J249">
        <v>54.485199999999999</v>
      </c>
      <c r="K249">
        <v>0.58126599999999995</v>
      </c>
      <c r="L249">
        <v>0.217114</v>
      </c>
      <c r="M249">
        <v>0</v>
      </c>
      <c r="N249">
        <v>0.181786</v>
      </c>
      <c r="O249">
        <v>0</v>
      </c>
      <c r="P249">
        <v>0</v>
      </c>
      <c r="Q249">
        <v>0</v>
      </c>
      <c r="R249">
        <v>0</v>
      </c>
      <c r="S249">
        <v>99.772199999999998</v>
      </c>
      <c r="T249">
        <v>44.206600000000002</v>
      </c>
    </row>
    <row r="250" spans="1:20" x14ac:dyDescent="0.25">
      <c r="A250" t="s">
        <v>38</v>
      </c>
      <c r="F250">
        <v>0</v>
      </c>
      <c r="G250">
        <v>0</v>
      </c>
      <c r="H250">
        <v>41.512500000000003</v>
      </c>
      <c r="I250">
        <v>2.3604099999999999</v>
      </c>
      <c r="J250">
        <v>55.369900000000001</v>
      </c>
      <c r="K250">
        <v>0.35149900000000001</v>
      </c>
      <c r="L250">
        <v>8.8329000000000005E-2</v>
      </c>
      <c r="M250">
        <v>0.321127</v>
      </c>
      <c r="N250">
        <v>0.42153600000000002</v>
      </c>
      <c r="O250">
        <v>0</v>
      </c>
      <c r="P250">
        <v>0</v>
      </c>
      <c r="Q250">
        <v>0</v>
      </c>
      <c r="R250">
        <v>0</v>
      </c>
      <c r="S250">
        <v>100.425</v>
      </c>
      <c r="T250">
        <v>44.9968</v>
      </c>
    </row>
    <row r="251" spans="1:20" x14ac:dyDescent="0.25">
      <c r="A251" t="s">
        <v>90</v>
      </c>
      <c r="F251">
        <v>0</v>
      </c>
      <c r="G251">
        <v>0</v>
      </c>
      <c r="H251">
        <v>39.846800000000002</v>
      </c>
      <c r="I251">
        <v>4.3516000000000004</v>
      </c>
      <c r="J251">
        <v>55.707099999999997</v>
      </c>
      <c r="K251">
        <v>0.26347399999999999</v>
      </c>
      <c r="L251">
        <v>0.162185</v>
      </c>
      <c r="M251">
        <v>7.4256000000000003E-2</v>
      </c>
      <c r="N251">
        <v>0.415827</v>
      </c>
      <c r="O251">
        <v>0</v>
      </c>
      <c r="P251">
        <v>0</v>
      </c>
      <c r="Q251">
        <v>9.1090000000000004E-2</v>
      </c>
      <c r="R251">
        <v>0</v>
      </c>
      <c r="S251">
        <v>100.91200000000001</v>
      </c>
      <c r="T251">
        <v>44.5822</v>
      </c>
    </row>
    <row r="252" spans="1:20" x14ac:dyDescent="0.25">
      <c r="F252">
        <v>0</v>
      </c>
      <c r="G252">
        <v>0</v>
      </c>
      <c r="H252">
        <v>42.549300000000002</v>
      </c>
      <c r="I252">
        <v>3.9056000000000002</v>
      </c>
      <c r="J252">
        <v>51.670400000000001</v>
      </c>
      <c r="K252">
        <v>0.324438</v>
      </c>
      <c r="L252">
        <v>0.143957</v>
      </c>
      <c r="M252">
        <v>7.1759000000000003E-2</v>
      </c>
      <c r="N252">
        <v>0.18270700000000001</v>
      </c>
      <c r="O252">
        <v>0</v>
      </c>
      <c r="P252">
        <v>4.3616000000000002E-2</v>
      </c>
      <c r="Q252">
        <v>2.9968000000000002E-2</v>
      </c>
      <c r="R252">
        <v>0</v>
      </c>
      <c r="S252">
        <v>98.921700000000001</v>
      </c>
      <c r="T252">
        <v>44.284399999999998</v>
      </c>
    </row>
    <row r="253" spans="1:20" x14ac:dyDescent="0.25">
      <c r="A253" t="s">
        <v>91</v>
      </c>
      <c r="F253">
        <v>0</v>
      </c>
      <c r="G253">
        <v>0.13485900000000001</v>
      </c>
      <c r="H253">
        <v>39.781599999999997</v>
      </c>
      <c r="I253">
        <v>8.4278300000000002</v>
      </c>
      <c r="J253">
        <v>49.778799999999997</v>
      </c>
      <c r="K253">
        <v>0.58765000000000001</v>
      </c>
      <c r="L253">
        <v>0.19932800000000001</v>
      </c>
      <c r="M253">
        <v>1.4656000000000001E-2</v>
      </c>
      <c r="N253">
        <v>1.6237000000000001E-2</v>
      </c>
      <c r="O253">
        <v>7.0099999999999997E-3</v>
      </c>
      <c r="P253">
        <v>0</v>
      </c>
      <c r="Q253">
        <v>0.266509</v>
      </c>
      <c r="R253">
        <v>0</v>
      </c>
      <c r="S253">
        <v>99.214500000000001</v>
      </c>
      <c r="T253">
        <v>43.211500000000001</v>
      </c>
    </row>
    <row r="254" spans="1:20" x14ac:dyDescent="0.25">
      <c r="A254" t="s">
        <v>92</v>
      </c>
      <c r="F254">
        <v>4.0542000000000002E-2</v>
      </c>
      <c r="G254">
        <v>0.12879099999999999</v>
      </c>
      <c r="H254">
        <v>41.556899999999999</v>
      </c>
      <c r="I254">
        <v>4.09931</v>
      </c>
      <c r="J254">
        <v>55.2684</v>
      </c>
      <c r="K254">
        <v>0.534331</v>
      </c>
      <c r="L254">
        <v>0.21714800000000001</v>
      </c>
      <c r="M254">
        <v>0</v>
      </c>
      <c r="N254">
        <v>0.104352</v>
      </c>
      <c r="O254">
        <v>0</v>
      </c>
      <c r="P254">
        <v>0</v>
      </c>
      <c r="Q254">
        <v>0</v>
      </c>
      <c r="R254">
        <v>0</v>
      </c>
      <c r="S254">
        <v>101.95</v>
      </c>
      <c r="T254">
        <v>45.322200000000002</v>
      </c>
    </row>
    <row r="255" spans="1:20" x14ac:dyDescent="0.25">
      <c r="A255" t="s">
        <v>93</v>
      </c>
      <c r="F255">
        <v>0</v>
      </c>
      <c r="G255">
        <v>0</v>
      </c>
      <c r="H255">
        <v>42.4711</v>
      </c>
      <c r="I255">
        <v>3.2603599999999999</v>
      </c>
      <c r="J255">
        <v>53.3628</v>
      </c>
      <c r="K255">
        <v>0.35209800000000002</v>
      </c>
      <c r="L255">
        <v>0.16217100000000001</v>
      </c>
      <c r="M255">
        <v>2.5295000000000002E-2</v>
      </c>
      <c r="N255">
        <v>0.18399699999999999</v>
      </c>
      <c r="O255">
        <v>0</v>
      </c>
      <c r="P255">
        <v>0</v>
      </c>
      <c r="Q255">
        <v>0.15588399999999999</v>
      </c>
      <c r="R255">
        <v>0</v>
      </c>
      <c r="S255">
        <v>99.973699999999994</v>
      </c>
      <c r="T255">
        <v>44.772799999999997</v>
      </c>
    </row>
    <row r="256" spans="1:20" x14ac:dyDescent="0.25">
      <c r="A256" t="s">
        <v>94</v>
      </c>
      <c r="F256">
        <v>0</v>
      </c>
      <c r="G256">
        <v>0</v>
      </c>
      <c r="H256">
        <v>41.997599999999998</v>
      </c>
      <c r="I256">
        <v>4.4202899999999996</v>
      </c>
      <c r="J256">
        <v>52.804699999999997</v>
      </c>
      <c r="K256">
        <v>0.19677600000000001</v>
      </c>
      <c r="L256">
        <v>8.9000999999999997E-2</v>
      </c>
      <c r="M256">
        <v>0.120604</v>
      </c>
      <c r="N256">
        <v>0.103884</v>
      </c>
      <c r="O256">
        <v>0</v>
      </c>
      <c r="P256">
        <v>6.4791000000000001E-2</v>
      </c>
      <c r="Q256">
        <v>2.9364000000000001E-2</v>
      </c>
      <c r="R256">
        <v>0</v>
      </c>
      <c r="S256">
        <v>99.826899999999995</v>
      </c>
      <c r="T256">
        <v>44.512999999999998</v>
      </c>
    </row>
    <row r="257" spans="1:20" x14ac:dyDescent="0.25">
      <c r="A257" t="s">
        <v>95</v>
      </c>
      <c r="F257">
        <v>0</v>
      </c>
      <c r="G257">
        <v>0</v>
      </c>
      <c r="H257">
        <v>41.492899999999999</v>
      </c>
      <c r="I257">
        <v>4.6108500000000001</v>
      </c>
      <c r="J257">
        <v>52.771700000000003</v>
      </c>
      <c r="K257">
        <v>0.190215</v>
      </c>
      <c r="L257">
        <v>0.34551799999999999</v>
      </c>
      <c r="M257">
        <v>0.60421599999999998</v>
      </c>
      <c r="N257">
        <v>0.25924199999999997</v>
      </c>
      <c r="O257">
        <v>9.4529999999999996E-3</v>
      </c>
      <c r="P257">
        <v>0</v>
      </c>
      <c r="Q257">
        <v>2.8419E-2</v>
      </c>
      <c r="R257">
        <v>0</v>
      </c>
      <c r="S257">
        <v>100.313</v>
      </c>
      <c r="T257">
        <v>44.582900000000002</v>
      </c>
    </row>
    <row r="258" spans="1:20" x14ac:dyDescent="0.25">
      <c r="A258" t="s">
        <v>96</v>
      </c>
      <c r="F258">
        <v>4.258E-2</v>
      </c>
      <c r="G258">
        <v>0</v>
      </c>
      <c r="H258">
        <v>41.147799999999997</v>
      </c>
      <c r="I258">
        <v>5.3605999999999998</v>
      </c>
      <c r="J258">
        <v>40.5075</v>
      </c>
      <c r="K258">
        <v>0.20075399999999999</v>
      </c>
      <c r="L258">
        <v>5.6414299999999997</v>
      </c>
      <c r="M258">
        <v>6.0900600000000003</v>
      </c>
      <c r="N258">
        <v>0.172903</v>
      </c>
      <c r="O258">
        <v>4.3659000000000003E-2</v>
      </c>
      <c r="P258">
        <v>0.22912299999999999</v>
      </c>
      <c r="Q258">
        <v>0.14307400000000001</v>
      </c>
      <c r="R258">
        <v>0</v>
      </c>
      <c r="S258">
        <v>99.579499999999996</v>
      </c>
      <c r="T258">
        <v>43.907899999999998</v>
      </c>
    </row>
    <row r="259" spans="1:20" x14ac:dyDescent="0.25">
      <c r="A259" t="s">
        <v>97</v>
      </c>
      <c r="F259">
        <v>0</v>
      </c>
      <c r="G259">
        <v>0</v>
      </c>
      <c r="H259">
        <v>42.218800000000002</v>
      </c>
      <c r="I259">
        <v>3.4535399999999998</v>
      </c>
      <c r="J259">
        <v>52.715899999999998</v>
      </c>
      <c r="K259">
        <v>0.59279400000000004</v>
      </c>
      <c r="L259">
        <v>0.16222900000000001</v>
      </c>
      <c r="M259">
        <v>0.12120400000000001</v>
      </c>
      <c r="N259">
        <v>0.183201</v>
      </c>
      <c r="O259">
        <v>4.7462999999999998E-2</v>
      </c>
      <c r="P259">
        <v>0</v>
      </c>
      <c r="Q259">
        <v>9.2751E-2</v>
      </c>
      <c r="R259">
        <v>0</v>
      </c>
      <c r="S259">
        <v>99.587900000000005</v>
      </c>
      <c r="T259">
        <v>44.540199999999999</v>
      </c>
    </row>
    <row r="260" spans="1:20" x14ac:dyDescent="0.25">
      <c r="A260" t="s">
        <v>98</v>
      </c>
      <c r="F260">
        <v>0</v>
      </c>
      <c r="G260">
        <v>0</v>
      </c>
      <c r="H260">
        <v>42.256399999999999</v>
      </c>
      <c r="I260">
        <v>3.2633299999999998</v>
      </c>
      <c r="J260">
        <v>53.168799999999997</v>
      </c>
      <c r="K260">
        <v>0.407277</v>
      </c>
      <c r="L260">
        <v>0.12539400000000001</v>
      </c>
      <c r="M260">
        <v>2.5562999999999999E-2</v>
      </c>
      <c r="N260">
        <v>0.184364</v>
      </c>
      <c r="O260">
        <v>0</v>
      </c>
      <c r="P260">
        <v>0</v>
      </c>
      <c r="Q260">
        <v>0</v>
      </c>
      <c r="R260">
        <v>0</v>
      </c>
      <c r="S260">
        <v>99.431200000000004</v>
      </c>
      <c r="T260">
        <v>44.555799999999998</v>
      </c>
    </row>
    <row r="261" spans="1:20" x14ac:dyDescent="0.25">
      <c r="A261" t="s">
        <v>99</v>
      </c>
      <c r="F261">
        <v>0</v>
      </c>
      <c r="G261">
        <v>0</v>
      </c>
      <c r="H261">
        <v>42.384799999999998</v>
      </c>
      <c r="I261">
        <v>2.8125300000000002</v>
      </c>
      <c r="J261">
        <v>54.463099999999997</v>
      </c>
      <c r="K261">
        <v>0.64443700000000004</v>
      </c>
      <c r="L261">
        <v>0.16197900000000001</v>
      </c>
      <c r="M261">
        <v>0.17241400000000001</v>
      </c>
      <c r="N261">
        <v>0.106934</v>
      </c>
      <c r="O261">
        <v>0</v>
      </c>
      <c r="P261">
        <v>0</v>
      </c>
      <c r="Q261">
        <v>0</v>
      </c>
      <c r="R261">
        <v>0</v>
      </c>
      <c r="S261">
        <v>100.746</v>
      </c>
      <c r="T261">
        <v>45.174599999999998</v>
      </c>
    </row>
    <row r="262" spans="1:20" x14ac:dyDescent="0.25">
      <c r="A262" t="s">
        <v>100</v>
      </c>
      <c r="F262">
        <v>0</v>
      </c>
      <c r="G262">
        <v>0</v>
      </c>
      <c r="H262">
        <v>40.891500000000001</v>
      </c>
      <c r="I262">
        <v>3.9037999999999999</v>
      </c>
      <c r="J262">
        <v>53.985399999999998</v>
      </c>
      <c r="K262">
        <v>0.44492799999999999</v>
      </c>
      <c r="L262">
        <v>0.16220699999999999</v>
      </c>
      <c r="M262">
        <v>0</v>
      </c>
      <c r="N262">
        <v>0.33867999999999998</v>
      </c>
      <c r="O262">
        <v>4.7183999999999997E-2</v>
      </c>
      <c r="P262">
        <v>2.1118000000000001E-2</v>
      </c>
      <c r="Q262">
        <v>2.9616E-2</v>
      </c>
      <c r="R262">
        <v>0</v>
      </c>
      <c r="S262">
        <v>99.8245</v>
      </c>
      <c r="T262">
        <v>44.363700000000001</v>
      </c>
    </row>
    <row r="263" spans="1:20" x14ac:dyDescent="0.25">
      <c r="A263" t="s">
        <v>101</v>
      </c>
      <c r="F263">
        <v>0</v>
      </c>
      <c r="G263">
        <v>0</v>
      </c>
      <c r="H263">
        <v>42.650799999999997</v>
      </c>
      <c r="I263">
        <v>3.39194</v>
      </c>
      <c r="J263">
        <v>55.120800000000003</v>
      </c>
      <c r="K263">
        <v>0.44107000000000002</v>
      </c>
      <c r="L263">
        <v>7.0319000000000007E-2</v>
      </c>
      <c r="M263">
        <v>0</v>
      </c>
      <c r="N263">
        <v>0.26244800000000001</v>
      </c>
      <c r="O263">
        <v>0</v>
      </c>
      <c r="P263">
        <v>0</v>
      </c>
      <c r="Q263">
        <v>0</v>
      </c>
      <c r="R263">
        <v>0</v>
      </c>
      <c r="S263">
        <v>101.937</v>
      </c>
      <c r="T263">
        <v>45.569899999999997</v>
      </c>
    </row>
    <row r="264" spans="1:20" x14ac:dyDescent="0.25">
      <c r="A264" t="s">
        <v>102</v>
      </c>
      <c r="F264">
        <v>0</v>
      </c>
      <c r="G264">
        <v>0</v>
      </c>
      <c r="H264">
        <v>43.7806</v>
      </c>
      <c r="I264">
        <v>3.1920199999999999</v>
      </c>
      <c r="J264">
        <v>44.092199999999998</v>
      </c>
      <c r="K264">
        <v>0.34104600000000002</v>
      </c>
      <c r="L264">
        <v>3.9436300000000002</v>
      </c>
      <c r="M264">
        <v>4.0358299999999998</v>
      </c>
      <c r="N264">
        <v>0.102058</v>
      </c>
      <c r="O264">
        <v>8.9219999999999994E-3</v>
      </c>
      <c r="P264">
        <v>0.10688300000000001</v>
      </c>
      <c r="Q264">
        <v>0</v>
      </c>
      <c r="R264">
        <v>0</v>
      </c>
      <c r="S264">
        <v>99.603099999999998</v>
      </c>
      <c r="T264">
        <v>44.730600000000003</v>
      </c>
    </row>
    <row r="265" spans="1:20" x14ac:dyDescent="0.25">
      <c r="A265" t="s">
        <v>35</v>
      </c>
      <c r="F265">
        <v>0</v>
      </c>
      <c r="G265">
        <v>0.12714</v>
      </c>
      <c r="H265">
        <v>41.997399999999999</v>
      </c>
      <c r="I265">
        <v>2.6183999999999998</v>
      </c>
      <c r="J265">
        <v>55.813800000000001</v>
      </c>
      <c r="K265">
        <v>0.62831800000000004</v>
      </c>
      <c r="L265">
        <v>0.25375700000000001</v>
      </c>
      <c r="M265">
        <v>0</v>
      </c>
      <c r="N265">
        <v>0.26383200000000001</v>
      </c>
      <c r="O265">
        <v>0</v>
      </c>
      <c r="P265">
        <v>3.0170000000000002E-3</v>
      </c>
      <c r="Q265">
        <v>0</v>
      </c>
      <c r="R265">
        <v>0</v>
      </c>
      <c r="S265">
        <v>101.706</v>
      </c>
      <c r="T265">
        <v>45.509399999999999</v>
      </c>
    </row>
    <row r="266" spans="1:20" x14ac:dyDescent="0.25">
      <c r="A266" t="s">
        <v>103</v>
      </c>
      <c r="F266">
        <v>0</v>
      </c>
      <c r="G266">
        <v>0</v>
      </c>
      <c r="H266">
        <v>42.832700000000003</v>
      </c>
      <c r="I266">
        <v>3.3923700000000001</v>
      </c>
      <c r="J266">
        <v>53.985700000000001</v>
      </c>
      <c r="K266">
        <v>0.44160199999999999</v>
      </c>
      <c r="L266">
        <v>3.3621999999999999E-2</v>
      </c>
      <c r="M266">
        <v>0.122488</v>
      </c>
      <c r="N266">
        <v>0.18423400000000001</v>
      </c>
      <c r="O266">
        <v>0</v>
      </c>
      <c r="P266">
        <v>0</v>
      </c>
      <c r="Q266">
        <v>0</v>
      </c>
      <c r="R266">
        <v>0</v>
      </c>
      <c r="S266">
        <v>100.99299999999999</v>
      </c>
      <c r="T266">
        <v>45.246000000000002</v>
      </c>
    </row>
    <row r="267" spans="1:20" x14ac:dyDescent="0.25">
      <c r="A267" t="s">
        <v>104</v>
      </c>
      <c r="F267">
        <v>0</v>
      </c>
      <c r="G267">
        <v>0</v>
      </c>
      <c r="H267">
        <v>43.252000000000002</v>
      </c>
      <c r="I267">
        <v>2.8115899999999998</v>
      </c>
      <c r="J267">
        <v>53.406700000000001</v>
      </c>
      <c r="K267">
        <v>0.499913</v>
      </c>
      <c r="L267">
        <v>0.23554900000000001</v>
      </c>
      <c r="M267">
        <v>7.3889999999999997E-2</v>
      </c>
      <c r="N267">
        <v>0.34161799999999998</v>
      </c>
      <c r="O267">
        <v>0</v>
      </c>
      <c r="P267">
        <v>2.2829999999999999E-3</v>
      </c>
      <c r="Q267">
        <v>0</v>
      </c>
      <c r="R267">
        <v>0</v>
      </c>
      <c r="S267">
        <v>100.624</v>
      </c>
      <c r="T267">
        <v>45.1997</v>
      </c>
    </row>
    <row r="268" spans="1:20" x14ac:dyDescent="0.25">
      <c r="F268">
        <v>0</v>
      </c>
      <c r="G268">
        <v>0</v>
      </c>
      <c r="H268">
        <v>43.4679</v>
      </c>
      <c r="I268">
        <v>2.8742399999999999</v>
      </c>
      <c r="J268">
        <v>54.235300000000002</v>
      </c>
      <c r="K268">
        <v>0.43108099999999999</v>
      </c>
      <c r="L268">
        <v>8.8592000000000004E-2</v>
      </c>
      <c r="M268">
        <v>0.26817600000000003</v>
      </c>
      <c r="N268">
        <v>2.8431999999999999E-2</v>
      </c>
      <c r="O268">
        <v>0</v>
      </c>
      <c r="P268">
        <v>4.6782999999999998E-2</v>
      </c>
      <c r="Q268">
        <v>0.219359</v>
      </c>
      <c r="R268">
        <v>0</v>
      </c>
      <c r="S268">
        <v>101.66</v>
      </c>
      <c r="T268">
        <v>45.679499999999997</v>
      </c>
    </row>
    <row r="269" spans="1:20" x14ac:dyDescent="0.25">
      <c r="F269">
        <v>0</v>
      </c>
      <c r="G269">
        <v>0</v>
      </c>
      <c r="H269">
        <v>42.188200000000002</v>
      </c>
      <c r="I269">
        <v>2.8132799999999998</v>
      </c>
      <c r="J269">
        <v>53.830800000000004</v>
      </c>
      <c r="K269">
        <v>0.22325600000000001</v>
      </c>
      <c r="L269">
        <v>0.235544</v>
      </c>
      <c r="M269">
        <v>7.5496999999999995E-2</v>
      </c>
      <c r="N269">
        <v>0.10737099999999999</v>
      </c>
      <c r="O269">
        <v>2.9377E-2</v>
      </c>
      <c r="P269">
        <v>4.7579000000000003E-2</v>
      </c>
      <c r="Q269">
        <v>0</v>
      </c>
      <c r="R269">
        <v>0</v>
      </c>
      <c r="S269">
        <v>99.550899999999999</v>
      </c>
      <c r="T269">
        <v>44.685600000000001</v>
      </c>
    </row>
    <row r="270" spans="1:20" x14ac:dyDescent="0.25">
      <c r="F270">
        <v>0</v>
      </c>
      <c r="G270">
        <v>0</v>
      </c>
      <c r="H270">
        <v>42.697299999999998</v>
      </c>
      <c r="I270">
        <v>3.4555099999999999</v>
      </c>
      <c r="J270">
        <v>54.46</v>
      </c>
      <c r="K270">
        <v>0.31616499999999997</v>
      </c>
      <c r="L270">
        <v>0</v>
      </c>
      <c r="M270">
        <v>2.554E-2</v>
      </c>
      <c r="N270">
        <v>0.34049099999999999</v>
      </c>
      <c r="O270">
        <v>1.0185E-2</v>
      </c>
      <c r="P270">
        <v>0</v>
      </c>
      <c r="Q270">
        <v>3.1223999999999998E-2</v>
      </c>
      <c r="R270">
        <v>0</v>
      </c>
      <c r="S270">
        <v>101.336</v>
      </c>
      <c r="T270">
        <v>45.325000000000003</v>
      </c>
    </row>
    <row r="271" spans="1:20" x14ac:dyDescent="0.25">
      <c r="F271">
        <v>0</v>
      </c>
      <c r="G271">
        <v>0</v>
      </c>
      <c r="H271">
        <v>42.321800000000003</v>
      </c>
      <c r="I271">
        <v>3.3931300000000002</v>
      </c>
      <c r="J271">
        <v>55.417200000000001</v>
      </c>
      <c r="K271">
        <v>0.56689199999999995</v>
      </c>
      <c r="L271">
        <v>5.1908999999999997E-2</v>
      </c>
      <c r="M271">
        <v>0.123837</v>
      </c>
      <c r="N271">
        <v>0</v>
      </c>
      <c r="O271">
        <v>2.9052000000000001E-2</v>
      </c>
      <c r="P271">
        <v>2.3847E-2</v>
      </c>
      <c r="Q271">
        <v>0</v>
      </c>
      <c r="R271">
        <v>0</v>
      </c>
      <c r="S271">
        <v>101.928</v>
      </c>
      <c r="T271">
        <v>45.5608</v>
      </c>
    </row>
    <row r="272" spans="1:20" x14ac:dyDescent="0.25">
      <c r="F272">
        <v>0</v>
      </c>
      <c r="G272">
        <v>0</v>
      </c>
      <c r="H272">
        <v>43.691699999999997</v>
      </c>
      <c r="I272">
        <v>2.94</v>
      </c>
      <c r="J272">
        <v>54.162399999999998</v>
      </c>
      <c r="K272">
        <v>0.46199099999999999</v>
      </c>
      <c r="L272">
        <v>0.12537000000000001</v>
      </c>
      <c r="M272">
        <v>0</v>
      </c>
      <c r="N272">
        <v>0.49789</v>
      </c>
      <c r="O272">
        <v>0</v>
      </c>
      <c r="P272">
        <v>1.8550000000000001E-3</v>
      </c>
      <c r="Q272">
        <v>0</v>
      </c>
      <c r="R272">
        <v>0</v>
      </c>
      <c r="S272">
        <v>101.881</v>
      </c>
      <c r="T272">
        <v>45.719299999999997</v>
      </c>
    </row>
    <row r="273" spans="5:20" x14ac:dyDescent="0.25">
      <c r="F273">
        <v>0</v>
      </c>
      <c r="G273">
        <v>0</v>
      </c>
      <c r="H273">
        <v>41.408700000000003</v>
      </c>
      <c r="I273">
        <v>3.38971</v>
      </c>
      <c r="J273">
        <v>55.034500000000001</v>
      </c>
      <c r="K273">
        <v>0.43701000000000001</v>
      </c>
      <c r="L273">
        <v>0.162074</v>
      </c>
      <c r="M273">
        <v>7.4697E-2</v>
      </c>
      <c r="N273">
        <v>0.41835</v>
      </c>
      <c r="O273">
        <v>0</v>
      </c>
      <c r="P273">
        <v>0</v>
      </c>
      <c r="Q273">
        <v>3.0862000000000001E-2</v>
      </c>
      <c r="R273">
        <v>0</v>
      </c>
      <c r="S273">
        <v>100.956</v>
      </c>
      <c r="T273">
        <v>44.975499999999997</v>
      </c>
    </row>
    <row r="274" spans="5:20" x14ac:dyDescent="0.25">
      <c r="F274">
        <v>0</v>
      </c>
      <c r="G274">
        <v>0.35424800000000001</v>
      </c>
      <c r="H274">
        <v>42.3874</v>
      </c>
      <c r="I274">
        <v>3.5830000000000002</v>
      </c>
      <c r="J274">
        <v>52.651200000000003</v>
      </c>
      <c r="K274">
        <v>0.23962700000000001</v>
      </c>
      <c r="L274">
        <v>0.14388200000000001</v>
      </c>
      <c r="M274">
        <v>0.16903799999999999</v>
      </c>
      <c r="N274">
        <v>0.49612499999999998</v>
      </c>
      <c r="O274">
        <v>0</v>
      </c>
      <c r="P274">
        <v>6.6156000000000006E-2</v>
      </c>
      <c r="Q274">
        <v>0</v>
      </c>
      <c r="R274">
        <v>0</v>
      </c>
      <c r="S274">
        <v>100.09099999999999</v>
      </c>
      <c r="T274">
        <v>44.807600000000001</v>
      </c>
    </row>
    <row r="275" spans="5:20" x14ac:dyDescent="0.25">
      <c r="F275">
        <v>0</v>
      </c>
      <c r="G275">
        <v>0</v>
      </c>
      <c r="H275">
        <v>42.835099999999997</v>
      </c>
      <c r="I275">
        <v>3.6453799999999998</v>
      </c>
      <c r="J275">
        <v>52.611499999999999</v>
      </c>
      <c r="K275">
        <v>0.51716600000000001</v>
      </c>
      <c r="L275">
        <v>7.0597999999999994E-2</v>
      </c>
      <c r="M275">
        <v>0</v>
      </c>
      <c r="N275">
        <v>0.41712500000000002</v>
      </c>
      <c r="O275">
        <v>0</v>
      </c>
      <c r="P275">
        <v>4.3378E-2</v>
      </c>
      <c r="Q275">
        <v>9.2073000000000002E-2</v>
      </c>
      <c r="R275">
        <v>0</v>
      </c>
      <c r="S275">
        <v>100.232</v>
      </c>
      <c r="T275">
        <v>44.8245</v>
      </c>
    </row>
    <row r="276" spans="5:20" x14ac:dyDescent="0.25">
      <c r="F276">
        <v>0</v>
      </c>
      <c r="G276">
        <v>0</v>
      </c>
      <c r="H276">
        <v>42.7166</v>
      </c>
      <c r="I276">
        <v>2.6187900000000002</v>
      </c>
      <c r="J276">
        <v>53.4161</v>
      </c>
      <c r="K276">
        <v>0.36465399999999998</v>
      </c>
      <c r="L276">
        <v>5.1735000000000003E-2</v>
      </c>
      <c r="M276">
        <v>0</v>
      </c>
      <c r="N276">
        <v>0.34251100000000001</v>
      </c>
      <c r="O276">
        <v>0</v>
      </c>
      <c r="P276">
        <v>0</v>
      </c>
      <c r="Q276">
        <v>0</v>
      </c>
      <c r="R276">
        <v>0</v>
      </c>
      <c r="S276">
        <v>99.510300000000001</v>
      </c>
      <c r="T276">
        <v>44.744700000000002</v>
      </c>
    </row>
    <row r="277" spans="5:20" x14ac:dyDescent="0.25">
      <c r="F277">
        <v>0</v>
      </c>
      <c r="G277">
        <v>0</v>
      </c>
      <c r="H277">
        <v>40.741999999999997</v>
      </c>
      <c r="I277">
        <v>3.3895300000000002</v>
      </c>
      <c r="J277">
        <v>53.404200000000003</v>
      </c>
      <c r="K277">
        <v>0.59286399999999995</v>
      </c>
      <c r="L277">
        <v>0.107128</v>
      </c>
      <c r="M277">
        <v>7.3945999999999998E-2</v>
      </c>
      <c r="N277">
        <v>0.33971000000000001</v>
      </c>
      <c r="O277">
        <v>8.4886000000000003E-2</v>
      </c>
      <c r="P277">
        <v>6.6264000000000003E-2</v>
      </c>
      <c r="Q277">
        <v>0</v>
      </c>
      <c r="R277">
        <v>0</v>
      </c>
      <c r="S277">
        <v>98.8005</v>
      </c>
      <c r="T277">
        <v>44.023000000000003</v>
      </c>
    </row>
    <row r="278" spans="5:20" x14ac:dyDescent="0.25">
      <c r="F278">
        <v>0</v>
      </c>
      <c r="G278">
        <v>0</v>
      </c>
      <c r="H278">
        <v>43.283900000000003</v>
      </c>
      <c r="I278">
        <v>4.2265199999999998</v>
      </c>
      <c r="J278">
        <v>53.1524</v>
      </c>
      <c r="K278">
        <v>0.32114300000000001</v>
      </c>
      <c r="L278">
        <v>0.125695</v>
      </c>
      <c r="M278">
        <v>0.16828799999999999</v>
      </c>
      <c r="N278">
        <v>0.104056</v>
      </c>
      <c r="O278">
        <v>4.7225999999999997E-2</v>
      </c>
      <c r="P278">
        <v>0</v>
      </c>
      <c r="Q278">
        <v>9.1793E-2</v>
      </c>
      <c r="R278">
        <v>0</v>
      </c>
      <c r="S278">
        <v>101.521</v>
      </c>
      <c r="T278">
        <v>45.360700000000001</v>
      </c>
    </row>
    <row r="279" spans="5:20" x14ac:dyDescent="0.25">
      <c r="F279">
        <v>0</v>
      </c>
      <c r="G279">
        <v>0</v>
      </c>
      <c r="H279">
        <v>39.080300000000001</v>
      </c>
      <c r="I279">
        <v>11.7921</v>
      </c>
      <c r="J279">
        <v>50.294800000000002</v>
      </c>
      <c r="K279">
        <v>6.7617999999999998E-2</v>
      </c>
      <c r="L279">
        <v>3.6634E-2</v>
      </c>
      <c r="M279">
        <v>0</v>
      </c>
      <c r="N279">
        <v>0.39660899999999999</v>
      </c>
      <c r="O279">
        <v>0</v>
      </c>
      <c r="P279">
        <v>0</v>
      </c>
      <c r="Q279">
        <v>0</v>
      </c>
      <c r="R279">
        <v>0</v>
      </c>
      <c r="S279">
        <v>101.66800000000001</v>
      </c>
      <c r="T279">
        <v>43.526000000000003</v>
      </c>
    </row>
    <row r="280" spans="5:20" x14ac:dyDescent="0.25">
      <c r="F280">
        <v>4.0210000000000003E-2</v>
      </c>
      <c r="G280">
        <v>0</v>
      </c>
      <c r="H280">
        <v>41.425400000000003</v>
      </c>
      <c r="I280">
        <v>3.1970399999999999</v>
      </c>
      <c r="J280">
        <v>55.433900000000001</v>
      </c>
      <c r="K280">
        <v>0.54541700000000004</v>
      </c>
      <c r="L280">
        <v>0.23539399999999999</v>
      </c>
      <c r="M280">
        <v>7.5074000000000002E-2</v>
      </c>
      <c r="N280">
        <v>0.41875699999999999</v>
      </c>
      <c r="O280">
        <v>0</v>
      </c>
      <c r="P280">
        <v>0</v>
      </c>
      <c r="Q280">
        <v>0</v>
      </c>
      <c r="R280">
        <v>0</v>
      </c>
      <c r="S280">
        <v>101.371</v>
      </c>
      <c r="T280">
        <v>45.159199999999998</v>
      </c>
    </row>
    <row r="281" spans="5:20" x14ac:dyDescent="0.25">
      <c r="F281">
        <v>0</v>
      </c>
      <c r="G281">
        <v>0</v>
      </c>
      <c r="H281">
        <v>41.2592</v>
      </c>
      <c r="I281">
        <v>3.8406400000000001</v>
      </c>
      <c r="J281">
        <v>53.1096</v>
      </c>
      <c r="K281">
        <v>0.30723600000000001</v>
      </c>
      <c r="L281">
        <v>0.12552099999999999</v>
      </c>
      <c r="M281">
        <v>0.17035900000000001</v>
      </c>
      <c r="N281">
        <v>0.339169</v>
      </c>
      <c r="O281">
        <v>0</v>
      </c>
      <c r="P281">
        <v>6.5657999999999994E-2</v>
      </c>
      <c r="Q281">
        <v>0</v>
      </c>
      <c r="R281">
        <v>0</v>
      </c>
      <c r="S281">
        <v>99.217399999999998</v>
      </c>
      <c r="T281">
        <v>44.227699999999999</v>
      </c>
    </row>
    <row r="283" spans="5:20" x14ac:dyDescent="0.25">
      <c r="E283" t="s">
        <v>39</v>
      </c>
      <c r="F283">
        <f>AVERAGE(F247:F281)</f>
        <v>3.5237714285714285E-3</v>
      </c>
      <c r="G283">
        <f t="shared" ref="G283:T283" si="15">AVERAGE(G247:G281)</f>
        <v>2.8677000000000001E-2</v>
      </c>
      <c r="H283">
        <f t="shared" si="15"/>
        <v>41.966457142857145</v>
      </c>
      <c r="I283">
        <f t="shared" si="15"/>
        <v>3.8946937142857134</v>
      </c>
      <c r="J283">
        <f t="shared" si="15"/>
        <v>52.913399999999996</v>
      </c>
      <c r="K283">
        <f t="shared" si="15"/>
        <v>0.40498479999999992</v>
      </c>
      <c r="L283">
        <f t="shared" si="15"/>
        <v>0.40750994285714293</v>
      </c>
      <c r="M283">
        <f t="shared" si="15"/>
        <v>0.43858182857142863</v>
      </c>
      <c r="N283">
        <f t="shared" si="15"/>
        <v>0.25306220000000001</v>
      </c>
      <c r="O283">
        <f t="shared" si="15"/>
        <v>1.0411914285714283E-2</v>
      </c>
      <c r="P283">
        <f t="shared" si="15"/>
        <v>2.4999828571428576E-2</v>
      </c>
      <c r="Q283">
        <f t="shared" si="15"/>
        <v>4.0670542857142861E-2</v>
      </c>
      <c r="R283">
        <f t="shared" si="15"/>
        <v>0</v>
      </c>
      <c r="S283">
        <f t="shared" si="15"/>
        <v>100.38697428571427</v>
      </c>
      <c r="T283">
        <f t="shared" si="15"/>
        <v>44.767871428571418</v>
      </c>
    </row>
    <row r="284" spans="5:20" x14ac:dyDescent="0.25">
      <c r="E284" t="s">
        <v>40</v>
      </c>
      <c r="F284">
        <f>STDEV(F247:F281)/SQRT((COUNT(F247:F281)))</f>
        <v>1.9744077904103635E-3</v>
      </c>
      <c r="G284">
        <f t="shared" ref="G284:T284" si="16">STDEV(G247:G281)/SQRT((COUNT(G247:G281)))</f>
        <v>1.2336295015219156E-2</v>
      </c>
      <c r="H284">
        <f t="shared" si="16"/>
        <v>0.19144652316428384</v>
      </c>
      <c r="I284">
        <f t="shared" si="16"/>
        <v>0.29227406350862983</v>
      </c>
      <c r="J284">
        <f t="shared" si="16"/>
        <v>0.51995329258558243</v>
      </c>
      <c r="K284">
        <f t="shared" si="16"/>
        <v>2.4339111468932997E-2</v>
      </c>
      <c r="L284">
        <f t="shared" si="16"/>
        <v>0.18878720532587173</v>
      </c>
      <c r="M284">
        <f t="shared" si="16"/>
        <v>0.20788181521164831</v>
      </c>
      <c r="N284">
        <f t="shared" si="16"/>
        <v>2.4128667496938476E-2</v>
      </c>
      <c r="O284">
        <f t="shared" si="16"/>
        <v>3.4367864681290584E-3</v>
      </c>
      <c r="P284">
        <f t="shared" si="16"/>
        <v>7.6920919966449921E-3</v>
      </c>
      <c r="Q284">
        <f t="shared" si="16"/>
        <v>1.1359935985168703E-2</v>
      </c>
      <c r="R284">
        <f t="shared" si="16"/>
        <v>0</v>
      </c>
      <c r="S284">
        <f t="shared" si="16"/>
        <v>0.17175353170407043</v>
      </c>
      <c r="T284">
        <f t="shared" si="16"/>
        <v>0.10072013080362645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80"/>
  <sheetViews>
    <sheetView topLeftCell="K1" zoomScale="70" zoomScaleNormal="70" workbookViewId="0">
      <selection activeCell="W35" sqref="W35:AH35"/>
    </sheetView>
  </sheetViews>
  <sheetFormatPr defaultRowHeight="15" x14ac:dyDescent="0.25"/>
  <cols>
    <col min="1" max="1" width="11.140625" customWidth="1"/>
    <col min="5" max="5" width="6.85546875" customWidth="1"/>
    <col min="6" max="6" width="11.7109375" bestFit="1" customWidth="1"/>
    <col min="7" max="7" width="11.140625" bestFit="1" customWidth="1"/>
    <col min="8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6.28515625" bestFit="1" customWidth="1"/>
    <col min="23" max="31" width="14.85546875" bestFit="1" customWidth="1"/>
    <col min="32" max="32" width="9.5703125" customWidth="1"/>
    <col min="39" max="39" width="46.28515625" bestFit="1" customWidth="1"/>
  </cols>
  <sheetData>
    <row r="1" spans="1:52" s="1" customFormat="1" x14ac:dyDescent="0.25">
      <c r="A1" s="1" t="s">
        <v>0</v>
      </c>
      <c r="V1" s="1" t="s">
        <v>17</v>
      </c>
      <c r="AM1" s="1" t="s">
        <v>295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119</v>
      </c>
      <c r="W3">
        <v>1.5514775E-2</v>
      </c>
      <c r="X3">
        <v>4.4576175000000003E-2</v>
      </c>
      <c r="Y3">
        <v>59.357867499999983</v>
      </c>
      <c r="Z3">
        <v>1.9038144999999993</v>
      </c>
      <c r="AA3">
        <v>37.576307500000006</v>
      </c>
      <c r="AB3">
        <v>0.48474132500000006</v>
      </c>
      <c r="AC3">
        <v>0.27276224999999993</v>
      </c>
      <c r="AD3">
        <v>0.43534139999999999</v>
      </c>
      <c r="AE3">
        <v>0.20356955000000002</v>
      </c>
      <c r="AF3">
        <v>1.2307024999999999E-2</v>
      </c>
      <c r="AG3">
        <v>6.47596E-2</v>
      </c>
      <c r="AH3">
        <v>3.6412550000000009E-2</v>
      </c>
      <c r="AI3">
        <v>0</v>
      </c>
      <c r="AJ3">
        <v>100.40795000000003</v>
      </c>
      <c r="AK3">
        <v>47.499682500000006</v>
      </c>
      <c r="AM3" s="2" t="s">
        <v>119</v>
      </c>
      <c r="AN3" t="s">
        <v>118</v>
      </c>
      <c r="AO3" t="s">
        <v>118</v>
      </c>
      <c r="AP3">
        <v>59.357867499999983</v>
      </c>
      <c r="AQ3">
        <v>1.9038144999999993</v>
      </c>
      <c r="AR3">
        <v>37.576307500000006</v>
      </c>
      <c r="AS3">
        <v>0.48474132500000006</v>
      </c>
      <c r="AT3">
        <v>0.27276224999999993</v>
      </c>
      <c r="AU3">
        <v>0.43534139999999999</v>
      </c>
      <c r="AV3">
        <v>0.20356955000000002</v>
      </c>
      <c r="AW3" t="s">
        <v>118</v>
      </c>
      <c r="AX3" t="s">
        <v>118</v>
      </c>
      <c r="AY3" t="s">
        <v>118</v>
      </c>
      <c r="AZ3">
        <v>100.23440402499999</v>
      </c>
    </row>
    <row r="4" spans="1:52" x14ac:dyDescent="0.25">
      <c r="A4" s="2" t="s">
        <v>119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138</v>
      </c>
      <c r="W4">
        <v>2.3862815789473683E-2</v>
      </c>
      <c r="X4">
        <v>2.0574447368421053E-2</v>
      </c>
      <c r="Y4">
        <v>59.276878947368409</v>
      </c>
      <c r="Z4">
        <v>2.092833157894737</v>
      </c>
      <c r="AA4">
        <v>37.103102631578949</v>
      </c>
      <c r="AB4">
        <v>0.54868389473684209</v>
      </c>
      <c r="AC4">
        <v>0.44878802631578951</v>
      </c>
      <c r="AD4">
        <v>0.63370573684210529</v>
      </c>
      <c r="AE4">
        <v>0.24860468421052631</v>
      </c>
      <c r="AF4">
        <v>1.0519052631578946E-2</v>
      </c>
      <c r="AG4">
        <v>5.1201184210526308E-2</v>
      </c>
      <c r="AH4">
        <v>5.5321815789473684E-2</v>
      </c>
      <c r="AI4">
        <v>0</v>
      </c>
      <c r="AJ4">
        <v>100.51409999999998</v>
      </c>
      <c r="AK4">
        <v>47.47169736842104</v>
      </c>
      <c r="AM4" s="2" t="s">
        <v>138</v>
      </c>
      <c r="AN4" t="s">
        <v>118</v>
      </c>
      <c r="AO4" t="s">
        <v>118</v>
      </c>
      <c r="AP4">
        <v>59.276878947368409</v>
      </c>
      <c r="AQ4">
        <v>2.092833157894737</v>
      </c>
      <c r="AR4">
        <v>37.103102631578949</v>
      </c>
      <c r="AS4">
        <v>0.54868389473684209</v>
      </c>
      <c r="AT4">
        <v>0.44878802631578951</v>
      </c>
      <c r="AU4">
        <v>0.63370573684210529</v>
      </c>
      <c r="AV4">
        <v>0.24860468421052631</v>
      </c>
      <c r="AW4" t="s">
        <v>118</v>
      </c>
      <c r="AX4" t="s">
        <v>118</v>
      </c>
      <c r="AY4" t="s">
        <v>118</v>
      </c>
      <c r="AZ4">
        <v>100.35259707894735</v>
      </c>
    </row>
    <row r="5" spans="1:52" x14ac:dyDescent="0.25">
      <c r="A5" t="s">
        <v>19</v>
      </c>
      <c r="F5">
        <v>0</v>
      </c>
      <c r="G5">
        <v>0</v>
      </c>
      <c r="H5">
        <v>59.798499999999997</v>
      </c>
      <c r="I5">
        <v>1.58647</v>
      </c>
      <c r="J5">
        <v>37.654499999999999</v>
      </c>
      <c r="K5">
        <v>0.86579799999999996</v>
      </c>
      <c r="L5">
        <v>0.25514100000000001</v>
      </c>
      <c r="M5">
        <v>0.27839599999999998</v>
      </c>
      <c r="N5">
        <v>0.34329999999999999</v>
      </c>
      <c r="O5">
        <v>0</v>
      </c>
      <c r="P5">
        <v>7.0127999999999996E-2</v>
      </c>
      <c r="Q5">
        <v>0</v>
      </c>
      <c r="R5">
        <v>0</v>
      </c>
      <c r="S5">
        <v>100.852</v>
      </c>
      <c r="T5">
        <v>47.730800000000002</v>
      </c>
      <c r="V5" s="2" t="s">
        <v>154</v>
      </c>
      <c r="W5">
        <v>1.2353724999999999E-2</v>
      </c>
      <c r="X5">
        <v>3.4202125E-2</v>
      </c>
      <c r="Y5">
        <v>59.178695000000005</v>
      </c>
      <c r="Z5">
        <v>2.0278010000000002</v>
      </c>
      <c r="AA5">
        <v>37.077750000000002</v>
      </c>
      <c r="AB5">
        <v>0.59721862500000023</v>
      </c>
      <c r="AC5">
        <v>0.43618332500000001</v>
      </c>
      <c r="AD5">
        <v>0.60924307499999997</v>
      </c>
      <c r="AE5">
        <v>0.31662825</v>
      </c>
      <c r="AF5">
        <v>8.6636499999999984E-3</v>
      </c>
      <c r="AG5">
        <v>6.8172174999999988E-2</v>
      </c>
      <c r="AH5">
        <v>3.766812499999999E-2</v>
      </c>
      <c r="AI5">
        <v>0</v>
      </c>
      <c r="AJ5">
        <v>100.40455750000002</v>
      </c>
      <c r="AK5">
        <v>47.417817499999991</v>
      </c>
      <c r="AM5" s="2" t="s">
        <v>154</v>
      </c>
      <c r="AN5" t="s">
        <v>118</v>
      </c>
      <c r="AO5" t="s">
        <v>118</v>
      </c>
      <c r="AP5">
        <v>59.178695000000005</v>
      </c>
      <c r="AQ5">
        <v>2.0278010000000002</v>
      </c>
      <c r="AR5">
        <v>37.077750000000002</v>
      </c>
      <c r="AS5">
        <v>0.59721862500000023</v>
      </c>
      <c r="AT5">
        <v>0.43618332500000001</v>
      </c>
      <c r="AU5">
        <v>0.60924307499999997</v>
      </c>
      <c r="AV5">
        <v>0.31662825</v>
      </c>
      <c r="AW5" t="s">
        <v>118</v>
      </c>
      <c r="AX5" t="s">
        <v>118</v>
      </c>
      <c r="AY5" t="s">
        <v>118</v>
      </c>
      <c r="AZ5">
        <v>100.24351927499998</v>
      </c>
    </row>
    <row r="6" spans="1:52" x14ac:dyDescent="0.25">
      <c r="A6" t="s">
        <v>120</v>
      </c>
      <c r="F6">
        <v>0</v>
      </c>
      <c r="G6">
        <v>0.13045699999999999</v>
      </c>
      <c r="H6">
        <v>58.473999999999997</v>
      </c>
      <c r="I6">
        <v>2.1018699999999999</v>
      </c>
      <c r="J6">
        <v>36.348799999999997</v>
      </c>
      <c r="K6">
        <v>0.58768900000000002</v>
      </c>
      <c r="L6">
        <v>0.421097</v>
      </c>
      <c r="M6">
        <v>0.32066600000000001</v>
      </c>
      <c r="N6">
        <v>0.18477399999999999</v>
      </c>
      <c r="O6">
        <v>0</v>
      </c>
      <c r="P6">
        <v>0.24559800000000001</v>
      </c>
      <c r="Q6">
        <v>0.15632499999999999</v>
      </c>
      <c r="R6">
        <v>0</v>
      </c>
      <c r="S6">
        <v>98.971299999999999</v>
      </c>
      <c r="T6">
        <v>46.742800000000003</v>
      </c>
      <c r="V6" s="2" t="s">
        <v>169</v>
      </c>
      <c r="W6">
        <v>1.574592156862745E-2</v>
      </c>
      <c r="X6">
        <v>4.0335921568627447E-2</v>
      </c>
      <c r="Y6">
        <v>59.165809803921576</v>
      </c>
      <c r="Z6">
        <v>2.1405074509803921</v>
      </c>
      <c r="AA6">
        <v>36.823829411764699</v>
      </c>
      <c r="AB6">
        <v>0.64827123529411745</v>
      </c>
      <c r="AC6">
        <v>0.40981878431372548</v>
      </c>
      <c r="AD6">
        <v>0.56524023529411749</v>
      </c>
      <c r="AE6">
        <v>0.47215047058823523</v>
      </c>
      <c r="AF6">
        <v>8.6038235294117645E-3</v>
      </c>
      <c r="AG6">
        <v>5.9631352941176469E-2</v>
      </c>
      <c r="AH6">
        <v>6.2347333333333338E-2</v>
      </c>
      <c r="AI6">
        <v>0</v>
      </c>
      <c r="AJ6">
        <v>100.41231764705886</v>
      </c>
      <c r="AK6">
        <v>47.364417647058829</v>
      </c>
      <c r="AM6" s="2" t="s">
        <v>169</v>
      </c>
      <c r="AN6" t="s">
        <v>118</v>
      </c>
      <c r="AO6" t="s">
        <v>118</v>
      </c>
      <c r="AP6">
        <v>59.165809803921576</v>
      </c>
      <c r="AQ6">
        <v>2.1405074509803921</v>
      </c>
      <c r="AR6">
        <v>36.823829411764699</v>
      </c>
      <c r="AS6">
        <v>0.64827123529411745</v>
      </c>
      <c r="AT6">
        <v>0.40981878431372548</v>
      </c>
      <c r="AU6">
        <v>0.56524023529411749</v>
      </c>
      <c r="AV6">
        <v>0.47215047058823523</v>
      </c>
      <c r="AW6" t="s">
        <v>118</v>
      </c>
      <c r="AX6" t="s">
        <v>118</v>
      </c>
      <c r="AY6" t="s">
        <v>118</v>
      </c>
      <c r="AZ6">
        <v>100.22562739215685</v>
      </c>
    </row>
    <row r="7" spans="1:52" x14ac:dyDescent="0.25">
      <c r="A7" t="s">
        <v>121</v>
      </c>
      <c r="F7">
        <v>0</v>
      </c>
      <c r="G7">
        <v>0</v>
      </c>
      <c r="H7">
        <v>59.452500000000001</v>
      </c>
      <c r="I7">
        <v>1.97587</v>
      </c>
      <c r="J7">
        <v>36.984900000000003</v>
      </c>
      <c r="K7">
        <v>0.79225000000000001</v>
      </c>
      <c r="L7">
        <v>0.29214000000000001</v>
      </c>
      <c r="M7">
        <v>0.18976799999999999</v>
      </c>
      <c r="N7">
        <v>2.8885000000000001E-2</v>
      </c>
      <c r="O7">
        <v>0</v>
      </c>
      <c r="P7">
        <v>2.5585E-2</v>
      </c>
      <c r="Q7">
        <v>0</v>
      </c>
      <c r="R7">
        <v>0</v>
      </c>
      <c r="S7">
        <v>99.741900000000001</v>
      </c>
      <c r="T7">
        <v>47.224299999999999</v>
      </c>
      <c r="V7" s="2" t="s">
        <v>184</v>
      </c>
      <c r="W7">
        <v>4.4618448979591829E-2</v>
      </c>
      <c r="X7">
        <v>2.8626877551020408E-2</v>
      </c>
      <c r="Y7">
        <v>59.222299999999997</v>
      </c>
      <c r="Z7">
        <v>2.1451002040816327</v>
      </c>
      <c r="AA7">
        <v>36.713593877551027</v>
      </c>
      <c r="AB7">
        <v>0.61071022448979606</v>
      </c>
      <c r="AC7">
        <v>0.45112716326530627</v>
      </c>
      <c r="AD7">
        <v>0.6831540204081632</v>
      </c>
      <c r="AE7">
        <v>0.32934434693877551</v>
      </c>
      <c r="AF7">
        <v>1.5264326530612243E-2</v>
      </c>
      <c r="AG7">
        <v>7.5298653061224491E-2</v>
      </c>
      <c r="AH7">
        <v>5.2496795918367346E-2</v>
      </c>
      <c r="AI7">
        <v>0</v>
      </c>
      <c r="AJ7">
        <v>100.37171020408167</v>
      </c>
      <c r="AK7">
        <v>47.38113061224491</v>
      </c>
      <c r="AM7" s="2" t="s">
        <v>184</v>
      </c>
      <c r="AN7" t="s">
        <v>118</v>
      </c>
      <c r="AO7" t="s">
        <v>118</v>
      </c>
      <c r="AP7">
        <v>59.222299999999997</v>
      </c>
      <c r="AQ7">
        <v>2.1451002040816327</v>
      </c>
      <c r="AR7">
        <v>36.713593877551027</v>
      </c>
      <c r="AS7">
        <v>0.61071022448979606</v>
      </c>
      <c r="AT7">
        <v>0.45112716326530627</v>
      </c>
      <c r="AU7">
        <v>0.6831540204081632</v>
      </c>
      <c r="AV7">
        <v>0.32934434693877551</v>
      </c>
      <c r="AW7" t="s">
        <v>118</v>
      </c>
      <c r="AX7" t="s">
        <v>118</v>
      </c>
      <c r="AY7" t="s">
        <v>118</v>
      </c>
      <c r="AZ7">
        <v>100.15532983673472</v>
      </c>
    </row>
    <row r="8" spans="1:52" x14ac:dyDescent="0.25">
      <c r="A8" t="s">
        <v>21</v>
      </c>
      <c r="F8">
        <v>4.3288E-2</v>
      </c>
      <c r="G8">
        <v>0.12964999999999999</v>
      </c>
      <c r="H8">
        <v>58.829599999999999</v>
      </c>
      <c r="I8">
        <v>1.9106099999999999</v>
      </c>
      <c r="J8">
        <v>37.9283</v>
      </c>
      <c r="K8">
        <v>0.59857400000000005</v>
      </c>
      <c r="L8">
        <v>0.19984099999999999</v>
      </c>
      <c r="M8">
        <v>0.27988000000000002</v>
      </c>
      <c r="N8">
        <v>0.18621399999999999</v>
      </c>
      <c r="O8">
        <v>0</v>
      </c>
      <c r="P8">
        <v>0</v>
      </c>
      <c r="Q8">
        <v>3.3017999999999999E-2</v>
      </c>
      <c r="R8">
        <v>0</v>
      </c>
      <c r="S8">
        <v>100.139</v>
      </c>
      <c r="T8">
        <v>47.323999999999998</v>
      </c>
      <c r="V8" s="2" t="s">
        <v>200</v>
      </c>
      <c r="W8">
        <v>1.8344258064516131E-2</v>
      </c>
      <c r="X8">
        <v>4.2148774193548386E-2</v>
      </c>
      <c r="Y8">
        <v>58.916035483870964</v>
      </c>
      <c r="Z8">
        <v>2.4944048387096762</v>
      </c>
      <c r="AA8">
        <v>37.19427741935484</v>
      </c>
      <c r="AB8">
        <v>0.55943125806451621</v>
      </c>
      <c r="AC8">
        <v>0.40607745161290326</v>
      </c>
      <c r="AD8">
        <v>0.46472874193548386</v>
      </c>
      <c r="AE8">
        <v>0.39298677419354838</v>
      </c>
      <c r="AF8">
        <v>8.1241612903225797E-3</v>
      </c>
      <c r="AG8">
        <v>7.721125806451612E-2</v>
      </c>
      <c r="AH8">
        <v>6.8039806451612908E-2</v>
      </c>
      <c r="AI8">
        <v>0</v>
      </c>
      <c r="AJ8">
        <v>100.64177096774195</v>
      </c>
      <c r="AK8">
        <v>47.372832258064513</v>
      </c>
      <c r="AM8" s="2" t="s">
        <v>200</v>
      </c>
      <c r="AN8" t="s">
        <v>118</v>
      </c>
      <c r="AO8" t="s">
        <v>118</v>
      </c>
      <c r="AP8">
        <v>58.916035483870964</v>
      </c>
      <c r="AQ8">
        <v>2.4944048387096762</v>
      </c>
      <c r="AR8">
        <v>37.19427741935484</v>
      </c>
      <c r="AS8">
        <v>0.55943125806451621</v>
      </c>
      <c r="AT8">
        <v>0.40607745161290326</v>
      </c>
      <c r="AU8">
        <v>0.46472874193548386</v>
      </c>
      <c r="AV8">
        <v>0.39298677419354838</v>
      </c>
      <c r="AW8" t="s">
        <v>118</v>
      </c>
      <c r="AX8" t="s">
        <v>118</v>
      </c>
      <c r="AY8" t="s">
        <v>118</v>
      </c>
      <c r="AZ8">
        <v>100.42794196774193</v>
      </c>
    </row>
    <row r="9" spans="1:52" x14ac:dyDescent="0.25">
      <c r="A9" t="s">
        <v>137</v>
      </c>
      <c r="F9">
        <v>0</v>
      </c>
      <c r="G9">
        <v>0.129466</v>
      </c>
      <c r="H9">
        <v>59.2562</v>
      </c>
      <c r="I9">
        <v>1.7165999999999999</v>
      </c>
      <c r="J9">
        <v>37.697899999999997</v>
      </c>
      <c r="K9">
        <v>0.387963</v>
      </c>
      <c r="L9">
        <v>0.27369199999999999</v>
      </c>
      <c r="M9">
        <v>0.41147499999999998</v>
      </c>
      <c r="N9">
        <v>0.34377799999999997</v>
      </c>
      <c r="O9">
        <v>2.9843999999999999E-2</v>
      </c>
      <c r="P9">
        <v>7.0758000000000001E-2</v>
      </c>
      <c r="Q9">
        <v>0</v>
      </c>
      <c r="R9">
        <v>0</v>
      </c>
      <c r="S9">
        <v>100.318</v>
      </c>
      <c r="T9">
        <v>47.483600000000003</v>
      </c>
      <c r="V9" s="2" t="s">
        <v>216</v>
      </c>
      <c r="W9">
        <v>1.8006735294117646E-2</v>
      </c>
      <c r="X9">
        <v>2.9729235294117647E-2</v>
      </c>
      <c r="Y9">
        <v>58.960102941176451</v>
      </c>
      <c r="Z9">
        <v>2.0761620588235297</v>
      </c>
      <c r="AA9">
        <v>37.015308823529409</v>
      </c>
      <c r="AB9">
        <v>0.63419791176470586</v>
      </c>
      <c r="AC9">
        <v>0.40690252941176464</v>
      </c>
      <c r="AD9">
        <v>0.66147144117647072</v>
      </c>
      <c r="AE9">
        <v>0.45373782352941172</v>
      </c>
      <c r="AF9">
        <v>6.0605000000000008E-3</v>
      </c>
      <c r="AG9">
        <v>6.7879441176470573E-2</v>
      </c>
      <c r="AH9">
        <v>6.416567647058824E-2</v>
      </c>
      <c r="AI9">
        <v>0</v>
      </c>
      <c r="AJ9">
        <v>100.39377352941175</v>
      </c>
      <c r="AK9">
        <v>47.350273529411758</v>
      </c>
      <c r="AM9" s="2" t="s">
        <v>216</v>
      </c>
      <c r="AN9" t="s">
        <v>118</v>
      </c>
      <c r="AO9" t="s">
        <v>118</v>
      </c>
      <c r="AP9">
        <v>58.960102941176451</v>
      </c>
      <c r="AQ9">
        <v>2.0761620588235297</v>
      </c>
      <c r="AR9">
        <v>37.015308823529409</v>
      </c>
      <c r="AS9">
        <v>0.63419791176470586</v>
      </c>
      <c r="AT9">
        <v>0.40690252941176464</v>
      </c>
      <c r="AU9">
        <v>0.66147144117647072</v>
      </c>
      <c r="AV9">
        <v>0.45373782352941172</v>
      </c>
      <c r="AW9" t="s">
        <v>118</v>
      </c>
      <c r="AX9" t="s">
        <v>118</v>
      </c>
      <c r="AY9" t="s">
        <v>118</v>
      </c>
      <c r="AZ9">
        <v>100.20788352941175</v>
      </c>
    </row>
    <row r="10" spans="1:52" x14ac:dyDescent="0.25">
      <c r="A10" t="s">
        <v>122</v>
      </c>
      <c r="F10">
        <v>0</v>
      </c>
      <c r="G10">
        <v>0</v>
      </c>
      <c r="H10">
        <v>60.496299999999998</v>
      </c>
      <c r="I10">
        <v>1.5871900000000001</v>
      </c>
      <c r="J10">
        <v>36.579799999999999</v>
      </c>
      <c r="K10">
        <v>0.37398300000000001</v>
      </c>
      <c r="L10">
        <v>0.292375</v>
      </c>
      <c r="M10">
        <v>0.67104299999999995</v>
      </c>
      <c r="N10">
        <v>0.108496</v>
      </c>
      <c r="O10">
        <v>6.7766000000000007E-2</v>
      </c>
      <c r="P10">
        <v>4.8650000000000004E-3</v>
      </c>
      <c r="Q10">
        <v>9.6297999999999995E-2</v>
      </c>
      <c r="R10">
        <v>0</v>
      </c>
      <c r="S10">
        <v>100.27800000000001</v>
      </c>
      <c r="T10">
        <v>47.6691</v>
      </c>
      <c r="V10" s="2" t="s">
        <v>232</v>
      </c>
      <c r="W10">
        <v>3.2265080000000002E-2</v>
      </c>
      <c r="X10">
        <v>4.7033360000000003E-2</v>
      </c>
      <c r="Y10">
        <v>58.373692000000013</v>
      </c>
      <c r="Z10">
        <v>2.3144332000000003</v>
      </c>
      <c r="AA10">
        <v>37.200508000000006</v>
      </c>
      <c r="AB10">
        <v>0.62534891999999975</v>
      </c>
      <c r="AC10">
        <v>0.40837980000000002</v>
      </c>
      <c r="AD10">
        <v>0.75368339999999989</v>
      </c>
      <c r="AE10">
        <v>0.35691183999999998</v>
      </c>
      <c r="AF10">
        <v>1.8563639999999996E-2</v>
      </c>
      <c r="AG10">
        <v>0.10415720000000001</v>
      </c>
      <c r="AH10">
        <v>4.3382759999999992E-2</v>
      </c>
      <c r="AI10">
        <v>0</v>
      </c>
      <c r="AJ10">
        <v>100.27839999999998</v>
      </c>
      <c r="AK10">
        <v>47.209395999999998</v>
      </c>
      <c r="AM10" s="2" t="s">
        <v>232</v>
      </c>
      <c r="AN10" t="s">
        <v>118</v>
      </c>
      <c r="AO10" t="s">
        <v>118</v>
      </c>
      <c r="AP10">
        <v>58.373692000000013</v>
      </c>
      <c r="AQ10">
        <v>2.3144332000000003</v>
      </c>
      <c r="AR10">
        <v>37.200508000000006</v>
      </c>
      <c r="AS10">
        <v>0.62534891999999975</v>
      </c>
      <c r="AT10">
        <v>0.40837980000000002</v>
      </c>
      <c r="AU10">
        <v>0.75368339999999989</v>
      </c>
      <c r="AV10">
        <v>0.35691183999999998</v>
      </c>
      <c r="AW10" t="s">
        <v>118</v>
      </c>
      <c r="AX10" t="s">
        <v>118</v>
      </c>
      <c r="AY10" t="s">
        <v>118</v>
      </c>
      <c r="AZ10">
        <v>100.03295716000001</v>
      </c>
    </row>
    <row r="11" spans="1:52" x14ac:dyDescent="0.25">
      <c r="F11">
        <v>0</v>
      </c>
      <c r="G11">
        <v>0</v>
      </c>
      <c r="H11">
        <v>58.3782</v>
      </c>
      <c r="I11">
        <v>1.7824599999999999</v>
      </c>
      <c r="J11">
        <v>38.967700000000001</v>
      </c>
      <c r="K11">
        <v>0.30383900000000003</v>
      </c>
      <c r="L11">
        <v>0.292105</v>
      </c>
      <c r="M11">
        <v>0.72604199999999997</v>
      </c>
      <c r="N11">
        <v>0.108655</v>
      </c>
      <c r="O11">
        <v>1.1143E-2</v>
      </c>
      <c r="P11">
        <v>5.0720000000000001E-3</v>
      </c>
      <c r="Q11">
        <v>0</v>
      </c>
      <c r="R11">
        <v>0</v>
      </c>
      <c r="S11">
        <v>100.575</v>
      </c>
      <c r="T11">
        <v>47.506100000000004</v>
      </c>
      <c r="V11" s="2" t="s">
        <v>248</v>
      </c>
      <c r="W11">
        <v>2.0894076923076928E-2</v>
      </c>
      <c r="X11">
        <v>5.5078358974358976E-2</v>
      </c>
      <c r="Y11">
        <v>59.070225641025658</v>
      </c>
      <c r="Z11">
        <v>2.1653194871794872</v>
      </c>
      <c r="AA11">
        <v>37.310153846153845</v>
      </c>
      <c r="AB11">
        <v>0.5453630512820512</v>
      </c>
      <c r="AC11">
        <v>0.34935879487179494</v>
      </c>
      <c r="AD11">
        <v>0.6280003589743588</v>
      </c>
      <c r="AE11">
        <v>0.31803651282051271</v>
      </c>
      <c r="AF11">
        <v>1.1028153846153847E-2</v>
      </c>
      <c r="AG11">
        <v>6.8122256410256418E-2</v>
      </c>
      <c r="AH11">
        <v>5.1599974358974357E-2</v>
      </c>
      <c r="AI11">
        <v>0</v>
      </c>
      <c r="AJ11">
        <v>100.5931871794872</v>
      </c>
      <c r="AK11">
        <v>47.468284615384611</v>
      </c>
      <c r="AM11" s="2" t="s">
        <v>248</v>
      </c>
      <c r="AN11" t="s">
        <v>118</v>
      </c>
      <c r="AO11" t="s">
        <v>118</v>
      </c>
      <c r="AP11">
        <v>59.070225641025658</v>
      </c>
      <c r="AQ11">
        <v>2.1653194871794872</v>
      </c>
      <c r="AR11">
        <v>37.310153846153845</v>
      </c>
      <c r="AS11">
        <v>0.5453630512820512</v>
      </c>
      <c r="AT11">
        <v>0.34935879487179494</v>
      </c>
      <c r="AU11">
        <v>0.6280003589743588</v>
      </c>
      <c r="AV11">
        <v>0.31803651282051271</v>
      </c>
      <c r="AW11" t="s">
        <v>118</v>
      </c>
      <c r="AX11" t="s">
        <v>118</v>
      </c>
      <c r="AY11" t="s">
        <v>118</v>
      </c>
      <c r="AZ11">
        <v>100.38645769230772</v>
      </c>
    </row>
    <row r="12" spans="1:52" x14ac:dyDescent="0.25">
      <c r="A12" t="s">
        <v>123</v>
      </c>
      <c r="F12">
        <v>0</v>
      </c>
      <c r="G12">
        <v>0</v>
      </c>
      <c r="H12">
        <v>58.608199999999997</v>
      </c>
      <c r="I12">
        <v>2.4275699999999998</v>
      </c>
      <c r="J12">
        <v>38.079900000000002</v>
      </c>
      <c r="K12">
        <v>0.236285</v>
      </c>
      <c r="L12">
        <v>0.36588999999999999</v>
      </c>
      <c r="M12">
        <v>0.63358000000000003</v>
      </c>
      <c r="N12">
        <v>0.26381900000000003</v>
      </c>
      <c r="O12">
        <v>0</v>
      </c>
      <c r="P12">
        <v>0</v>
      </c>
      <c r="Q12">
        <v>3.2128999999999998E-2</v>
      </c>
      <c r="R12">
        <v>0</v>
      </c>
      <c r="S12">
        <v>100.64700000000001</v>
      </c>
      <c r="T12">
        <v>47.413899999999998</v>
      </c>
      <c r="V12" s="2" t="s">
        <v>264</v>
      </c>
      <c r="W12">
        <v>1.1922422222222222E-2</v>
      </c>
      <c r="X12">
        <v>4.2748244444444444E-2</v>
      </c>
      <c r="Y12">
        <v>59.257257777777767</v>
      </c>
      <c r="Z12">
        <v>2.1711315555555553</v>
      </c>
      <c r="AA12">
        <v>37.057595555555551</v>
      </c>
      <c r="AB12">
        <v>0.53578677777777794</v>
      </c>
      <c r="AC12">
        <v>0.39093642222222219</v>
      </c>
      <c r="AD12">
        <v>0.42794042222222234</v>
      </c>
      <c r="AE12">
        <v>0.28264444444444436</v>
      </c>
      <c r="AF12">
        <v>1.0077688888888887E-2</v>
      </c>
      <c r="AG12">
        <v>7.5415977777777768E-2</v>
      </c>
      <c r="AH12">
        <v>5.7759555555555564E-2</v>
      </c>
      <c r="AI12">
        <v>0</v>
      </c>
      <c r="AJ12">
        <v>100.32124888888887</v>
      </c>
      <c r="AK12">
        <v>47.370413333333346</v>
      </c>
      <c r="AM12" s="2" t="s">
        <v>264</v>
      </c>
      <c r="AN12" t="s">
        <v>118</v>
      </c>
      <c r="AO12" t="s">
        <v>118</v>
      </c>
      <c r="AP12">
        <v>59.257257777777767</v>
      </c>
      <c r="AQ12">
        <v>2.1711315555555553</v>
      </c>
      <c r="AR12">
        <v>37.057595555555551</v>
      </c>
      <c r="AS12">
        <v>0.53578677777777794</v>
      </c>
      <c r="AT12">
        <v>0.39093642222222219</v>
      </c>
      <c r="AU12">
        <v>0.42794042222222234</v>
      </c>
      <c r="AV12">
        <v>0.28264444444444436</v>
      </c>
      <c r="AW12" t="s">
        <v>118</v>
      </c>
      <c r="AX12" t="s">
        <v>118</v>
      </c>
      <c r="AY12" t="s">
        <v>118</v>
      </c>
      <c r="AZ12">
        <v>100.12329295555554</v>
      </c>
    </row>
    <row r="13" spans="1:52" x14ac:dyDescent="0.25">
      <c r="A13" t="s">
        <v>124</v>
      </c>
      <c r="F13">
        <v>0</v>
      </c>
      <c r="G13">
        <v>0</v>
      </c>
      <c r="H13">
        <v>60.561500000000002</v>
      </c>
      <c r="I13">
        <v>2.0373199999999998</v>
      </c>
      <c r="J13">
        <v>35.440600000000003</v>
      </c>
      <c r="K13">
        <v>0.48196899999999998</v>
      </c>
      <c r="L13">
        <v>0.42135400000000001</v>
      </c>
      <c r="M13">
        <v>0.31745699999999999</v>
      </c>
      <c r="N13">
        <v>0.34188200000000002</v>
      </c>
      <c r="O13">
        <v>0</v>
      </c>
      <c r="P13">
        <v>0.135016</v>
      </c>
      <c r="Q13">
        <v>0.156445</v>
      </c>
      <c r="R13">
        <v>0</v>
      </c>
      <c r="S13">
        <v>99.893600000000006</v>
      </c>
      <c r="T13">
        <v>47.362499999999997</v>
      </c>
      <c r="V13" s="2" t="s">
        <v>280</v>
      </c>
      <c r="W13">
        <v>1.6850516129032253E-2</v>
      </c>
      <c r="X13">
        <v>3.3518161290322576E-2</v>
      </c>
      <c r="Y13">
        <v>59.040058064516131</v>
      </c>
      <c r="Z13">
        <v>2.0553841935483872</v>
      </c>
      <c r="AA13">
        <v>37.618383870967747</v>
      </c>
      <c r="AB13">
        <v>0.44317935483870968</v>
      </c>
      <c r="AC13">
        <v>0.34571354838709684</v>
      </c>
      <c r="AD13">
        <v>0.46091003225806459</v>
      </c>
      <c r="AE13">
        <v>0.22947300000000001</v>
      </c>
      <c r="AF13">
        <v>9.5659999999999999E-3</v>
      </c>
      <c r="AG13">
        <v>6.7057129032258064E-2</v>
      </c>
      <c r="AH13">
        <v>4.2723903225806457E-2</v>
      </c>
      <c r="AI13">
        <v>0</v>
      </c>
      <c r="AJ13">
        <v>100.36278064516129</v>
      </c>
      <c r="AK13">
        <v>47.402377419354849</v>
      </c>
      <c r="AM13" s="2" t="s">
        <v>280</v>
      </c>
      <c r="AN13" t="s">
        <v>118</v>
      </c>
      <c r="AO13" t="s">
        <v>118</v>
      </c>
      <c r="AP13">
        <v>59.040058064516131</v>
      </c>
      <c r="AQ13">
        <v>2.0553841935483872</v>
      </c>
      <c r="AR13">
        <v>37.618383870967747</v>
      </c>
      <c r="AS13">
        <v>0.44317935483870968</v>
      </c>
      <c r="AT13">
        <v>0.34571354838709684</v>
      </c>
      <c r="AU13">
        <v>0.46091003225806459</v>
      </c>
      <c r="AV13">
        <v>0.22947300000000001</v>
      </c>
      <c r="AW13" t="s">
        <v>118</v>
      </c>
      <c r="AX13" t="s">
        <v>118</v>
      </c>
      <c r="AY13" t="s">
        <v>118</v>
      </c>
      <c r="AZ13">
        <v>100.19310206451614</v>
      </c>
    </row>
    <row r="14" spans="1:52" x14ac:dyDescent="0.25">
      <c r="A14" t="s">
        <v>125</v>
      </c>
      <c r="F14">
        <v>0</v>
      </c>
      <c r="G14">
        <v>0</v>
      </c>
      <c r="H14">
        <v>58.529899999999998</v>
      </c>
      <c r="I14">
        <v>1.7825800000000001</v>
      </c>
      <c r="J14">
        <v>38.415900000000001</v>
      </c>
      <c r="K14">
        <v>0.268065</v>
      </c>
      <c r="L14">
        <v>0.255187</v>
      </c>
      <c r="M14">
        <v>0.37017099999999997</v>
      </c>
      <c r="N14">
        <v>0.108637</v>
      </c>
      <c r="O14">
        <v>0</v>
      </c>
      <c r="P14">
        <v>7.1648000000000003E-2</v>
      </c>
      <c r="Q14">
        <v>0</v>
      </c>
      <c r="R14">
        <v>0</v>
      </c>
      <c r="S14">
        <v>99.802099999999996</v>
      </c>
      <c r="T14">
        <v>47.203200000000002</v>
      </c>
    </row>
    <row r="15" spans="1:52" x14ac:dyDescent="0.25">
      <c r="A15" t="s">
        <v>126</v>
      </c>
      <c r="F15">
        <v>0.11595999999999999</v>
      </c>
      <c r="G15">
        <v>0</v>
      </c>
      <c r="H15">
        <v>62.107900000000001</v>
      </c>
      <c r="I15">
        <v>1.4595100000000001</v>
      </c>
      <c r="J15">
        <v>36.458500000000001</v>
      </c>
      <c r="K15">
        <v>0.38135799999999997</v>
      </c>
      <c r="L15">
        <v>0.19992199999999999</v>
      </c>
      <c r="M15">
        <v>0.62529800000000002</v>
      </c>
      <c r="N15">
        <v>0</v>
      </c>
      <c r="O15">
        <v>0</v>
      </c>
      <c r="P15">
        <v>0</v>
      </c>
      <c r="Q15">
        <v>0</v>
      </c>
      <c r="R15">
        <v>0</v>
      </c>
      <c r="S15">
        <v>101.348</v>
      </c>
      <c r="T15">
        <v>48.376600000000003</v>
      </c>
      <c r="W15" s="3" t="s">
        <v>1</v>
      </c>
      <c r="X15" s="3" t="s">
        <v>2</v>
      </c>
      <c r="Y15" s="3" t="s">
        <v>3</v>
      </c>
      <c r="Z15" s="3" t="s">
        <v>4</v>
      </c>
      <c r="AA15" s="3" t="s">
        <v>5</v>
      </c>
      <c r="AB15" s="3" t="s">
        <v>6</v>
      </c>
      <c r="AC15" s="3" t="s">
        <v>7</v>
      </c>
      <c r="AD15" s="3" t="s">
        <v>8</v>
      </c>
      <c r="AE15" s="3" t="s">
        <v>9</v>
      </c>
      <c r="AF15" s="3" t="s">
        <v>10</v>
      </c>
      <c r="AG15" s="3" t="s">
        <v>11</v>
      </c>
      <c r="AH15" s="3" t="s">
        <v>12</v>
      </c>
      <c r="AI15" s="3" t="s">
        <v>14</v>
      </c>
    </row>
    <row r="16" spans="1:52" x14ac:dyDescent="0.25">
      <c r="A16" t="s">
        <v>127</v>
      </c>
      <c r="F16">
        <v>4.3137000000000002E-2</v>
      </c>
      <c r="G16">
        <v>0</v>
      </c>
      <c r="H16">
        <v>59.6601</v>
      </c>
      <c r="I16">
        <v>1.8459099999999999</v>
      </c>
      <c r="J16">
        <v>38.979999999999997</v>
      </c>
      <c r="K16">
        <v>0.38840799999999998</v>
      </c>
      <c r="L16">
        <v>0.36598599999999998</v>
      </c>
      <c r="M16">
        <v>0.36951000000000001</v>
      </c>
      <c r="N16">
        <v>0.108073</v>
      </c>
      <c r="O16">
        <v>0</v>
      </c>
      <c r="P16">
        <v>2.6504E-2</v>
      </c>
      <c r="Q16">
        <v>9.5867999999999995E-2</v>
      </c>
      <c r="R16">
        <v>0</v>
      </c>
      <c r="S16">
        <v>101.883</v>
      </c>
      <c r="T16">
        <v>48.125900000000001</v>
      </c>
      <c r="V16" s="2" t="s">
        <v>119</v>
      </c>
      <c r="W16">
        <v>1.5514775E-2</v>
      </c>
      <c r="X16">
        <v>4.4576175000000003E-2</v>
      </c>
      <c r="Y16">
        <v>59.357867499999983</v>
      </c>
      <c r="Z16">
        <v>1.9038144999999993</v>
      </c>
      <c r="AA16">
        <v>37.576307500000006</v>
      </c>
      <c r="AB16">
        <v>0.48474132500000006</v>
      </c>
      <c r="AC16">
        <v>0.27276224999999993</v>
      </c>
      <c r="AD16">
        <v>0.43534139999999999</v>
      </c>
      <c r="AE16">
        <v>0.20356955000000002</v>
      </c>
      <c r="AF16">
        <v>1.2307024999999999E-2</v>
      </c>
      <c r="AG16">
        <v>6.47596E-2</v>
      </c>
      <c r="AH16">
        <v>3.6412550000000009E-2</v>
      </c>
      <c r="AI16">
        <v>100.40795000000003</v>
      </c>
    </row>
    <row r="17" spans="1:35" x14ac:dyDescent="0.25">
      <c r="A17" t="s">
        <v>128</v>
      </c>
      <c r="F17">
        <v>4.2729000000000003E-2</v>
      </c>
      <c r="G17">
        <v>0.128632</v>
      </c>
      <c r="H17">
        <v>57.644100000000002</v>
      </c>
      <c r="I17">
        <v>1.32816</v>
      </c>
      <c r="J17">
        <v>39.902999999999999</v>
      </c>
      <c r="K17">
        <v>0.67973399999999995</v>
      </c>
      <c r="L17">
        <v>0.273451</v>
      </c>
      <c r="M17">
        <v>0.596225</v>
      </c>
      <c r="N17">
        <v>0.26602199999999998</v>
      </c>
      <c r="O17">
        <v>0</v>
      </c>
      <c r="P17">
        <v>2.7445000000000001E-2</v>
      </c>
      <c r="Q17">
        <v>0</v>
      </c>
      <c r="R17">
        <v>0</v>
      </c>
      <c r="S17">
        <v>100.89</v>
      </c>
      <c r="T17">
        <v>47.563600000000001</v>
      </c>
      <c r="V17" s="2" t="s">
        <v>138</v>
      </c>
      <c r="W17">
        <v>2.3862815789473683E-2</v>
      </c>
      <c r="X17">
        <v>2.0574447368421053E-2</v>
      </c>
      <c r="Y17">
        <v>59.276878947368409</v>
      </c>
      <c r="Z17">
        <v>2.092833157894737</v>
      </c>
      <c r="AA17">
        <v>37.103102631578949</v>
      </c>
      <c r="AB17">
        <v>0.54868389473684209</v>
      </c>
      <c r="AC17">
        <v>0.44878802631578951</v>
      </c>
      <c r="AD17">
        <v>0.63370573684210529</v>
      </c>
      <c r="AE17">
        <v>0.24860468421052631</v>
      </c>
      <c r="AF17">
        <v>1.0519052631578946E-2</v>
      </c>
      <c r="AG17">
        <v>5.1201184210526308E-2</v>
      </c>
      <c r="AH17">
        <v>5.5321815789473684E-2</v>
      </c>
      <c r="AI17">
        <v>100.51409999999998</v>
      </c>
    </row>
    <row r="18" spans="1:35" x14ac:dyDescent="0.25">
      <c r="A18" t="s">
        <v>129</v>
      </c>
      <c r="F18">
        <v>0</v>
      </c>
      <c r="G18">
        <v>0</v>
      </c>
      <c r="H18">
        <v>58.294400000000003</v>
      </c>
      <c r="I18">
        <v>2.2927499999999998</v>
      </c>
      <c r="J18">
        <v>36.506300000000003</v>
      </c>
      <c r="K18">
        <v>0.51183599999999996</v>
      </c>
      <c r="L18">
        <v>0.16316600000000001</v>
      </c>
      <c r="M18">
        <v>0.62970700000000002</v>
      </c>
      <c r="N18">
        <v>0.34082699999999999</v>
      </c>
      <c r="O18">
        <v>0</v>
      </c>
      <c r="P18">
        <v>2.3304999999999999E-2</v>
      </c>
      <c r="Q18">
        <v>0.34283999999999998</v>
      </c>
      <c r="R18">
        <v>0</v>
      </c>
      <c r="S18">
        <v>99.105099999999993</v>
      </c>
      <c r="T18">
        <v>46.712699999999998</v>
      </c>
      <c r="V18" s="2" t="s">
        <v>154</v>
      </c>
      <c r="W18">
        <v>1.2353724999999999E-2</v>
      </c>
      <c r="X18">
        <v>3.4202125E-2</v>
      </c>
      <c r="Y18">
        <v>59.178695000000005</v>
      </c>
      <c r="Z18">
        <v>2.0278010000000002</v>
      </c>
      <c r="AA18">
        <v>37.077750000000002</v>
      </c>
      <c r="AB18">
        <v>0.59721862500000023</v>
      </c>
      <c r="AC18">
        <v>0.43618332500000001</v>
      </c>
      <c r="AD18">
        <v>0.60924307499999997</v>
      </c>
      <c r="AE18">
        <v>0.31662825</v>
      </c>
      <c r="AF18">
        <v>8.6636499999999984E-3</v>
      </c>
      <c r="AG18">
        <v>6.8172174999999988E-2</v>
      </c>
      <c r="AH18">
        <v>3.766812499999999E-2</v>
      </c>
      <c r="AI18">
        <v>100.40455750000002</v>
      </c>
    </row>
    <row r="19" spans="1:35" x14ac:dyDescent="0.25">
      <c r="A19" t="s">
        <v>130</v>
      </c>
      <c r="F19">
        <v>0</v>
      </c>
      <c r="G19">
        <v>0</v>
      </c>
      <c r="H19">
        <v>60.912500000000001</v>
      </c>
      <c r="I19">
        <v>1.58832</v>
      </c>
      <c r="J19">
        <v>37.811100000000003</v>
      </c>
      <c r="K19">
        <v>0.465472</v>
      </c>
      <c r="L19">
        <v>0.23683799999999999</v>
      </c>
      <c r="M19">
        <v>0.41054099999999999</v>
      </c>
      <c r="N19">
        <v>0.10882</v>
      </c>
      <c r="O19">
        <v>3.0086000000000002E-2</v>
      </c>
      <c r="P19">
        <v>0</v>
      </c>
      <c r="Q19">
        <v>0</v>
      </c>
      <c r="R19">
        <v>0</v>
      </c>
      <c r="S19">
        <v>101.56399999999999</v>
      </c>
      <c r="T19">
        <v>48.241399999999999</v>
      </c>
      <c r="V19" s="2" t="s">
        <v>169</v>
      </c>
      <c r="W19">
        <v>1.574592156862745E-2</v>
      </c>
      <c r="X19">
        <v>4.0335921568627447E-2</v>
      </c>
      <c r="Y19">
        <v>59.165809803921576</v>
      </c>
      <c r="Z19">
        <v>2.1405074509803921</v>
      </c>
      <c r="AA19">
        <v>36.823829411764699</v>
      </c>
      <c r="AB19">
        <v>0.64827123529411745</v>
      </c>
      <c r="AC19">
        <v>0.40981878431372548</v>
      </c>
      <c r="AD19">
        <v>0.56524023529411749</v>
      </c>
      <c r="AE19">
        <v>0.47215047058823523</v>
      </c>
      <c r="AF19">
        <v>8.6038235294117645E-3</v>
      </c>
      <c r="AG19">
        <v>5.9631352941176469E-2</v>
      </c>
      <c r="AH19">
        <v>6.2347333333333338E-2</v>
      </c>
      <c r="AI19">
        <v>100.41231764705886</v>
      </c>
    </row>
    <row r="20" spans="1:35" x14ac:dyDescent="0.25">
      <c r="A20" t="s">
        <v>131</v>
      </c>
      <c r="F20">
        <v>4.2897999999999999E-2</v>
      </c>
      <c r="G20">
        <v>0.12900300000000001</v>
      </c>
      <c r="H20">
        <v>57.384999999999998</v>
      </c>
      <c r="I20">
        <v>1.52233</v>
      </c>
      <c r="J20">
        <v>38.914099999999998</v>
      </c>
      <c r="K20">
        <v>0.64007700000000001</v>
      </c>
      <c r="L20">
        <v>0.29198099999999999</v>
      </c>
      <c r="M20">
        <v>0.327376</v>
      </c>
      <c r="N20">
        <v>0.26552599999999998</v>
      </c>
      <c r="O20">
        <v>0</v>
      </c>
      <c r="P20">
        <v>0</v>
      </c>
      <c r="Q20">
        <v>0</v>
      </c>
      <c r="R20">
        <v>0</v>
      </c>
      <c r="S20">
        <v>99.518199999999993</v>
      </c>
      <c r="T20">
        <v>46.931600000000003</v>
      </c>
      <c r="V20" s="2" t="s">
        <v>184</v>
      </c>
      <c r="W20">
        <v>4.4618448979591829E-2</v>
      </c>
      <c r="X20">
        <v>2.8626877551020408E-2</v>
      </c>
      <c r="Y20">
        <v>59.222299999999997</v>
      </c>
      <c r="Z20">
        <v>2.1451002040816327</v>
      </c>
      <c r="AA20">
        <v>36.713593877551027</v>
      </c>
      <c r="AB20">
        <v>0.61071022448979606</v>
      </c>
      <c r="AC20">
        <v>0.45112716326530627</v>
      </c>
      <c r="AD20">
        <v>0.6831540204081632</v>
      </c>
      <c r="AE20">
        <v>0.32934434693877551</v>
      </c>
      <c r="AF20">
        <v>1.5264326530612243E-2</v>
      </c>
      <c r="AG20">
        <v>7.5298653061224491E-2</v>
      </c>
      <c r="AH20">
        <v>5.2496795918367346E-2</v>
      </c>
      <c r="AI20">
        <v>100.37171020408167</v>
      </c>
    </row>
    <row r="21" spans="1:35" x14ac:dyDescent="0.25">
      <c r="A21" t="s">
        <v>132</v>
      </c>
      <c r="F21">
        <v>0</v>
      </c>
      <c r="G21">
        <v>0</v>
      </c>
      <c r="H21">
        <v>57.703200000000002</v>
      </c>
      <c r="I21">
        <v>2.6224599999999998</v>
      </c>
      <c r="J21">
        <v>37.448099999999997</v>
      </c>
      <c r="K21">
        <v>0.37610700000000002</v>
      </c>
      <c r="L21">
        <v>0.36582500000000001</v>
      </c>
      <c r="M21">
        <v>0.41214899999999999</v>
      </c>
      <c r="N21">
        <v>0</v>
      </c>
      <c r="O21">
        <v>0</v>
      </c>
      <c r="P21">
        <v>9.0924000000000005E-2</v>
      </c>
      <c r="Q21">
        <v>0</v>
      </c>
      <c r="R21">
        <v>0</v>
      </c>
      <c r="S21">
        <v>99.018799999999999</v>
      </c>
      <c r="T21">
        <v>46.634500000000003</v>
      </c>
      <c r="V21" s="2" t="s">
        <v>200</v>
      </c>
      <c r="W21">
        <v>1.8344258064516131E-2</v>
      </c>
      <c r="X21">
        <v>4.2148774193548386E-2</v>
      </c>
      <c r="Y21">
        <v>58.916035483870964</v>
      </c>
      <c r="Z21">
        <v>2.4944048387096762</v>
      </c>
      <c r="AA21">
        <v>37.19427741935484</v>
      </c>
      <c r="AB21">
        <v>0.55943125806451621</v>
      </c>
      <c r="AC21">
        <v>0.40607745161290326</v>
      </c>
      <c r="AD21">
        <v>0.46472874193548386</v>
      </c>
      <c r="AE21">
        <v>0.39298677419354838</v>
      </c>
      <c r="AF21">
        <v>8.1241612903225797E-3</v>
      </c>
      <c r="AG21">
        <v>7.721125806451612E-2</v>
      </c>
      <c r="AH21">
        <v>6.8039806451612908E-2</v>
      </c>
      <c r="AI21">
        <v>100.64177096774195</v>
      </c>
    </row>
    <row r="22" spans="1:35" x14ac:dyDescent="0.25">
      <c r="A22" t="s">
        <v>133</v>
      </c>
      <c r="F22">
        <v>0</v>
      </c>
      <c r="G22">
        <v>0</v>
      </c>
      <c r="H22">
        <v>58.851799999999997</v>
      </c>
      <c r="I22">
        <v>2.5558000000000001</v>
      </c>
      <c r="J22">
        <v>36.169199999999996</v>
      </c>
      <c r="K22">
        <v>0.38839299999999999</v>
      </c>
      <c r="L22">
        <v>0.32898899999999998</v>
      </c>
      <c r="M22">
        <v>0.58338599999999996</v>
      </c>
      <c r="N22">
        <v>0.41968499999999997</v>
      </c>
      <c r="O22">
        <v>1.0413E-2</v>
      </c>
      <c r="P22">
        <v>4.5601000000000003E-2</v>
      </c>
      <c r="Q22">
        <v>0</v>
      </c>
      <c r="R22">
        <v>0</v>
      </c>
      <c r="S22">
        <v>99.353300000000004</v>
      </c>
      <c r="T22">
        <v>46.875900000000001</v>
      </c>
      <c r="V22" s="2" t="s">
        <v>216</v>
      </c>
      <c r="W22">
        <v>1.8006735294117646E-2</v>
      </c>
      <c r="X22">
        <v>2.9729235294117647E-2</v>
      </c>
      <c r="Y22">
        <v>58.960102941176451</v>
      </c>
      <c r="Z22">
        <v>2.0761620588235297</v>
      </c>
      <c r="AA22">
        <v>37.015308823529409</v>
      </c>
      <c r="AB22">
        <v>0.63419791176470586</v>
      </c>
      <c r="AC22">
        <v>0.40690252941176464</v>
      </c>
      <c r="AD22">
        <v>0.66147144117647072</v>
      </c>
      <c r="AE22">
        <v>0.45373782352941172</v>
      </c>
      <c r="AF22">
        <v>6.0605000000000008E-3</v>
      </c>
      <c r="AG22">
        <v>6.7879441176470573E-2</v>
      </c>
      <c r="AH22">
        <v>6.416567647058824E-2</v>
      </c>
      <c r="AI22">
        <v>100.39377352941175</v>
      </c>
    </row>
    <row r="23" spans="1:35" x14ac:dyDescent="0.25">
      <c r="A23" t="s">
        <v>134</v>
      </c>
      <c r="F23">
        <v>4.3395999999999997E-2</v>
      </c>
      <c r="G23">
        <v>0</v>
      </c>
      <c r="H23">
        <v>59.905900000000003</v>
      </c>
      <c r="I23">
        <v>1.78196</v>
      </c>
      <c r="J23">
        <v>36.574199999999998</v>
      </c>
      <c r="K23">
        <v>0.37127599999999999</v>
      </c>
      <c r="L23">
        <v>0.31068899999999999</v>
      </c>
      <c r="M23">
        <v>0.75946899999999995</v>
      </c>
      <c r="N23">
        <v>0.186776</v>
      </c>
      <c r="O23">
        <v>0</v>
      </c>
      <c r="P23">
        <v>4.8805000000000001E-2</v>
      </c>
      <c r="Q23">
        <v>0</v>
      </c>
      <c r="R23">
        <v>0</v>
      </c>
      <c r="S23">
        <v>99.982500000000002</v>
      </c>
      <c r="T23">
        <v>47.456200000000003</v>
      </c>
      <c r="V23" s="2" t="s">
        <v>232</v>
      </c>
      <c r="W23">
        <v>3.2265080000000002E-2</v>
      </c>
      <c r="X23">
        <v>4.7033360000000003E-2</v>
      </c>
      <c r="Y23">
        <v>58.373692000000013</v>
      </c>
      <c r="Z23">
        <v>2.3144332000000003</v>
      </c>
      <c r="AA23">
        <v>37.200508000000006</v>
      </c>
      <c r="AB23">
        <v>0.62534891999999975</v>
      </c>
      <c r="AC23">
        <v>0.40837980000000002</v>
      </c>
      <c r="AD23">
        <v>0.75368339999999989</v>
      </c>
      <c r="AE23">
        <v>0.35691183999999998</v>
      </c>
      <c r="AF23">
        <v>1.8563639999999996E-2</v>
      </c>
      <c r="AG23">
        <v>0.10415720000000001</v>
      </c>
      <c r="AH23">
        <v>4.3382759999999992E-2</v>
      </c>
      <c r="AI23">
        <v>100.27839999999998</v>
      </c>
    </row>
    <row r="24" spans="1:35" x14ac:dyDescent="0.25">
      <c r="A24" t="s">
        <v>35</v>
      </c>
      <c r="F24">
        <v>0</v>
      </c>
      <c r="G24">
        <v>0</v>
      </c>
      <c r="H24">
        <v>60.181399999999996</v>
      </c>
      <c r="I24">
        <v>1.32908</v>
      </c>
      <c r="J24">
        <v>39.1387</v>
      </c>
      <c r="K24">
        <v>0.46943699999999999</v>
      </c>
      <c r="L24">
        <v>0.29214699999999999</v>
      </c>
      <c r="M24">
        <v>0.281497</v>
      </c>
      <c r="N24">
        <v>0.187941</v>
      </c>
      <c r="O24">
        <v>0</v>
      </c>
      <c r="P24">
        <v>0</v>
      </c>
      <c r="Q24">
        <v>0</v>
      </c>
      <c r="R24">
        <v>0</v>
      </c>
      <c r="S24">
        <v>101.88</v>
      </c>
      <c r="T24">
        <v>48.290300000000002</v>
      </c>
      <c r="V24" s="2" t="s">
        <v>248</v>
      </c>
      <c r="W24">
        <v>2.0894076923076928E-2</v>
      </c>
      <c r="X24">
        <v>5.5078358974358976E-2</v>
      </c>
      <c r="Y24">
        <v>59.070225641025658</v>
      </c>
      <c r="Z24">
        <v>2.1653194871794872</v>
      </c>
      <c r="AA24">
        <v>37.310153846153845</v>
      </c>
      <c r="AB24">
        <v>0.5453630512820512</v>
      </c>
      <c r="AC24">
        <v>0.34935879487179494</v>
      </c>
      <c r="AD24">
        <v>0.6280003589743588</v>
      </c>
      <c r="AE24">
        <v>0.31803651282051271</v>
      </c>
      <c r="AF24">
        <v>1.1028153846153847E-2</v>
      </c>
      <c r="AG24">
        <v>6.8122256410256418E-2</v>
      </c>
      <c r="AH24">
        <v>5.1599974358974357E-2</v>
      </c>
      <c r="AI24">
        <v>100.5931871794872</v>
      </c>
    </row>
    <row r="25" spans="1:35" x14ac:dyDescent="0.25">
      <c r="A25" t="s">
        <v>135</v>
      </c>
      <c r="F25">
        <v>4.2793999999999999E-2</v>
      </c>
      <c r="G25">
        <v>0.12828800000000001</v>
      </c>
      <c r="H25">
        <v>59.594499999999996</v>
      </c>
      <c r="I25">
        <v>1.19981</v>
      </c>
      <c r="J25">
        <v>39.487200000000001</v>
      </c>
      <c r="K25">
        <v>0.58013599999999999</v>
      </c>
      <c r="L25">
        <v>0.25515300000000002</v>
      </c>
      <c r="M25">
        <v>0.50414599999999998</v>
      </c>
      <c r="N25">
        <v>0</v>
      </c>
      <c r="O25">
        <v>4.9193000000000001E-2</v>
      </c>
      <c r="P25">
        <v>5.0927E-2</v>
      </c>
      <c r="Q25">
        <v>0</v>
      </c>
      <c r="R25">
        <v>0</v>
      </c>
      <c r="S25">
        <v>101.892</v>
      </c>
      <c r="T25">
        <v>48.286200000000001</v>
      </c>
      <c r="V25" s="2" t="s">
        <v>264</v>
      </c>
      <c r="W25">
        <v>1.1922422222222222E-2</v>
      </c>
      <c r="X25">
        <v>4.2748244444444444E-2</v>
      </c>
      <c r="Y25">
        <v>59.257257777777767</v>
      </c>
      <c r="Z25">
        <v>2.1711315555555553</v>
      </c>
      <c r="AA25">
        <v>37.057595555555551</v>
      </c>
      <c r="AB25">
        <v>0.53578677777777794</v>
      </c>
      <c r="AC25">
        <v>0.39093642222222219</v>
      </c>
      <c r="AD25">
        <v>0.42794042222222234</v>
      </c>
      <c r="AE25">
        <v>0.28264444444444436</v>
      </c>
      <c r="AF25">
        <v>1.0077688888888887E-2</v>
      </c>
      <c r="AG25">
        <v>7.5415977777777768E-2</v>
      </c>
      <c r="AH25">
        <v>5.7759555555555564E-2</v>
      </c>
      <c r="AI25">
        <v>100.32124888888887</v>
      </c>
    </row>
    <row r="26" spans="1:35" x14ac:dyDescent="0.25">
      <c r="A26" t="s">
        <v>136</v>
      </c>
      <c r="F26">
        <v>0</v>
      </c>
      <c r="G26">
        <v>0</v>
      </c>
      <c r="H26">
        <v>61.703899999999997</v>
      </c>
      <c r="I26">
        <v>1.7170799999999999</v>
      </c>
      <c r="J26">
        <v>36.9407</v>
      </c>
      <c r="K26">
        <v>0.49494100000000002</v>
      </c>
      <c r="L26">
        <v>0.18148400000000001</v>
      </c>
      <c r="M26">
        <v>0.23235700000000001</v>
      </c>
      <c r="N26">
        <v>0.18664900000000001</v>
      </c>
      <c r="O26">
        <v>8.6485999999999993E-2</v>
      </c>
      <c r="P26">
        <v>0.226135</v>
      </c>
      <c r="Q26">
        <v>0</v>
      </c>
      <c r="R26">
        <v>0</v>
      </c>
      <c r="S26">
        <v>101.77</v>
      </c>
      <c r="T26">
        <v>48.3733</v>
      </c>
      <c r="V26" s="2" t="s">
        <v>280</v>
      </c>
      <c r="W26">
        <v>1.6850516129032253E-2</v>
      </c>
      <c r="X26">
        <v>3.3518161290322576E-2</v>
      </c>
      <c r="Y26">
        <v>59.040058064516131</v>
      </c>
      <c r="Z26">
        <v>2.0553841935483872</v>
      </c>
      <c r="AA26">
        <v>37.618383870967747</v>
      </c>
      <c r="AB26">
        <v>0.44317935483870968</v>
      </c>
      <c r="AC26">
        <v>0.34571354838709684</v>
      </c>
      <c r="AD26">
        <v>0.46091003225806459</v>
      </c>
      <c r="AE26">
        <v>0.22947300000000001</v>
      </c>
      <c r="AF26">
        <v>9.5659999999999999E-3</v>
      </c>
      <c r="AG26">
        <v>6.7057129032258064E-2</v>
      </c>
      <c r="AH26">
        <v>4.2723903225806457E-2</v>
      </c>
      <c r="AI26">
        <v>100.36278064516129</v>
      </c>
    </row>
    <row r="27" spans="1:35" x14ac:dyDescent="0.25">
      <c r="F27">
        <v>4.3748000000000002E-2</v>
      </c>
      <c r="G27">
        <v>0</v>
      </c>
      <c r="H27">
        <v>57.892499999999998</v>
      </c>
      <c r="I27">
        <v>2.7483</v>
      </c>
      <c r="J27">
        <v>36.582099999999997</v>
      </c>
      <c r="K27">
        <v>0.61473900000000004</v>
      </c>
      <c r="L27">
        <v>0.27363900000000002</v>
      </c>
      <c r="M27">
        <v>0.54184600000000005</v>
      </c>
      <c r="N27">
        <v>0.183754</v>
      </c>
      <c r="O27">
        <v>1.0281999999999999E-2</v>
      </c>
      <c r="P27">
        <v>4.4928000000000003E-2</v>
      </c>
      <c r="Q27">
        <v>9.2978000000000005E-2</v>
      </c>
      <c r="R27">
        <v>0</v>
      </c>
      <c r="S27">
        <v>99.028800000000004</v>
      </c>
      <c r="T27">
        <v>46.585599999999999</v>
      </c>
    </row>
    <row r="28" spans="1:35" x14ac:dyDescent="0.25">
      <c r="F28">
        <v>0.116415</v>
      </c>
      <c r="G28">
        <v>0</v>
      </c>
      <c r="H28">
        <v>59.134399999999999</v>
      </c>
      <c r="I28">
        <v>2.1040999999999999</v>
      </c>
      <c r="J28">
        <v>37.6631</v>
      </c>
      <c r="K28">
        <v>0.46866000000000002</v>
      </c>
      <c r="L28">
        <v>0.34736600000000001</v>
      </c>
      <c r="M28">
        <v>0.49930999999999998</v>
      </c>
      <c r="N28">
        <v>0.34256599999999998</v>
      </c>
      <c r="O28">
        <v>0</v>
      </c>
      <c r="P28">
        <v>9.1481000000000007E-2</v>
      </c>
      <c r="Q28">
        <v>0</v>
      </c>
      <c r="R28">
        <v>0</v>
      </c>
      <c r="S28">
        <v>100.768</v>
      </c>
      <c r="T28">
        <v>47.539200000000001</v>
      </c>
      <c r="V28" s="2" t="s">
        <v>106</v>
      </c>
    </row>
    <row r="29" spans="1:35" x14ac:dyDescent="0.25">
      <c r="F29">
        <v>0</v>
      </c>
      <c r="G29">
        <v>0</v>
      </c>
      <c r="H29">
        <v>59.393500000000003</v>
      </c>
      <c r="I29">
        <v>1.78152</v>
      </c>
      <c r="J29">
        <v>36.850499999999997</v>
      </c>
      <c r="K29">
        <v>0.67177200000000004</v>
      </c>
      <c r="L29">
        <v>0.21829599999999999</v>
      </c>
      <c r="M29">
        <v>0.40980100000000003</v>
      </c>
      <c r="N29">
        <v>2.9329000000000001E-2</v>
      </c>
      <c r="O29">
        <v>0</v>
      </c>
      <c r="P29">
        <v>0.15929099999999999</v>
      </c>
      <c r="Q29">
        <v>3.3224999999999998E-2</v>
      </c>
      <c r="R29">
        <v>0</v>
      </c>
      <c r="S29">
        <v>99.547200000000004</v>
      </c>
      <c r="T29">
        <v>47.201500000000003</v>
      </c>
      <c r="V29" s="2"/>
      <c r="W29" s="3" t="s">
        <v>107</v>
      </c>
      <c r="X29" s="3" t="s">
        <v>108</v>
      </c>
      <c r="Y29" s="3"/>
      <c r="Z29" s="3"/>
      <c r="AA29" s="3"/>
      <c r="AB29" s="3" t="s">
        <v>109</v>
      </c>
      <c r="AC29" s="3" t="s">
        <v>110</v>
      </c>
      <c r="AD29" s="3" t="s">
        <v>111</v>
      </c>
      <c r="AE29" s="3" t="s">
        <v>112</v>
      </c>
      <c r="AF29" s="3" t="s">
        <v>113</v>
      </c>
      <c r="AG29" s="3" t="s">
        <v>114</v>
      </c>
      <c r="AH29" s="3" t="s">
        <v>115</v>
      </c>
    </row>
    <row r="30" spans="1:35" x14ac:dyDescent="0.25">
      <c r="F30">
        <v>0</v>
      </c>
      <c r="G30">
        <v>0</v>
      </c>
      <c r="H30">
        <v>59.159500000000001</v>
      </c>
      <c r="I30">
        <v>1.7817799999999999</v>
      </c>
      <c r="J30">
        <v>39.226199999999999</v>
      </c>
      <c r="K30">
        <v>0.408271</v>
      </c>
      <c r="L30">
        <v>0.31052099999999999</v>
      </c>
      <c r="M30">
        <v>0.724962</v>
      </c>
      <c r="N30">
        <v>0.10834199999999999</v>
      </c>
      <c r="O30">
        <v>1.1055000000000001E-2</v>
      </c>
      <c r="P30">
        <v>9.3422000000000005E-2</v>
      </c>
      <c r="Q30">
        <v>3.3700000000000001E-2</v>
      </c>
      <c r="R30">
        <v>0</v>
      </c>
      <c r="S30">
        <v>101.858</v>
      </c>
      <c r="T30">
        <v>48.104900000000001</v>
      </c>
      <c r="V30" s="2" t="s">
        <v>116</v>
      </c>
      <c r="W30">
        <v>0.28999999999999998</v>
      </c>
      <c r="X30">
        <v>0.13100000000000001</v>
      </c>
      <c r="AB30">
        <v>0.126</v>
      </c>
      <c r="AC30">
        <v>7.4999999999999997E-2</v>
      </c>
      <c r="AD30">
        <v>7.8E-2</v>
      </c>
      <c r="AE30">
        <v>0.157</v>
      </c>
      <c r="AF30">
        <v>0.13</v>
      </c>
      <c r="AG30">
        <v>7.4999999999999997E-2</v>
      </c>
      <c r="AH30">
        <v>0.183</v>
      </c>
    </row>
    <row r="31" spans="1:35" x14ac:dyDescent="0.25">
      <c r="F31">
        <v>0</v>
      </c>
      <c r="G31">
        <v>0</v>
      </c>
      <c r="H31">
        <v>58.697400000000002</v>
      </c>
      <c r="I31">
        <v>1.13334</v>
      </c>
      <c r="J31">
        <v>39.469099999999997</v>
      </c>
      <c r="K31">
        <v>0.69666600000000001</v>
      </c>
      <c r="L31">
        <v>0.62428700000000004</v>
      </c>
      <c r="M31">
        <v>0.50417800000000002</v>
      </c>
      <c r="N31">
        <v>0.34453800000000001</v>
      </c>
      <c r="O31">
        <v>0</v>
      </c>
      <c r="P31">
        <v>7.1620000000000003E-2</v>
      </c>
      <c r="Q31">
        <v>0</v>
      </c>
      <c r="R31">
        <v>0</v>
      </c>
      <c r="S31">
        <v>101.541</v>
      </c>
      <c r="T31">
        <v>47.922899999999998</v>
      </c>
      <c r="V31" s="2"/>
    </row>
    <row r="32" spans="1:35" x14ac:dyDescent="0.25">
      <c r="F32">
        <v>0</v>
      </c>
      <c r="G32">
        <v>0.13006999999999999</v>
      </c>
      <c r="H32">
        <v>57.480800000000002</v>
      </c>
      <c r="I32">
        <v>2.10263</v>
      </c>
      <c r="J32">
        <v>38.173699999999997</v>
      </c>
      <c r="K32">
        <v>0.69726600000000005</v>
      </c>
      <c r="L32">
        <v>8.9220999999999995E-2</v>
      </c>
      <c r="M32">
        <v>0.45813100000000001</v>
      </c>
      <c r="N32">
        <v>0.26362600000000003</v>
      </c>
      <c r="O32">
        <v>1.0631E-2</v>
      </c>
      <c r="P32">
        <v>0.15739900000000001</v>
      </c>
      <c r="Q32">
        <v>9.4410999999999995E-2</v>
      </c>
      <c r="R32">
        <v>0</v>
      </c>
      <c r="S32">
        <v>99.657799999999995</v>
      </c>
      <c r="T32">
        <v>46.913800000000002</v>
      </c>
      <c r="V32" s="3" t="s">
        <v>117</v>
      </c>
      <c r="W32" s="4">
        <v>1.34798</v>
      </c>
      <c r="X32" s="4">
        <v>2.2914099999999999</v>
      </c>
      <c r="Y32" s="4"/>
      <c r="Z32" s="4"/>
      <c r="AA32" s="4"/>
      <c r="AB32" s="4">
        <v>1.46157</v>
      </c>
      <c r="AC32" s="4">
        <v>1.3992</v>
      </c>
      <c r="AD32" s="4">
        <v>1.88948</v>
      </c>
      <c r="AE32" s="4">
        <v>1.2912399999999999</v>
      </c>
      <c r="AF32" s="4">
        <v>1.20459</v>
      </c>
      <c r="AG32" s="4">
        <v>1.6680600000000001</v>
      </c>
      <c r="AH32" s="4">
        <v>1.2725299999999999</v>
      </c>
    </row>
    <row r="33" spans="5:35" x14ac:dyDescent="0.25">
      <c r="F33">
        <v>0</v>
      </c>
      <c r="G33">
        <v>0.129803</v>
      </c>
      <c r="H33">
        <v>58.5867</v>
      </c>
      <c r="I33">
        <v>2.1048900000000001</v>
      </c>
      <c r="J33">
        <v>37.805100000000003</v>
      </c>
      <c r="K33">
        <v>0.36543799999999999</v>
      </c>
      <c r="L33">
        <v>0.16295200000000001</v>
      </c>
      <c r="M33">
        <v>0.27972599999999997</v>
      </c>
      <c r="N33">
        <v>0.26452500000000001</v>
      </c>
      <c r="O33">
        <v>0</v>
      </c>
      <c r="P33">
        <v>0.11426699999999999</v>
      </c>
      <c r="Q33">
        <v>0</v>
      </c>
      <c r="R33">
        <v>0</v>
      </c>
      <c r="S33">
        <v>99.813400000000001</v>
      </c>
      <c r="T33">
        <v>47.150100000000002</v>
      </c>
      <c r="V33" s="2"/>
    </row>
    <row r="34" spans="5:35" x14ac:dyDescent="0.25">
      <c r="F34">
        <v>4.3018000000000001E-2</v>
      </c>
      <c r="G34">
        <v>0.12912499999999999</v>
      </c>
      <c r="H34">
        <v>57.564100000000003</v>
      </c>
      <c r="I34">
        <v>1.45702</v>
      </c>
      <c r="J34">
        <v>38.3187</v>
      </c>
      <c r="K34">
        <v>0.60399099999999994</v>
      </c>
      <c r="L34">
        <v>0.18124899999999999</v>
      </c>
      <c r="M34">
        <v>0.459287</v>
      </c>
      <c r="N34">
        <v>0.34400999999999998</v>
      </c>
      <c r="O34">
        <v>0</v>
      </c>
      <c r="P34">
        <v>9.3246999999999997E-2</v>
      </c>
      <c r="Q34">
        <v>3.3634999999999998E-2</v>
      </c>
      <c r="R34">
        <v>0</v>
      </c>
      <c r="S34">
        <v>99.227400000000003</v>
      </c>
      <c r="T34">
        <v>46.857599999999998</v>
      </c>
      <c r="V34" s="2"/>
      <c r="W34" s="3" t="s">
        <v>1</v>
      </c>
      <c r="X34" s="3" t="s">
        <v>2</v>
      </c>
      <c r="Y34" s="3"/>
      <c r="Z34" s="3"/>
      <c r="AA34" s="3"/>
      <c r="AB34" s="3" t="s">
        <v>6</v>
      </c>
      <c r="AC34" s="3" t="s">
        <v>7</v>
      </c>
      <c r="AD34" s="3" t="s">
        <v>8</v>
      </c>
      <c r="AE34" s="3" t="s">
        <v>9</v>
      </c>
      <c r="AF34" s="3" t="s">
        <v>10</v>
      </c>
      <c r="AG34" s="3" t="s">
        <v>11</v>
      </c>
      <c r="AH34" s="3" t="s">
        <v>12</v>
      </c>
    </row>
    <row r="35" spans="5:35" x14ac:dyDescent="0.25">
      <c r="F35">
        <v>0</v>
      </c>
      <c r="G35">
        <v>0</v>
      </c>
      <c r="H35">
        <v>60.272599999999997</v>
      </c>
      <c r="I35">
        <v>2.2326000000000001</v>
      </c>
      <c r="J35">
        <v>36.736400000000003</v>
      </c>
      <c r="K35">
        <v>0.411111</v>
      </c>
      <c r="L35">
        <v>0.25520900000000002</v>
      </c>
      <c r="M35">
        <v>0.58290600000000004</v>
      </c>
      <c r="N35">
        <v>0.42043900000000001</v>
      </c>
      <c r="O35">
        <v>0</v>
      </c>
      <c r="P35">
        <v>0.24575900000000001</v>
      </c>
      <c r="Q35">
        <v>3.1717000000000002E-2</v>
      </c>
      <c r="R35">
        <v>0</v>
      </c>
      <c r="S35">
        <v>101.18899999999999</v>
      </c>
      <c r="T35">
        <v>47.856999999999999</v>
      </c>
      <c r="V35" s="2" t="s">
        <v>116</v>
      </c>
      <c r="W35" s="5">
        <f>W30*W32</f>
        <v>0.39091419999999993</v>
      </c>
      <c r="X35" s="5">
        <f>X30*X32</f>
        <v>0.30017471000000001</v>
      </c>
      <c r="Y35" s="5"/>
      <c r="Z35" s="5"/>
      <c r="AA35" s="5"/>
      <c r="AB35" s="5">
        <f t="shared" ref="AB35:AH35" si="0">AB30*AB32</f>
        <v>0.18415782</v>
      </c>
      <c r="AC35" s="5">
        <f t="shared" si="0"/>
        <v>0.10493999999999999</v>
      </c>
      <c r="AD35" s="5">
        <f t="shared" si="0"/>
        <v>0.14737944</v>
      </c>
      <c r="AE35" s="5">
        <f t="shared" si="0"/>
        <v>0.20272467999999999</v>
      </c>
      <c r="AF35" s="5">
        <f t="shared" si="0"/>
        <v>0.15659670000000001</v>
      </c>
      <c r="AG35" s="5">
        <f t="shared" si="0"/>
        <v>0.12510450000000001</v>
      </c>
      <c r="AH35" s="5">
        <f t="shared" si="0"/>
        <v>0.23287298999999997</v>
      </c>
    </row>
    <row r="36" spans="5:35" x14ac:dyDescent="0.25">
      <c r="F36">
        <v>0</v>
      </c>
      <c r="G36">
        <v>0</v>
      </c>
      <c r="H36">
        <v>59.861800000000002</v>
      </c>
      <c r="I36">
        <v>2.8159700000000001</v>
      </c>
      <c r="J36">
        <v>37.043199999999999</v>
      </c>
      <c r="K36">
        <v>0.44297599999999998</v>
      </c>
      <c r="L36">
        <v>0.273754</v>
      </c>
      <c r="M36">
        <v>0.45257199999999997</v>
      </c>
      <c r="N36">
        <v>0.106077</v>
      </c>
      <c r="O36">
        <v>1.0479E-2</v>
      </c>
      <c r="P36">
        <v>0</v>
      </c>
      <c r="Q36">
        <v>0</v>
      </c>
      <c r="R36">
        <v>0</v>
      </c>
      <c r="S36">
        <v>101.00700000000001</v>
      </c>
      <c r="T36">
        <v>47.669600000000003</v>
      </c>
    </row>
    <row r="37" spans="5:35" x14ac:dyDescent="0.25">
      <c r="F37">
        <v>0</v>
      </c>
      <c r="G37">
        <v>0</v>
      </c>
      <c r="H37">
        <v>60.5182</v>
      </c>
      <c r="I37">
        <v>2.1697000000000002</v>
      </c>
      <c r="J37">
        <v>37.237099999999998</v>
      </c>
      <c r="K37">
        <v>0.57684199999999997</v>
      </c>
      <c r="L37">
        <v>0.12612799999999999</v>
      </c>
      <c r="M37">
        <v>0.45283699999999999</v>
      </c>
      <c r="N37">
        <v>0.185749</v>
      </c>
      <c r="O37">
        <v>0</v>
      </c>
      <c r="P37">
        <v>9.1754000000000002E-2</v>
      </c>
      <c r="Q37">
        <v>0</v>
      </c>
      <c r="R37">
        <v>0</v>
      </c>
      <c r="S37">
        <v>101.358</v>
      </c>
      <c r="T37">
        <v>48.005499999999998</v>
      </c>
      <c r="W37" s="3" t="s">
        <v>1</v>
      </c>
      <c r="X37" s="3" t="s">
        <v>2</v>
      </c>
      <c r="Y37" s="3" t="s">
        <v>3</v>
      </c>
      <c r="Z37" s="3" t="s">
        <v>4</v>
      </c>
      <c r="AA37" s="3" t="s">
        <v>5</v>
      </c>
      <c r="AB37" s="3" t="s">
        <v>6</v>
      </c>
      <c r="AC37" s="3" t="s">
        <v>7</v>
      </c>
      <c r="AD37" s="3" t="s">
        <v>8</v>
      </c>
      <c r="AE37" s="3" t="s">
        <v>9</v>
      </c>
      <c r="AF37" s="3" t="s">
        <v>10</v>
      </c>
      <c r="AG37" s="3" t="s">
        <v>11</v>
      </c>
      <c r="AH37" s="3" t="s">
        <v>12</v>
      </c>
      <c r="AI37" s="3" t="s">
        <v>14</v>
      </c>
    </row>
    <row r="38" spans="5:35" x14ac:dyDescent="0.25">
      <c r="F38">
        <v>0</v>
      </c>
      <c r="G38">
        <v>0</v>
      </c>
      <c r="H38">
        <v>59.839199999999998</v>
      </c>
      <c r="I38">
        <v>1.5882400000000001</v>
      </c>
      <c r="J38">
        <v>38.533200000000001</v>
      </c>
      <c r="K38">
        <v>0.483601</v>
      </c>
      <c r="L38">
        <v>0.236739</v>
      </c>
      <c r="M38">
        <v>0.45734799999999998</v>
      </c>
      <c r="N38">
        <v>0.10885499999999999</v>
      </c>
      <c r="O38">
        <v>0</v>
      </c>
      <c r="P38">
        <v>5.3140000000000001E-3</v>
      </c>
      <c r="Q38">
        <v>0</v>
      </c>
      <c r="R38">
        <v>0</v>
      </c>
      <c r="S38">
        <v>101.252</v>
      </c>
      <c r="T38">
        <v>47.981099999999998</v>
      </c>
      <c r="V38" s="2" t="s">
        <v>119</v>
      </c>
      <c r="W38" t="str">
        <f>IF(W16&lt;W$35,"Below Detection",W16)</f>
        <v>Below Detection</v>
      </c>
      <c r="X38" t="str">
        <f t="shared" ref="X38:AH38" si="1">IF(X16&lt;X$35,"Below Detection",X16)</f>
        <v>Below Detection</v>
      </c>
      <c r="Y38">
        <v>59.357867499999983</v>
      </c>
      <c r="Z38">
        <v>1.9038144999999993</v>
      </c>
      <c r="AA38">
        <v>37.576307500000006</v>
      </c>
      <c r="AB38">
        <f t="shared" si="1"/>
        <v>0.48474132500000006</v>
      </c>
      <c r="AC38">
        <f t="shared" si="1"/>
        <v>0.27276224999999993</v>
      </c>
      <c r="AD38">
        <f t="shared" si="1"/>
        <v>0.43534139999999999</v>
      </c>
      <c r="AE38">
        <f t="shared" si="1"/>
        <v>0.20356955000000002</v>
      </c>
      <c r="AF38" t="str">
        <f t="shared" si="1"/>
        <v>Below Detection</v>
      </c>
      <c r="AG38" t="str">
        <f t="shared" si="1"/>
        <v>Below Detection</v>
      </c>
      <c r="AH38" t="str">
        <f t="shared" si="1"/>
        <v>Below Detection</v>
      </c>
      <c r="AI38">
        <f>SUM(W38:AH38)</f>
        <v>100.23440402499999</v>
      </c>
    </row>
    <row r="39" spans="5:35" x14ac:dyDescent="0.25">
      <c r="F39">
        <v>0</v>
      </c>
      <c r="G39">
        <v>0.12981400000000001</v>
      </c>
      <c r="H39">
        <v>60.339100000000002</v>
      </c>
      <c r="I39">
        <v>1.9117599999999999</v>
      </c>
      <c r="J39">
        <v>35.994</v>
      </c>
      <c r="K39">
        <v>0.45845599999999997</v>
      </c>
      <c r="L39">
        <v>0.181509</v>
      </c>
      <c r="M39">
        <v>0.14477000000000001</v>
      </c>
      <c r="N39">
        <v>0.10796799999999999</v>
      </c>
      <c r="O39">
        <v>0</v>
      </c>
      <c r="P39">
        <v>4.8496999999999998E-2</v>
      </c>
      <c r="Q39">
        <v>0</v>
      </c>
      <c r="R39">
        <v>0</v>
      </c>
      <c r="S39">
        <v>99.315799999999996</v>
      </c>
      <c r="T39">
        <v>47.230800000000002</v>
      </c>
      <c r="V39" s="2" t="s">
        <v>138</v>
      </c>
      <c r="W39" t="str">
        <f t="shared" ref="W39:AH39" si="2">IF(W17&lt;W$35,"Below Detection",W17)</f>
        <v>Below Detection</v>
      </c>
      <c r="X39" t="str">
        <f t="shared" si="2"/>
        <v>Below Detection</v>
      </c>
      <c r="Y39">
        <v>59.276878947368409</v>
      </c>
      <c r="Z39">
        <v>2.092833157894737</v>
      </c>
      <c r="AA39">
        <v>37.103102631578949</v>
      </c>
      <c r="AB39">
        <f t="shared" si="2"/>
        <v>0.54868389473684209</v>
      </c>
      <c r="AC39">
        <f t="shared" si="2"/>
        <v>0.44878802631578951</v>
      </c>
      <c r="AD39">
        <f t="shared" si="2"/>
        <v>0.63370573684210529</v>
      </c>
      <c r="AE39">
        <f t="shared" si="2"/>
        <v>0.24860468421052631</v>
      </c>
      <c r="AF39" t="str">
        <f t="shared" si="2"/>
        <v>Below Detection</v>
      </c>
      <c r="AG39" t="str">
        <f t="shared" si="2"/>
        <v>Below Detection</v>
      </c>
      <c r="AH39" t="str">
        <f t="shared" si="2"/>
        <v>Below Detection</v>
      </c>
      <c r="AI39">
        <f t="shared" ref="AI39:AI48" si="3">SUM(W39:AH39)</f>
        <v>100.35259707894735</v>
      </c>
    </row>
    <row r="40" spans="5:35" x14ac:dyDescent="0.25">
      <c r="F40">
        <v>0</v>
      </c>
      <c r="G40">
        <v>0</v>
      </c>
      <c r="H40">
        <v>60.269100000000002</v>
      </c>
      <c r="I40">
        <v>1.4578500000000001</v>
      </c>
      <c r="J40">
        <v>35.917499999999997</v>
      </c>
      <c r="K40">
        <v>0.37442799999999998</v>
      </c>
      <c r="L40">
        <v>0.34778100000000001</v>
      </c>
      <c r="M40">
        <v>0.53839899999999996</v>
      </c>
      <c r="N40">
        <v>0.26580999999999999</v>
      </c>
      <c r="O40">
        <v>3.0016000000000001E-2</v>
      </c>
      <c r="P40">
        <v>0</v>
      </c>
      <c r="Q40">
        <v>3.3875000000000002E-2</v>
      </c>
      <c r="R40">
        <v>0</v>
      </c>
      <c r="S40">
        <v>99.234700000000004</v>
      </c>
      <c r="T40">
        <v>47.223700000000001</v>
      </c>
      <c r="V40" s="2" t="s">
        <v>154</v>
      </c>
      <c r="W40" t="str">
        <f t="shared" ref="W40:AH40" si="4">IF(W18&lt;W$35,"Below Detection",W18)</f>
        <v>Below Detection</v>
      </c>
      <c r="X40" t="str">
        <f t="shared" si="4"/>
        <v>Below Detection</v>
      </c>
      <c r="Y40">
        <v>59.178695000000005</v>
      </c>
      <c r="Z40">
        <v>2.0278010000000002</v>
      </c>
      <c r="AA40">
        <v>37.077750000000002</v>
      </c>
      <c r="AB40">
        <f t="shared" si="4"/>
        <v>0.59721862500000023</v>
      </c>
      <c r="AC40">
        <f t="shared" si="4"/>
        <v>0.43618332500000001</v>
      </c>
      <c r="AD40">
        <f t="shared" si="4"/>
        <v>0.60924307499999997</v>
      </c>
      <c r="AE40">
        <f t="shared" si="4"/>
        <v>0.31662825</v>
      </c>
      <c r="AF40" t="str">
        <f t="shared" si="4"/>
        <v>Below Detection</v>
      </c>
      <c r="AG40" t="str">
        <f t="shared" si="4"/>
        <v>Below Detection</v>
      </c>
      <c r="AH40" t="str">
        <f t="shared" si="4"/>
        <v>Below Detection</v>
      </c>
      <c r="AI40">
        <f t="shared" si="3"/>
        <v>100.24351927499998</v>
      </c>
    </row>
    <row r="41" spans="5:35" x14ac:dyDescent="0.25">
      <c r="F41">
        <v>0</v>
      </c>
      <c r="G41">
        <v>0</v>
      </c>
      <c r="H41">
        <v>59.156500000000001</v>
      </c>
      <c r="I41">
        <v>2.3630599999999999</v>
      </c>
      <c r="J41">
        <v>37.176499999999997</v>
      </c>
      <c r="K41">
        <v>0.30729899999999999</v>
      </c>
      <c r="L41">
        <v>0.25532700000000003</v>
      </c>
      <c r="M41">
        <v>0.189861</v>
      </c>
      <c r="N41">
        <v>0.26384299999999999</v>
      </c>
      <c r="O41">
        <v>2.9531000000000002E-2</v>
      </c>
      <c r="P41">
        <v>0</v>
      </c>
      <c r="Q41">
        <v>3.2132000000000001E-2</v>
      </c>
      <c r="R41">
        <v>0</v>
      </c>
      <c r="S41">
        <v>99.774100000000004</v>
      </c>
      <c r="T41">
        <v>47.12</v>
      </c>
      <c r="V41" s="2" t="s">
        <v>169</v>
      </c>
      <c r="W41" t="str">
        <f t="shared" ref="W41:AH41" si="5">IF(W19&lt;W$35,"Below Detection",W19)</f>
        <v>Below Detection</v>
      </c>
      <c r="X41" t="str">
        <f t="shared" si="5"/>
        <v>Below Detection</v>
      </c>
      <c r="Y41">
        <v>59.165809803921576</v>
      </c>
      <c r="Z41">
        <v>2.1405074509803921</v>
      </c>
      <c r="AA41">
        <v>36.823829411764699</v>
      </c>
      <c r="AB41">
        <f t="shared" si="5"/>
        <v>0.64827123529411745</v>
      </c>
      <c r="AC41">
        <f t="shared" si="5"/>
        <v>0.40981878431372548</v>
      </c>
      <c r="AD41">
        <f t="shared" si="5"/>
        <v>0.56524023529411749</v>
      </c>
      <c r="AE41">
        <f t="shared" si="5"/>
        <v>0.47215047058823523</v>
      </c>
      <c r="AF41" t="str">
        <f t="shared" si="5"/>
        <v>Below Detection</v>
      </c>
      <c r="AG41" t="str">
        <f t="shared" si="5"/>
        <v>Below Detection</v>
      </c>
      <c r="AH41" t="str">
        <f t="shared" si="5"/>
        <v>Below Detection</v>
      </c>
      <c r="AI41">
        <f t="shared" si="3"/>
        <v>100.22562739215685</v>
      </c>
    </row>
    <row r="42" spans="5:35" x14ac:dyDescent="0.25">
      <c r="F42">
        <v>4.3208000000000003E-2</v>
      </c>
      <c r="G42">
        <v>0.12942600000000001</v>
      </c>
      <c r="H42">
        <v>60.174300000000002</v>
      </c>
      <c r="I42">
        <v>1.7817700000000001</v>
      </c>
      <c r="J42">
        <v>38.323099999999997</v>
      </c>
      <c r="K42">
        <v>0.42413200000000001</v>
      </c>
      <c r="L42">
        <v>0.218392</v>
      </c>
      <c r="M42">
        <v>0.19120500000000001</v>
      </c>
      <c r="N42">
        <v>0.26527299999999998</v>
      </c>
      <c r="O42">
        <v>0.10535600000000001</v>
      </c>
      <c r="P42">
        <v>0</v>
      </c>
      <c r="Q42">
        <v>0</v>
      </c>
      <c r="R42">
        <v>0</v>
      </c>
      <c r="S42">
        <v>101.65600000000001</v>
      </c>
      <c r="T42">
        <v>48.1051</v>
      </c>
      <c r="V42" s="2" t="s">
        <v>184</v>
      </c>
      <c r="W42" t="str">
        <f t="shared" ref="W42:AH42" si="6">IF(W20&lt;W$35,"Below Detection",W20)</f>
        <v>Below Detection</v>
      </c>
      <c r="X42" t="str">
        <f t="shared" si="6"/>
        <v>Below Detection</v>
      </c>
      <c r="Y42">
        <v>59.222299999999997</v>
      </c>
      <c r="Z42">
        <v>2.1451002040816327</v>
      </c>
      <c r="AA42">
        <v>36.713593877551027</v>
      </c>
      <c r="AB42">
        <f t="shared" si="6"/>
        <v>0.61071022448979606</v>
      </c>
      <c r="AC42">
        <f t="shared" si="6"/>
        <v>0.45112716326530627</v>
      </c>
      <c r="AD42">
        <f t="shared" si="6"/>
        <v>0.6831540204081632</v>
      </c>
      <c r="AE42">
        <f t="shared" si="6"/>
        <v>0.32934434693877551</v>
      </c>
      <c r="AF42" t="str">
        <f t="shared" si="6"/>
        <v>Below Detection</v>
      </c>
      <c r="AG42" t="str">
        <f t="shared" si="6"/>
        <v>Below Detection</v>
      </c>
      <c r="AH42" t="str">
        <f t="shared" si="6"/>
        <v>Below Detection</v>
      </c>
      <c r="AI42">
        <f t="shared" si="3"/>
        <v>100.15532983673472</v>
      </c>
    </row>
    <row r="43" spans="5:35" x14ac:dyDescent="0.25">
      <c r="F43">
        <v>0</v>
      </c>
      <c r="G43">
        <v>0</v>
      </c>
      <c r="H43">
        <v>59.271099999999997</v>
      </c>
      <c r="I43">
        <v>1.84476</v>
      </c>
      <c r="J43">
        <v>37.793900000000001</v>
      </c>
      <c r="K43">
        <v>0.367782</v>
      </c>
      <c r="L43">
        <v>0.16295399999999999</v>
      </c>
      <c r="M43">
        <v>0.191165</v>
      </c>
      <c r="N43">
        <v>0.18623100000000001</v>
      </c>
      <c r="O43">
        <v>0</v>
      </c>
      <c r="P43">
        <v>0.181255</v>
      </c>
      <c r="Q43">
        <v>0.15790599999999999</v>
      </c>
      <c r="R43">
        <v>0</v>
      </c>
      <c r="S43">
        <v>100.157</v>
      </c>
      <c r="T43">
        <v>47.381100000000004</v>
      </c>
      <c r="V43" s="2" t="s">
        <v>200</v>
      </c>
      <c r="W43" t="str">
        <f t="shared" ref="W43:AH43" si="7">IF(W21&lt;W$35,"Below Detection",W21)</f>
        <v>Below Detection</v>
      </c>
      <c r="X43" t="str">
        <f t="shared" si="7"/>
        <v>Below Detection</v>
      </c>
      <c r="Y43">
        <v>58.916035483870964</v>
      </c>
      <c r="Z43">
        <v>2.4944048387096762</v>
      </c>
      <c r="AA43">
        <v>37.19427741935484</v>
      </c>
      <c r="AB43">
        <f t="shared" si="7"/>
        <v>0.55943125806451621</v>
      </c>
      <c r="AC43">
        <f t="shared" si="7"/>
        <v>0.40607745161290326</v>
      </c>
      <c r="AD43">
        <f t="shared" si="7"/>
        <v>0.46472874193548386</v>
      </c>
      <c r="AE43">
        <f t="shared" si="7"/>
        <v>0.39298677419354838</v>
      </c>
      <c r="AF43" t="str">
        <f t="shared" si="7"/>
        <v>Below Detection</v>
      </c>
      <c r="AG43" t="str">
        <f t="shared" si="7"/>
        <v>Below Detection</v>
      </c>
      <c r="AH43" t="str">
        <f t="shared" si="7"/>
        <v>Below Detection</v>
      </c>
      <c r="AI43">
        <f t="shared" si="3"/>
        <v>100.42794196774193</v>
      </c>
    </row>
    <row r="44" spans="5:35" x14ac:dyDescent="0.25">
      <c r="F44">
        <v>0</v>
      </c>
      <c r="G44">
        <v>0.35931299999999999</v>
      </c>
      <c r="H44">
        <v>60.374299999999998</v>
      </c>
      <c r="I44">
        <v>2.6215799999999998</v>
      </c>
      <c r="J44">
        <v>35.779499999999999</v>
      </c>
      <c r="K44">
        <v>0.37263299999999999</v>
      </c>
      <c r="L44">
        <v>0.31071300000000002</v>
      </c>
      <c r="M44">
        <v>0.40521299999999999</v>
      </c>
      <c r="N44">
        <v>0.26308799999999999</v>
      </c>
      <c r="O44">
        <v>0</v>
      </c>
      <c r="P44">
        <v>2.3834000000000001E-2</v>
      </c>
      <c r="Q44">
        <v>0</v>
      </c>
      <c r="R44">
        <v>0</v>
      </c>
      <c r="S44">
        <v>100.51</v>
      </c>
      <c r="T44">
        <v>47.609299999999998</v>
      </c>
      <c r="V44" s="2" t="s">
        <v>216</v>
      </c>
      <c r="W44" t="str">
        <f t="shared" ref="W44:AH44" si="8">IF(W22&lt;W$35,"Below Detection",W22)</f>
        <v>Below Detection</v>
      </c>
      <c r="X44" t="str">
        <f t="shared" si="8"/>
        <v>Below Detection</v>
      </c>
      <c r="Y44">
        <v>58.960102941176451</v>
      </c>
      <c r="Z44">
        <v>2.0761620588235297</v>
      </c>
      <c r="AA44">
        <v>37.015308823529409</v>
      </c>
      <c r="AB44">
        <f t="shared" si="8"/>
        <v>0.63419791176470586</v>
      </c>
      <c r="AC44">
        <f t="shared" si="8"/>
        <v>0.40690252941176464</v>
      </c>
      <c r="AD44">
        <f t="shared" si="8"/>
        <v>0.66147144117647072</v>
      </c>
      <c r="AE44">
        <f t="shared" si="8"/>
        <v>0.45373782352941172</v>
      </c>
      <c r="AF44" t="str">
        <f t="shared" si="8"/>
        <v>Below Detection</v>
      </c>
      <c r="AG44" t="str">
        <f t="shared" si="8"/>
        <v>Below Detection</v>
      </c>
      <c r="AH44" t="str">
        <f t="shared" si="8"/>
        <v>Below Detection</v>
      </c>
      <c r="AI44">
        <f t="shared" si="3"/>
        <v>100.20788352941175</v>
      </c>
    </row>
    <row r="45" spans="5:35" x14ac:dyDescent="0.25">
      <c r="V45" s="2" t="s">
        <v>232</v>
      </c>
      <c r="W45" t="str">
        <f t="shared" ref="W45:AH45" si="9">IF(W23&lt;W$35,"Below Detection",W23)</f>
        <v>Below Detection</v>
      </c>
      <c r="X45" t="str">
        <f t="shared" si="9"/>
        <v>Below Detection</v>
      </c>
      <c r="Y45">
        <v>58.373692000000013</v>
      </c>
      <c r="Z45">
        <v>2.3144332000000003</v>
      </c>
      <c r="AA45">
        <v>37.200508000000006</v>
      </c>
      <c r="AB45">
        <f t="shared" si="9"/>
        <v>0.62534891999999975</v>
      </c>
      <c r="AC45">
        <f t="shared" si="9"/>
        <v>0.40837980000000002</v>
      </c>
      <c r="AD45">
        <f t="shared" si="9"/>
        <v>0.75368339999999989</v>
      </c>
      <c r="AE45">
        <f t="shared" si="9"/>
        <v>0.35691183999999998</v>
      </c>
      <c r="AF45" t="str">
        <f t="shared" si="9"/>
        <v>Below Detection</v>
      </c>
      <c r="AG45" t="str">
        <f t="shared" si="9"/>
        <v>Below Detection</v>
      </c>
      <c r="AH45" t="str">
        <f t="shared" si="9"/>
        <v>Below Detection</v>
      </c>
      <c r="AI45">
        <f t="shared" si="3"/>
        <v>100.03295716000001</v>
      </c>
    </row>
    <row r="46" spans="5:35" x14ac:dyDescent="0.25">
      <c r="E46" t="s">
        <v>39</v>
      </c>
      <c r="F46">
        <f>AVERAGE(F5:F44)</f>
        <v>1.5514775E-2</v>
      </c>
      <c r="G46">
        <f t="shared" ref="G46:T46" si="10">AVERAGE(G5:G44)</f>
        <v>4.4576175000000003E-2</v>
      </c>
      <c r="H46">
        <f t="shared" si="10"/>
        <v>59.357867499999983</v>
      </c>
      <c r="I46">
        <f t="shared" si="10"/>
        <v>1.9038144999999993</v>
      </c>
      <c r="J46">
        <f t="shared" si="10"/>
        <v>37.576307500000006</v>
      </c>
      <c r="K46">
        <f t="shared" si="10"/>
        <v>0.48474132500000006</v>
      </c>
      <c r="L46">
        <f t="shared" si="10"/>
        <v>0.27276224999999993</v>
      </c>
      <c r="M46">
        <f t="shared" si="10"/>
        <v>0.43534139999999999</v>
      </c>
      <c r="N46">
        <f t="shared" si="10"/>
        <v>0.20356955000000002</v>
      </c>
      <c r="O46">
        <f t="shared" si="10"/>
        <v>1.2307024999999999E-2</v>
      </c>
      <c r="P46">
        <f t="shared" si="10"/>
        <v>6.47596E-2</v>
      </c>
      <c r="Q46">
        <f t="shared" si="10"/>
        <v>3.6412550000000009E-2</v>
      </c>
      <c r="R46">
        <f t="shared" si="10"/>
        <v>0</v>
      </c>
      <c r="S46">
        <f t="shared" si="10"/>
        <v>100.40795000000003</v>
      </c>
      <c r="T46">
        <f t="shared" si="10"/>
        <v>47.499682500000006</v>
      </c>
      <c r="V46" s="2" t="s">
        <v>248</v>
      </c>
      <c r="W46" t="str">
        <f t="shared" ref="W46:AH46" si="11">IF(W24&lt;W$35,"Below Detection",W24)</f>
        <v>Below Detection</v>
      </c>
      <c r="X46" t="str">
        <f t="shared" si="11"/>
        <v>Below Detection</v>
      </c>
      <c r="Y46">
        <v>59.070225641025658</v>
      </c>
      <c r="Z46">
        <v>2.1653194871794872</v>
      </c>
      <c r="AA46">
        <v>37.310153846153845</v>
      </c>
      <c r="AB46">
        <f t="shared" si="11"/>
        <v>0.5453630512820512</v>
      </c>
      <c r="AC46">
        <f t="shared" si="11"/>
        <v>0.34935879487179494</v>
      </c>
      <c r="AD46">
        <f t="shared" si="11"/>
        <v>0.6280003589743588</v>
      </c>
      <c r="AE46">
        <f t="shared" si="11"/>
        <v>0.31803651282051271</v>
      </c>
      <c r="AF46" t="str">
        <f t="shared" si="11"/>
        <v>Below Detection</v>
      </c>
      <c r="AG46" t="str">
        <f t="shared" si="11"/>
        <v>Below Detection</v>
      </c>
      <c r="AH46" t="str">
        <f t="shared" si="11"/>
        <v>Below Detection</v>
      </c>
      <c r="AI46">
        <f t="shared" si="3"/>
        <v>100.38645769230772</v>
      </c>
    </row>
    <row r="47" spans="5:35" x14ac:dyDescent="0.25">
      <c r="E47" t="s">
        <v>40</v>
      </c>
      <c r="F47">
        <f>STDEV(F5:F44)/SQRT((COUNT(F5:F44)))</f>
        <v>4.6765514356320488E-3</v>
      </c>
      <c r="G47">
        <f t="shared" ref="G47:T47" si="12">STDEV(G5:G44)/SQRT((COUNT(G5:G44)))</f>
        <v>1.2244905878326977E-2</v>
      </c>
      <c r="H47">
        <f t="shared" si="12"/>
        <v>0.17904432972023415</v>
      </c>
      <c r="I47">
        <f t="shared" si="12"/>
        <v>6.726278228723008E-2</v>
      </c>
      <c r="J47">
        <f t="shared" si="12"/>
        <v>0.18191894385459992</v>
      </c>
      <c r="K47">
        <f t="shared" si="12"/>
        <v>2.2918827519524773E-2</v>
      </c>
      <c r="L47">
        <f t="shared" si="12"/>
        <v>1.5005215809449145E-2</v>
      </c>
      <c r="M47">
        <f t="shared" si="12"/>
        <v>2.6093068848534448E-2</v>
      </c>
      <c r="N47">
        <f t="shared" si="12"/>
        <v>1.8481960530749766E-2</v>
      </c>
      <c r="O47">
        <f t="shared" si="12"/>
        <v>3.9047646339797288E-3</v>
      </c>
      <c r="P47">
        <f t="shared" si="12"/>
        <v>1.1202615544915369E-2</v>
      </c>
      <c r="Q47">
        <f t="shared" si="12"/>
        <v>1.0832429935860213E-2</v>
      </c>
      <c r="R47">
        <f t="shared" si="12"/>
        <v>0</v>
      </c>
      <c r="S47">
        <f t="shared" si="12"/>
        <v>0.15135837795418872</v>
      </c>
      <c r="T47">
        <f t="shared" si="12"/>
        <v>8.1486475272917788E-2</v>
      </c>
      <c r="V47" s="2" t="s">
        <v>264</v>
      </c>
      <c r="W47" t="str">
        <f t="shared" ref="W47:AH47" si="13">IF(W25&lt;W$35,"Below Detection",W25)</f>
        <v>Below Detection</v>
      </c>
      <c r="X47" t="str">
        <f t="shared" si="13"/>
        <v>Below Detection</v>
      </c>
      <c r="Y47">
        <v>59.257257777777767</v>
      </c>
      <c r="Z47">
        <v>2.1711315555555553</v>
      </c>
      <c r="AA47">
        <v>37.057595555555551</v>
      </c>
      <c r="AB47">
        <f t="shared" si="13"/>
        <v>0.53578677777777794</v>
      </c>
      <c r="AC47">
        <f t="shared" si="13"/>
        <v>0.39093642222222219</v>
      </c>
      <c r="AD47">
        <f t="shared" si="13"/>
        <v>0.42794042222222234</v>
      </c>
      <c r="AE47">
        <f t="shared" si="13"/>
        <v>0.28264444444444436</v>
      </c>
      <c r="AF47" t="str">
        <f t="shared" si="13"/>
        <v>Below Detection</v>
      </c>
      <c r="AG47" t="str">
        <f t="shared" si="13"/>
        <v>Below Detection</v>
      </c>
      <c r="AH47" t="str">
        <f t="shared" si="13"/>
        <v>Below Detection</v>
      </c>
      <c r="AI47">
        <f t="shared" si="3"/>
        <v>100.12329295555554</v>
      </c>
    </row>
    <row r="48" spans="5:35" x14ac:dyDescent="0.25">
      <c r="V48" s="2" t="s">
        <v>280</v>
      </c>
      <c r="W48" t="str">
        <f t="shared" ref="W48:AH48" si="14">IF(W26&lt;W$35,"Below Detection",W26)</f>
        <v>Below Detection</v>
      </c>
      <c r="X48" t="str">
        <f t="shared" si="14"/>
        <v>Below Detection</v>
      </c>
      <c r="Y48">
        <v>59.040058064516131</v>
      </c>
      <c r="Z48">
        <v>2.0553841935483872</v>
      </c>
      <c r="AA48">
        <v>37.618383870967747</v>
      </c>
      <c r="AB48">
        <f t="shared" si="14"/>
        <v>0.44317935483870968</v>
      </c>
      <c r="AC48">
        <f t="shared" si="14"/>
        <v>0.34571354838709684</v>
      </c>
      <c r="AD48">
        <f t="shared" si="14"/>
        <v>0.46091003225806459</v>
      </c>
      <c r="AE48">
        <f t="shared" si="14"/>
        <v>0.22947300000000001</v>
      </c>
      <c r="AF48" t="str">
        <f t="shared" si="14"/>
        <v>Below Detection</v>
      </c>
      <c r="AG48" t="str">
        <f t="shared" si="14"/>
        <v>Below Detection</v>
      </c>
      <c r="AH48" t="str">
        <f t="shared" si="14"/>
        <v>Below Detection</v>
      </c>
      <c r="AI48">
        <f t="shared" si="3"/>
        <v>100.19310206451614</v>
      </c>
    </row>
    <row r="49" spans="1:20" x14ac:dyDescent="0.25">
      <c r="A49" s="2" t="s">
        <v>138</v>
      </c>
      <c r="F49" s="3" t="s">
        <v>1</v>
      </c>
      <c r="G49" s="3" t="s">
        <v>2</v>
      </c>
      <c r="H49" s="3" t="s">
        <v>3</v>
      </c>
      <c r="I49" s="3" t="s">
        <v>4</v>
      </c>
      <c r="J49" s="3" t="s">
        <v>5</v>
      </c>
      <c r="K49" s="3" t="s">
        <v>6</v>
      </c>
      <c r="L49" s="3" t="s">
        <v>7</v>
      </c>
      <c r="M49" s="3" t="s">
        <v>8</v>
      </c>
      <c r="N49" s="3" t="s">
        <v>9</v>
      </c>
      <c r="O49" s="3" t="s">
        <v>10</v>
      </c>
      <c r="P49" s="3" t="s">
        <v>11</v>
      </c>
      <c r="Q49" s="3" t="s">
        <v>12</v>
      </c>
      <c r="R49" s="3" t="s">
        <v>13</v>
      </c>
      <c r="S49" s="3" t="s">
        <v>14</v>
      </c>
      <c r="T49" s="3" t="s">
        <v>15</v>
      </c>
    </row>
    <row r="50" spans="1:20" x14ac:dyDescent="0.25">
      <c r="A50" t="s">
        <v>19</v>
      </c>
      <c r="F50">
        <v>0</v>
      </c>
      <c r="G50">
        <v>0</v>
      </c>
      <c r="H50">
        <v>61.218800000000002</v>
      </c>
      <c r="I50">
        <v>1.52345</v>
      </c>
      <c r="J50">
        <v>37.4099</v>
      </c>
      <c r="K50">
        <v>0.41318100000000002</v>
      </c>
      <c r="L50">
        <v>0.34780499999999998</v>
      </c>
      <c r="M50">
        <v>0.27796100000000001</v>
      </c>
      <c r="N50">
        <v>3.0324E-2</v>
      </c>
      <c r="O50">
        <v>3.0119E-2</v>
      </c>
      <c r="P50">
        <v>5.4510000000000001E-3</v>
      </c>
      <c r="Q50">
        <v>3.4311000000000001E-2</v>
      </c>
      <c r="R50">
        <v>0</v>
      </c>
      <c r="S50">
        <v>101.291</v>
      </c>
      <c r="T50">
        <v>48.175400000000003</v>
      </c>
    </row>
    <row r="51" spans="1:20" x14ac:dyDescent="0.25">
      <c r="A51" t="s">
        <v>120</v>
      </c>
      <c r="F51">
        <v>0</v>
      </c>
      <c r="G51">
        <v>0</v>
      </c>
      <c r="H51">
        <v>58.718800000000002</v>
      </c>
      <c r="I51">
        <v>2.6200700000000001</v>
      </c>
      <c r="J51">
        <v>37.534399999999998</v>
      </c>
      <c r="K51">
        <v>0.59962099999999996</v>
      </c>
      <c r="L51">
        <v>0.38413900000000001</v>
      </c>
      <c r="M51">
        <v>0.63093699999999997</v>
      </c>
      <c r="N51">
        <v>0.34100599999999998</v>
      </c>
      <c r="O51">
        <v>1.0340999999999999E-2</v>
      </c>
      <c r="P51">
        <v>2.3196000000000001E-2</v>
      </c>
      <c r="Q51">
        <v>0</v>
      </c>
      <c r="R51">
        <v>0</v>
      </c>
      <c r="S51">
        <v>100.86199999999999</v>
      </c>
      <c r="T51">
        <v>47.439399999999999</v>
      </c>
    </row>
    <row r="52" spans="1:20" x14ac:dyDescent="0.25">
      <c r="A52" t="s">
        <v>121</v>
      </c>
      <c r="F52">
        <v>0.116919</v>
      </c>
      <c r="G52">
        <v>0</v>
      </c>
      <c r="H52">
        <v>57.415399999999998</v>
      </c>
      <c r="I52">
        <v>2.94292</v>
      </c>
      <c r="J52">
        <v>38.626600000000003</v>
      </c>
      <c r="K52">
        <v>0.77224099999999996</v>
      </c>
      <c r="L52">
        <v>0.31029699999999999</v>
      </c>
      <c r="M52">
        <v>0.28038099999999999</v>
      </c>
      <c r="N52">
        <v>0.18357000000000001</v>
      </c>
      <c r="O52">
        <v>0</v>
      </c>
      <c r="P52">
        <v>0</v>
      </c>
      <c r="Q52">
        <v>0</v>
      </c>
      <c r="R52">
        <v>0</v>
      </c>
      <c r="S52">
        <v>100.648</v>
      </c>
      <c r="T52">
        <v>47.102800000000002</v>
      </c>
    </row>
    <row r="53" spans="1:20" x14ac:dyDescent="0.25">
      <c r="A53" t="s">
        <v>21</v>
      </c>
      <c r="F53">
        <v>0</v>
      </c>
      <c r="G53">
        <v>0.13134399999999999</v>
      </c>
      <c r="H53">
        <v>59.789499999999997</v>
      </c>
      <c r="I53">
        <v>2.6165600000000002</v>
      </c>
      <c r="J53">
        <v>37.288800000000002</v>
      </c>
      <c r="K53">
        <v>0.61097299999999999</v>
      </c>
      <c r="L53">
        <v>0.40256799999999998</v>
      </c>
      <c r="M53">
        <v>0.407997</v>
      </c>
      <c r="N53">
        <v>0.57511800000000002</v>
      </c>
      <c r="O53">
        <v>1.013E-2</v>
      </c>
      <c r="P53">
        <v>0</v>
      </c>
      <c r="Q53">
        <v>0.15473700000000001</v>
      </c>
      <c r="R53">
        <v>0</v>
      </c>
      <c r="S53">
        <v>101.988</v>
      </c>
      <c r="T53">
        <v>47.965899999999998</v>
      </c>
    </row>
    <row r="54" spans="1:20" x14ac:dyDescent="0.25">
      <c r="A54" t="s">
        <v>38</v>
      </c>
      <c r="F54">
        <v>4.3666999999999997E-2</v>
      </c>
      <c r="G54">
        <v>0</v>
      </c>
      <c r="H54">
        <v>59.656999999999996</v>
      </c>
      <c r="I54">
        <v>2.5563500000000001</v>
      </c>
      <c r="J54">
        <v>36.545499999999997</v>
      </c>
      <c r="K54">
        <v>0.42627100000000001</v>
      </c>
      <c r="L54">
        <v>0.31064199999999997</v>
      </c>
      <c r="M54">
        <v>0.84642099999999998</v>
      </c>
      <c r="N54">
        <v>0.26313999999999999</v>
      </c>
      <c r="O54">
        <v>6.7000000000000004E-2</v>
      </c>
      <c r="P54">
        <v>4.6022E-2</v>
      </c>
      <c r="Q54">
        <v>0</v>
      </c>
      <c r="R54">
        <v>0</v>
      </c>
      <c r="S54">
        <v>100.762</v>
      </c>
      <c r="T54">
        <v>47.570500000000003</v>
      </c>
    </row>
    <row r="55" spans="1:20" x14ac:dyDescent="0.25">
      <c r="A55" t="s">
        <v>139</v>
      </c>
      <c r="F55">
        <v>0</v>
      </c>
      <c r="G55">
        <v>0</v>
      </c>
      <c r="H55">
        <v>59.633000000000003</v>
      </c>
      <c r="I55">
        <v>2.62018</v>
      </c>
      <c r="J55">
        <v>35.643300000000004</v>
      </c>
      <c r="K55">
        <v>0.66886000000000001</v>
      </c>
      <c r="L55">
        <v>0.45798</v>
      </c>
      <c r="M55">
        <v>0.492925</v>
      </c>
      <c r="N55">
        <v>0.26237500000000002</v>
      </c>
      <c r="O55">
        <v>0</v>
      </c>
      <c r="P55">
        <v>4.5020999999999999E-2</v>
      </c>
      <c r="Q55">
        <v>0</v>
      </c>
      <c r="R55">
        <v>0</v>
      </c>
      <c r="S55">
        <v>99.823599999999999</v>
      </c>
      <c r="T55">
        <v>47.142800000000001</v>
      </c>
    </row>
    <row r="56" spans="1:20" x14ac:dyDescent="0.25">
      <c r="F56">
        <v>4.335E-2</v>
      </c>
      <c r="G56">
        <v>0</v>
      </c>
      <c r="H56">
        <v>60.611199999999997</v>
      </c>
      <c r="I56">
        <v>1.3288500000000001</v>
      </c>
      <c r="J56">
        <v>36.020899999999997</v>
      </c>
      <c r="K56">
        <v>0.52041400000000004</v>
      </c>
      <c r="L56">
        <v>0.42169699999999999</v>
      </c>
      <c r="M56">
        <v>0.49471599999999999</v>
      </c>
      <c r="N56">
        <v>0.108988</v>
      </c>
      <c r="O56">
        <v>0</v>
      </c>
      <c r="P56">
        <v>2.7664000000000001E-2</v>
      </c>
      <c r="Q56">
        <v>0</v>
      </c>
      <c r="R56">
        <v>0</v>
      </c>
      <c r="S56">
        <v>99.577799999999996</v>
      </c>
      <c r="T56">
        <v>47.439399999999999</v>
      </c>
    </row>
    <row r="57" spans="1:20" x14ac:dyDescent="0.25">
      <c r="A57" t="s">
        <v>140</v>
      </c>
      <c r="F57">
        <v>0</v>
      </c>
      <c r="G57">
        <v>0</v>
      </c>
      <c r="H57">
        <v>59.426600000000001</v>
      </c>
      <c r="I57">
        <v>1.7158800000000001</v>
      </c>
      <c r="J57">
        <v>38.127499999999998</v>
      </c>
      <c r="K57">
        <v>0.65123799999999998</v>
      </c>
      <c r="L57">
        <v>0.47658</v>
      </c>
      <c r="M57">
        <v>0.45576699999999998</v>
      </c>
      <c r="N57">
        <v>0.34325099999999997</v>
      </c>
      <c r="O57">
        <v>0</v>
      </c>
      <c r="P57">
        <v>2.5714999999999998E-2</v>
      </c>
      <c r="Q57">
        <v>0</v>
      </c>
      <c r="R57">
        <v>0</v>
      </c>
      <c r="S57">
        <v>101.223</v>
      </c>
      <c r="T57">
        <v>47.810499999999998</v>
      </c>
    </row>
    <row r="58" spans="1:20" x14ac:dyDescent="0.25">
      <c r="A58" t="s">
        <v>141</v>
      </c>
      <c r="F58">
        <v>0</v>
      </c>
      <c r="G58">
        <v>0</v>
      </c>
      <c r="H58">
        <v>59.914499999999997</v>
      </c>
      <c r="I58">
        <v>1.9705900000000001</v>
      </c>
      <c r="J58">
        <v>33.785400000000003</v>
      </c>
      <c r="K58">
        <v>0.66878899999999997</v>
      </c>
      <c r="L58">
        <v>1.2140500000000001</v>
      </c>
      <c r="M58">
        <v>1.82803</v>
      </c>
      <c r="N58">
        <v>0.41911999999999999</v>
      </c>
      <c r="O58">
        <v>4.7778000000000001E-2</v>
      </c>
      <c r="P58">
        <v>2.2738999999999999E-2</v>
      </c>
      <c r="Q58">
        <v>0.15509100000000001</v>
      </c>
      <c r="R58">
        <v>0</v>
      </c>
      <c r="S58">
        <v>100.026</v>
      </c>
      <c r="T58">
        <v>47.322499999999998</v>
      </c>
    </row>
    <row r="59" spans="1:20" x14ac:dyDescent="0.25">
      <c r="A59" t="s">
        <v>142</v>
      </c>
      <c r="F59">
        <v>0.19226299999999999</v>
      </c>
      <c r="G59">
        <v>0.131657</v>
      </c>
      <c r="H59">
        <v>57.473199999999999</v>
      </c>
      <c r="I59">
        <v>2.8741500000000002</v>
      </c>
      <c r="J59">
        <v>33.194200000000002</v>
      </c>
      <c r="K59">
        <v>0.372334</v>
      </c>
      <c r="L59">
        <v>1.7098500000000001</v>
      </c>
      <c r="M59">
        <v>3.21577</v>
      </c>
      <c r="N59">
        <v>0.26052399999999998</v>
      </c>
      <c r="O59">
        <v>0</v>
      </c>
      <c r="P59">
        <v>0</v>
      </c>
      <c r="Q59">
        <v>9.1088000000000002E-2</v>
      </c>
      <c r="R59">
        <v>0</v>
      </c>
      <c r="S59">
        <v>99.515000000000001</v>
      </c>
      <c r="T59">
        <v>46.747100000000003</v>
      </c>
    </row>
    <row r="60" spans="1:20" x14ac:dyDescent="0.25">
      <c r="A60" t="s">
        <v>143</v>
      </c>
      <c r="F60">
        <v>0.11751499999999999</v>
      </c>
      <c r="G60">
        <v>0</v>
      </c>
      <c r="H60">
        <v>59.1282</v>
      </c>
      <c r="I60">
        <v>2.6810800000000001</v>
      </c>
      <c r="J60">
        <v>35.650700000000001</v>
      </c>
      <c r="K60">
        <v>0.204203</v>
      </c>
      <c r="L60">
        <v>1.3795900000000001</v>
      </c>
      <c r="M60">
        <v>2.36897</v>
      </c>
      <c r="N60">
        <v>0.183341</v>
      </c>
      <c r="O60">
        <v>0</v>
      </c>
      <c r="P60">
        <v>0</v>
      </c>
      <c r="Q60">
        <v>0.21707399999999999</v>
      </c>
      <c r="R60">
        <v>0</v>
      </c>
      <c r="S60">
        <v>101.931</v>
      </c>
      <c r="T60">
        <v>47.930799999999998</v>
      </c>
    </row>
    <row r="61" spans="1:20" x14ac:dyDescent="0.25">
      <c r="A61" t="s">
        <v>144</v>
      </c>
      <c r="F61">
        <v>0</v>
      </c>
      <c r="G61">
        <v>0</v>
      </c>
      <c r="H61">
        <v>60.908299999999997</v>
      </c>
      <c r="I61">
        <v>1.8445</v>
      </c>
      <c r="J61">
        <v>36.4634</v>
      </c>
      <c r="K61">
        <v>0.64578000000000002</v>
      </c>
      <c r="L61">
        <v>0.64261400000000002</v>
      </c>
      <c r="M61">
        <v>0.97385900000000003</v>
      </c>
      <c r="N61">
        <v>0.34249099999999999</v>
      </c>
      <c r="O61">
        <v>0</v>
      </c>
      <c r="P61">
        <v>0.11347500000000001</v>
      </c>
      <c r="Q61">
        <v>3.2093999999999998E-2</v>
      </c>
      <c r="R61">
        <v>0</v>
      </c>
      <c r="S61">
        <v>101.967</v>
      </c>
      <c r="T61">
        <v>48.298999999999999</v>
      </c>
    </row>
    <row r="62" spans="1:20" x14ac:dyDescent="0.25">
      <c r="A62" t="s">
        <v>145</v>
      </c>
      <c r="F62">
        <v>0</v>
      </c>
      <c r="G62">
        <v>0</v>
      </c>
      <c r="H62">
        <v>58.890500000000003</v>
      </c>
      <c r="I62">
        <v>2.1031300000000002</v>
      </c>
      <c r="J62">
        <v>36.394500000000001</v>
      </c>
      <c r="K62">
        <v>0.57219900000000001</v>
      </c>
      <c r="L62">
        <v>0.32895999999999997</v>
      </c>
      <c r="M62">
        <v>0.71588300000000005</v>
      </c>
      <c r="N62">
        <v>0.34212900000000002</v>
      </c>
      <c r="O62">
        <v>0</v>
      </c>
      <c r="P62">
        <v>0.11304400000000001</v>
      </c>
      <c r="Q62">
        <v>3.1884999999999997E-2</v>
      </c>
      <c r="R62">
        <v>0</v>
      </c>
      <c r="S62">
        <v>99.492199999999997</v>
      </c>
      <c r="T62">
        <v>47.020099999999999</v>
      </c>
    </row>
    <row r="63" spans="1:20" x14ac:dyDescent="0.25">
      <c r="A63" t="s">
        <v>146</v>
      </c>
      <c r="F63">
        <v>0</v>
      </c>
      <c r="G63">
        <v>0</v>
      </c>
      <c r="H63">
        <v>58.583199999999998</v>
      </c>
      <c r="I63">
        <v>2.2313399999999999</v>
      </c>
      <c r="J63">
        <v>37.305999999999997</v>
      </c>
      <c r="K63">
        <v>0.62288299999999996</v>
      </c>
      <c r="L63">
        <v>0.47642299999999999</v>
      </c>
      <c r="M63">
        <v>0.41044700000000001</v>
      </c>
      <c r="N63">
        <v>0.106292</v>
      </c>
      <c r="O63">
        <v>1.0500000000000001E-2</v>
      </c>
      <c r="P63">
        <v>0.134797</v>
      </c>
      <c r="Q63">
        <v>0.15632699999999999</v>
      </c>
      <c r="R63">
        <v>0</v>
      </c>
      <c r="S63">
        <v>100.038</v>
      </c>
      <c r="T63">
        <v>47.145099999999999</v>
      </c>
    </row>
    <row r="64" spans="1:20" x14ac:dyDescent="0.25">
      <c r="A64" t="s">
        <v>147</v>
      </c>
      <c r="F64">
        <v>0</v>
      </c>
      <c r="G64">
        <v>0</v>
      </c>
      <c r="H64">
        <v>61.358400000000003</v>
      </c>
      <c r="I64">
        <v>2.7494700000000001</v>
      </c>
      <c r="J64">
        <v>33.804099999999998</v>
      </c>
      <c r="K64">
        <v>0.57767599999999997</v>
      </c>
      <c r="L64">
        <v>0.53190000000000004</v>
      </c>
      <c r="M64">
        <v>0.78911699999999996</v>
      </c>
      <c r="N64">
        <v>0.26207000000000003</v>
      </c>
      <c r="O64">
        <v>0</v>
      </c>
      <c r="P64">
        <v>4.4621000000000001E-2</v>
      </c>
      <c r="Q64">
        <v>0</v>
      </c>
      <c r="R64">
        <v>0</v>
      </c>
      <c r="S64">
        <v>100.117</v>
      </c>
      <c r="T64">
        <v>47.491900000000001</v>
      </c>
    </row>
    <row r="65" spans="1:20" x14ac:dyDescent="0.25">
      <c r="A65" t="s">
        <v>148</v>
      </c>
      <c r="F65">
        <v>0</v>
      </c>
      <c r="G65">
        <v>0</v>
      </c>
      <c r="H65">
        <v>58.430599999999998</v>
      </c>
      <c r="I65">
        <v>2.0396999999999998</v>
      </c>
      <c r="J65">
        <v>37.299900000000001</v>
      </c>
      <c r="K65">
        <v>0.68301900000000004</v>
      </c>
      <c r="L65">
        <v>0.31052099999999999</v>
      </c>
      <c r="M65">
        <v>0.41124500000000003</v>
      </c>
      <c r="N65">
        <v>0.18567600000000001</v>
      </c>
      <c r="O65">
        <v>0</v>
      </c>
      <c r="P65">
        <v>2.5172E-2</v>
      </c>
      <c r="Q65">
        <v>0</v>
      </c>
      <c r="R65">
        <v>0</v>
      </c>
      <c r="S65">
        <v>99.385800000000003</v>
      </c>
      <c r="T65">
        <v>46.929499999999997</v>
      </c>
    </row>
    <row r="66" spans="1:20" x14ac:dyDescent="0.25">
      <c r="A66" t="s">
        <v>149</v>
      </c>
      <c r="F66">
        <v>4.3163E-2</v>
      </c>
      <c r="G66">
        <v>0</v>
      </c>
      <c r="H66">
        <v>59.989600000000003</v>
      </c>
      <c r="I66">
        <v>1.6529199999999999</v>
      </c>
      <c r="J66">
        <v>38.134799999999998</v>
      </c>
      <c r="K66">
        <v>0.50017199999999995</v>
      </c>
      <c r="L66">
        <v>0.181364</v>
      </c>
      <c r="M66">
        <v>0.19179199999999999</v>
      </c>
      <c r="N66">
        <v>0.10871599999999999</v>
      </c>
      <c r="O66">
        <v>0</v>
      </c>
      <c r="P66">
        <v>5.1019999999999998E-3</v>
      </c>
      <c r="Q66">
        <v>0</v>
      </c>
      <c r="R66">
        <v>0</v>
      </c>
      <c r="S66">
        <v>100.80800000000001</v>
      </c>
      <c r="T66">
        <v>47.792999999999999</v>
      </c>
    </row>
    <row r="67" spans="1:20" x14ac:dyDescent="0.25">
      <c r="A67" t="s">
        <v>150</v>
      </c>
      <c r="F67">
        <v>0</v>
      </c>
      <c r="G67">
        <v>0.130661</v>
      </c>
      <c r="H67">
        <v>57.727699999999999</v>
      </c>
      <c r="I67">
        <v>2.2283599999999999</v>
      </c>
      <c r="J67">
        <v>37.705199999999998</v>
      </c>
      <c r="K67">
        <v>0.63690500000000005</v>
      </c>
      <c r="L67">
        <v>0.36588199999999999</v>
      </c>
      <c r="M67">
        <v>0.36777100000000001</v>
      </c>
      <c r="N67">
        <v>0.18418399999999999</v>
      </c>
      <c r="O67">
        <v>6.6869999999999999E-2</v>
      </c>
      <c r="P67">
        <v>1.312E-3</v>
      </c>
      <c r="Q67">
        <v>0.342941</v>
      </c>
      <c r="R67">
        <v>0</v>
      </c>
      <c r="S67">
        <v>99.757800000000003</v>
      </c>
      <c r="T67">
        <v>46.8874</v>
      </c>
    </row>
    <row r="68" spans="1:20" x14ac:dyDescent="0.25">
      <c r="A68" t="s">
        <v>151</v>
      </c>
      <c r="F68">
        <v>0</v>
      </c>
      <c r="G68">
        <v>0.129886</v>
      </c>
      <c r="H68">
        <v>60.837000000000003</v>
      </c>
      <c r="I68">
        <v>1.8458699999999999</v>
      </c>
      <c r="J68">
        <v>36.322200000000002</v>
      </c>
      <c r="K68">
        <v>0.418846</v>
      </c>
      <c r="L68">
        <v>0.84619599999999995</v>
      </c>
      <c r="M68">
        <v>0.71172199999999997</v>
      </c>
      <c r="N68">
        <v>0.186052</v>
      </c>
      <c r="O68">
        <v>0</v>
      </c>
      <c r="P68">
        <v>4.7809999999999998E-2</v>
      </c>
      <c r="Q68">
        <v>0</v>
      </c>
      <c r="R68">
        <v>0</v>
      </c>
      <c r="S68">
        <v>101.346</v>
      </c>
      <c r="T68">
        <v>48.073099999999997</v>
      </c>
    </row>
    <row r="69" spans="1:20" x14ac:dyDescent="0.25">
      <c r="A69" t="s">
        <v>35</v>
      </c>
      <c r="F69">
        <v>0</v>
      </c>
      <c r="G69">
        <v>0</v>
      </c>
      <c r="H69">
        <v>60.0002</v>
      </c>
      <c r="I69">
        <v>2.2324700000000002</v>
      </c>
      <c r="J69">
        <v>37.780500000000004</v>
      </c>
      <c r="K69">
        <v>0.62395199999999995</v>
      </c>
      <c r="L69">
        <v>0.29203499999999999</v>
      </c>
      <c r="M69">
        <v>0.40978199999999998</v>
      </c>
      <c r="N69">
        <v>0.34191500000000002</v>
      </c>
      <c r="O69">
        <v>0</v>
      </c>
      <c r="P69">
        <v>0.157031</v>
      </c>
      <c r="Q69">
        <v>3.1704000000000003E-2</v>
      </c>
      <c r="R69">
        <v>0</v>
      </c>
      <c r="S69">
        <v>101.87</v>
      </c>
      <c r="T69">
        <v>48.069400000000002</v>
      </c>
    </row>
    <row r="70" spans="1:20" x14ac:dyDescent="0.25">
      <c r="A70" t="s">
        <v>152</v>
      </c>
      <c r="F70">
        <v>0</v>
      </c>
      <c r="G70">
        <v>0.12934200000000001</v>
      </c>
      <c r="H70">
        <v>59.557400000000001</v>
      </c>
      <c r="I70">
        <v>1.7815300000000001</v>
      </c>
      <c r="J70">
        <v>38.462899999999998</v>
      </c>
      <c r="K70">
        <v>0.42515599999999998</v>
      </c>
      <c r="L70">
        <v>0.19988900000000001</v>
      </c>
      <c r="M70">
        <v>0.45701399999999998</v>
      </c>
      <c r="N70">
        <v>0.18682199999999999</v>
      </c>
      <c r="O70">
        <v>6.7648E-2</v>
      </c>
      <c r="P70">
        <v>0</v>
      </c>
      <c r="Q70">
        <v>3.3590000000000002E-2</v>
      </c>
      <c r="R70">
        <v>0</v>
      </c>
      <c r="S70">
        <v>101.301</v>
      </c>
      <c r="T70">
        <v>47.924100000000003</v>
      </c>
    </row>
    <row r="71" spans="1:20" x14ac:dyDescent="0.25">
      <c r="A71" t="s">
        <v>153</v>
      </c>
      <c r="F71">
        <v>0</v>
      </c>
      <c r="G71">
        <v>0</v>
      </c>
      <c r="H71">
        <v>58.872900000000001</v>
      </c>
      <c r="I71">
        <v>2.2320199999999999</v>
      </c>
      <c r="J71">
        <v>36.862099999999998</v>
      </c>
      <c r="K71">
        <v>0.47953000000000001</v>
      </c>
      <c r="L71">
        <v>0.60525600000000002</v>
      </c>
      <c r="M71">
        <v>1.1555200000000001</v>
      </c>
      <c r="N71">
        <v>0.42009000000000002</v>
      </c>
      <c r="O71">
        <v>0</v>
      </c>
      <c r="P71">
        <v>0.20096700000000001</v>
      </c>
      <c r="Q71">
        <v>0</v>
      </c>
      <c r="R71">
        <v>0</v>
      </c>
      <c r="S71">
        <v>100.828</v>
      </c>
      <c r="T71">
        <v>47.5276</v>
      </c>
    </row>
    <row r="72" spans="1:20" x14ac:dyDescent="0.25">
      <c r="F72">
        <v>0</v>
      </c>
      <c r="G72">
        <v>0</v>
      </c>
      <c r="H72">
        <v>57.970500000000001</v>
      </c>
      <c r="I72">
        <v>1.5854299999999999</v>
      </c>
      <c r="J72">
        <v>38.423400000000001</v>
      </c>
      <c r="K72">
        <v>0.59697100000000003</v>
      </c>
      <c r="L72">
        <v>0.32883299999999999</v>
      </c>
      <c r="M72">
        <v>0.59113700000000002</v>
      </c>
      <c r="N72">
        <v>0.65724300000000002</v>
      </c>
      <c r="O72">
        <v>0</v>
      </c>
      <c r="P72">
        <v>2.5522E-2</v>
      </c>
      <c r="Q72">
        <v>0</v>
      </c>
      <c r="R72">
        <v>0</v>
      </c>
      <c r="S72">
        <v>100.179</v>
      </c>
      <c r="T72">
        <v>47.198599999999999</v>
      </c>
    </row>
    <row r="73" spans="1:20" x14ac:dyDescent="0.25">
      <c r="F73">
        <v>0.11709</v>
      </c>
      <c r="G73">
        <v>0</v>
      </c>
      <c r="H73">
        <v>59.523699999999998</v>
      </c>
      <c r="I73">
        <v>2.16561</v>
      </c>
      <c r="J73">
        <v>36.668799999999997</v>
      </c>
      <c r="K73">
        <v>0.44487399999999999</v>
      </c>
      <c r="L73">
        <v>0.402727</v>
      </c>
      <c r="M73">
        <v>0.276503</v>
      </c>
      <c r="N73">
        <v>0.26313500000000001</v>
      </c>
      <c r="O73">
        <v>0</v>
      </c>
      <c r="P73">
        <v>0.22331400000000001</v>
      </c>
      <c r="Q73">
        <v>0.21862999999999999</v>
      </c>
      <c r="R73">
        <v>0</v>
      </c>
      <c r="S73">
        <v>100.304</v>
      </c>
      <c r="T73">
        <v>47.350700000000003</v>
      </c>
    </row>
    <row r="74" spans="1:20" x14ac:dyDescent="0.25">
      <c r="F74">
        <v>0</v>
      </c>
      <c r="G74">
        <v>0</v>
      </c>
      <c r="H74">
        <v>59.484200000000001</v>
      </c>
      <c r="I74">
        <v>1.58619</v>
      </c>
      <c r="J74">
        <v>37.9358</v>
      </c>
      <c r="K74">
        <v>0.67133100000000001</v>
      </c>
      <c r="L74">
        <v>0.218278</v>
      </c>
      <c r="M74">
        <v>0.36758400000000002</v>
      </c>
      <c r="N74">
        <v>0.42207699999999998</v>
      </c>
      <c r="O74">
        <v>0</v>
      </c>
      <c r="P74">
        <v>0</v>
      </c>
      <c r="Q74">
        <v>3.3142999999999999E-2</v>
      </c>
      <c r="R74">
        <v>0</v>
      </c>
      <c r="S74">
        <v>100.71899999999999</v>
      </c>
      <c r="T74">
        <v>47.6419</v>
      </c>
    </row>
    <row r="75" spans="1:20" x14ac:dyDescent="0.25">
      <c r="F75">
        <v>0</v>
      </c>
      <c r="G75">
        <v>0</v>
      </c>
      <c r="H75">
        <v>57.801699999999997</v>
      </c>
      <c r="I75">
        <v>1.5219499999999999</v>
      </c>
      <c r="J75">
        <v>38.1633</v>
      </c>
      <c r="K75">
        <v>0.47983599999999998</v>
      </c>
      <c r="L75">
        <v>0.23668400000000001</v>
      </c>
      <c r="M75">
        <v>0.54746399999999995</v>
      </c>
      <c r="N75">
        <v>0.34413700000000003</v>
      </c>
      <c r="O75">
        <v>0</v>
      </c>
      <c r="P75">
        <v>4.6499999999999996E-3</v>
      </c>
      <c r="Q75">
        <v>3.3728000000000001E-2</v>
      </c>
      <c r="R75">
        <v>0</v>
      </c>
      <c r="S75">
        <v>99.133499999999998</v>
      </c>
      <c r="T75">
        <v>46.835700000000003</v>
      </c>
    </row>
    <row r="76" spans="1:20" x14ac:dyDescent="0.25">
      <c r="F76">
        <v>0.189577</v>
      </c>
      <c r="G76">
        <v>0</v>
      </c>
      <c r="H76">
        <v>57.998100000000001</v>
      </c>
      <c r="I76">
        <v>2.36145</v>
      </c>
      <c r="J76">
        <v>38.126800000000003</v>
      </c>
      <c r="K76">
        <v>0.53554599999999997</v>
      </c>
      <c r="L76">
        <v>0.34733399999999998</v>
      </c>
      <c r="M76">
        <v>0.45762700000000001</v>
      </c>
      <c r="N76">
        <v>0.18496899999999999</v>
      </c>
      <c r="O76">
        <v>0</v>
      </c>
      <c r="P76">
        <v>0</v>
      </c>
      <c r="Q76">
        <v>9.4203999999999996E-2</v>
      </c>
      <c r="R76">
        <v>0</v>
      </c>
      <c r="S76">
        <v>100.29600000000001</v>
      </c>
      <c r="T76">
        <v>47.143700000000003</v>
      </c>
    </row>
    <row r="77" spans="1:20" x14ac:dyDescent="0.25">
      <c r="F77">
        <v>0</v>
      </c>
      <c r="G77">
        <v>0</v>
      </c>
      <c r="H77">
        <v>61.478200000000001</v>
      </c>
      <c r="I77">
        <v>1.5223199999999999</v>
      </c>
      <c r="J77">
        <v>35.2378</v>
      </c>
      <c r="K77">
        <v>0.619842</v>
      </c>
      <c r="L77">
        <v>0.32924199999999998</v>
      </c>
      <c r="M77">
        <v>0.44769399999999998</v>
      </c>
      <c r="N77">
        <v>0.26529000000000003</v>
      </c>
      <c r="O77">
        <v>0</v>
      </c>
      <c r="P77">
        <v>9.2946000000000001E-2</v>
      </c>
      <c r="Q77">
        <v>0</v>
      </c>
      <c r="R77">
        <v>0</v>
      </c>
      <c r="S77">
        <v>99.993300000000005</v>
      </c>
      <c r="T77">
        <v>47.666400000000003</v>
      </c>
    </row>
    <row r="78" spans="1:20" x14ac:dyDescent="0.25">
      <c r="F78">
        <v>0</v>
      </c>
      <c r="G78">
        <v>0</v>
      </c>
      <c r="H78">
        <v>60.303199999999997</v>
      </c>
      <c r="I78">
        <v>1.9107799999999999</v>
      </c>
      <c r="J78">
        <v>35.385599999999997</v>
      </c>
      <c r="K78">
        <v>0.84535099999999996</v>
      </c>
      <c r="L78">
        <v>0.144623</v>
      </c>
      <c r="M78">
        <v>0.36204900000000001</v>
      </c>
      <c r="N78">
        <v>0.107402</v>
      </c>
      <c r="O78">
        <v>0</v>
      </c>
      <c r="P78">
        <v>0</v>
      </c>
      <c r="Q78">
        <v>0</v>
      </c>
      <c r="R78">
        <v>0</v>
      </c>
      <c r="S78">
        <v>99.058899999999994</v>
      </c>
      <c r="T78">
        <v>47.091200000000001</v>
      </c>
    </row>
    <row r="79" spans="1:20" x14ac:dyDescent="0.25">
      <c r="F79">
        <v>0</v>
      </c>
      <c r="G79">
        <v>0</v>
      </c>
      <c r="H79">
        <v>58.132800000000003</v>
      </c>
      <c r="I79">
        <v>1.78085</v>
      </c>
      <c r="J79">
        <v>38.478900000000003</v>
      </c>
      <c r="K79">
        <v>0.475831</v>
      </c>
      <c r="L79">
        <v>0.29205399999999998</v>
      </c>
      <c r="M79">
        <v>0.50301499999999999</v>
      </c>
      <c r="N79">
        <v>0.265013</v>
      </c>
      <c r="O79">
        <v>1.0928999999999999E-2</v>
      </c>
      <c r="P79">
        <v>4.8365999999999999E-2</v>
      </c>
      <c r="Q79">
        <v>3.3224999999999998E-2</v>
      </c>
      <c r="R79">
        <v>0</v>
      </c>
      <c r="S79">
        <v>100.021</v>
      </c>
      <c r="T79">
        <v>47.19</v>
      </c>
    </row>
    <row r="80" spans="1:20" x14ac:dyDescent="0.25">
      <c r="F80">
        <v>0</v>
      </c>
      <c r="G80">
        <v>0</v>
      </c>
      <c r="H80">
        <v>59.660299999999999</v>
      </c>
      <c r="I80">
        <v>1.3286</v>
      </c>
      <c r="J80">
        <v>38.337699999999998</v>
      </c>
      <c r="K80">
        <v>0.64536800000000005</v>
      </c>
      <c r="L80">
        <v>0.18124100000000001</v>
      </c>
      <c r="M80">
        <v>0.54522599999999999</v>
      </c>
      <c r="N80">
        <v>0.10898099999999999</v>
      </c>
      <c r="O80">
        <v>1.1219E-2</v>
      </c>
      <c r="P80">
        <v>0.227439</v>
      </c>
      <c r="Q80">
        <v>0</v>
      </c>
      <c r="R80">
        <v>0</v>
      </c>
      <c r="S80">
        <v>101.04600000000001</v>
      </c>
      <c r="T80">
        <v>47.917900000000003</v>
      </c>
    </row>
    <row r="81" spans="1:20" x14ac:dyDescent="0.25">
      <c r="F81">
        <v>0</v>
      </c>
      <c r="G81">
        <v>0</v>
      </c>
      <c r="H81">
        <v>58.413400000000003</v>
      </c>
      <c r="I81">
        <v>2.4280499999999998</v>
      </c>
      <c r="J81">
        <v>38.5503</v>
      </c>
      <c r="K81">
        <v>0.50290500000000005</v>
      </c>
      <c r="L81">
        <v>0.32902900000000002</v>
      </c>
      <c r="M81">
        <v>0.23618</v>
      </c>
      <c r="N81">
        <v>0</v>
      </c>
      <c r="O81">
        <v>6.719E-2</v>
      </c>
      <c r="P81">
        <v>2.4861999999999999E-2</v>
      </c>
      <c r="Q81">
        <v>3.2198999999999998E-2</v>
      </c>
      <c r="R81">
        <v>0</v>
      </c>
      <c r="S81">
        <v>100.584</v>
      </c>
      <c r="T81">
        <v>47.345500000000001</v>
      </c>
    </row>
    <row r="82" spans="1:20" x14ac:dyDescent="0.25">
      <c r="F82">
        <v>0</v>
      </c>
      <c r="G82">
        <v>0</v>
      </c>
      <c r="H82">
        <v>59.764000000000003</v>
      </c>
      <c r="I82">
        <v>2.7499099999999999</v>
      </c>
      <c r="J82">
        <v>36.863799999999998</v>
      </c>
      <c r="K82">
        <v>0.652142</v>
      </c>
      <c r="L82">
        <v>0.43956600000000001</v>
      </c>
      <c r="M82">
        <v>0.27598899999999998</v>
      </c>
      <c r="N82">
        <v>0.105624</v>
      </c>
      <c r="O82">
        <v>0</v>
      </c>
      <c r="P82">
        <v>2.3119000000000001E-2</v>
      </c>
      <c r="Q82">
        <v>3.0848E-2</v>
      </c>
      <c r="R82">
        <v>0</v>
      </c>
      <c r="S82">
        <v>100.905</v>
      </c>
      <c r="T82">
        <v>47.575800000000001</v>
      </c>
    </row>
    <row r="83" spans="1:20" x14ac:dyDescent="0.25">
      <c r="F83">
        <v>0</v>
      </c>
      <c r="G83">
        <v>0</v>
      </c>
      <c r="H83">
        <v>60.226799999999997</v>
      </c>
      <c r="I83">
        <v>2.0412699999999999</v>
      </c>
      <c r="J83">
        <v>38.103900000000003</v>
      </c>
      <c r="K83">
        <v>0.45896100000000001</v>
      </c>
      <c r="L83">
        <v>0.21834100000000001</v>
      </c>
      <c r="M83">
        <v>0.543655</v>
      </c>
      <c r="N83">
        <v>2.9472999999999999E-2</v>
      </c>
      <c r="O83">
        <v>0</v>
      </c>
      <c r="P83">
        <v>2.6401999999999998E-2</v>
      </c>
      <c r="Q83">
        <v>0</v>
      </c>
      <c r="R83">
        <v>0</v>
      </c>
      <c r="S83">
        <v>101.649</v>
      </c>
      <c r="T83">
        <v>48.136200000000002</v>
      </c>
    </row>
    <row r="84" spans="1:20" x14ac:dyDescent="0.25">
      <c r="F84">
        <v>4.3242999999999997E-2</v>
      </c>
      <c r="G84">
        <v>0</v>
      </c>
      <c r="H84">
        <v>58.6783</v>
      </c>
      <c r="I84">
        <v>1.64856</v>
      </c>
      <c r="J84">
        <v>38.491300000000003</v>
      </c>
      <c r="K84">
        <v>0.435168</v>
      </c>
      <c r="L84">
        <v>0.36583399999999999</v>
      </c>
      <c r="M84">
        <v>0.28046500000000002</v>
      </c>
      <c r="N84">
        <v>0.49971199999999999</v>
      </c>
      <c r="O84">
        <v>0</v>
      </c>
      <c r="P84">
        <v>9.1766E-2</v>
      </c>
      <c r="Q84">
        <v>0.21972700000000001</v>
      </c>
      <c r="R84">
        <v>0</v>
      </c>
      <c r="S84">
        <v>100.754</v>
      </c>
      <c r="T84">
        <v>47.478999999999999</v>
      </c>
    </row>
    <row r="85" spans="1:20" x14ac:dyDescent="0.25">
      <c r="F85">
        <v>0</v>
      </c>
      <c r="G85">
        <v>0</v>
      </c>
      <c r="H85">
        <v>57.528700000000001</v>
      </c>
      <c r="I85">
        <v>2.2966600000000001</v>
      </c>
      <c r="J85">
        <v>38.457799999999999</v>
      </c>
      <c r="K85">
        <v>0.42824699999999999</v>
      </c>
      <c r="L85">
        <v>0.25513200000000003</v>
      </c>
      <c r="M85">
        <v>0.19200900000000001</v>
      </c>
      <c r="N85">
        <v>0.49876599999999999</v>
      </c>
      <c r="O85">
        <v>0</v>
      </c>
      <c r="P85">
        <v>2.4163E-2</v>
      </c>
      <c r="Q85">
        <v>3.1696000000000002E-2</v>
      </c>
      <c r="R85">
        <v>0</v>
      </c>
      <c r="S85">
        <v>99.713099999999997</v>
      </c>
      <c r="T85">
        <v>46.843600000000002</v>
      </c>
    </row>
    <row r="86" spans="1:20" x14ac:dyDescent="0.25">
      <c r="F86">
        <v>0</v>
      </c>
      <c r="G86">
        <v>0</v>
      </c>
      <c r="H86">
        <v>59.093499999999999</v>
      </c>
      <c r="I86">
        <v>2.6855000000000002</v>
      </c>
      <c r="J86">
        <v>38.411999999999999</v>
      </c>
      <c r="K86">
        <v>0.42716599999999999</v>
      </c>
      <c r="L86">
        <v>0.38432699999999997</v>
      </c>
      <c r="M86">
        <v>0.23513999999999999</v>
      </c>
      <c r="N86">
        <v>2.784E-2</v>
      </c>
      <c r="O86">
        <v>0</v>
      </c>
      <c r="P86">
        <v>0</v>
      </c>
      <c r="Q86">
        <v>9.3987000000000001E-2</v>
      </c>
      <c r="R86">
        <v>0</v>
      </c>
      <c r="S86">
        <v>101.36</v>
      </c>
      <c r="T86">
        <v>47.6997</v>
      </c>
    </row>
    <row r="87" spans="1:20" x14ac:dyDescent="0.25">
      <c r="F87">
        <v>0</v>
      </c>
      <c r="G87">
        <v>0.128939</v>
      </c>
      <c r="H87">
        <v>58.322000000000003</v>
      </c>
      <c r="I87">
        <v>1.5231399999999999</v>
      </c>
      <c r="J87">
        <v>37.917900000000003</v>
      </c>
      <c r="K87">
        <v>0.53620599999999996</v>
      </c>
      <c r="L87">
        <v>0.38446200000000003</v>
      </c>
      <c r="M87">
        <v>0.32505400000000001</v>
      </c>
      <c r="N87">
        <v>3.0121999999999999E-2</v>
      </c>
      <c r="O87">
        <v>0</v>
      </c>
      <c r="P87">
        <v>9.3956999999999999E-2</v>
      </c>
      <c r="Q87">
        <v>0</v>
      </c>
      <c r="R87">
        <v>0</v>
      </c>
      <c r="S87">
        <v>99.261799999999994</v>
      </c>
      <c r="T87">
        <v>47.001300000000001</v>
      </c>
    </row>
    <row r="89" spans="1:20" x14ac:dyDescent="0.25">
      <c r="E89" t="s">
        <v>39</v>
      </c>
      <c r="F89">
        <f>AVERAGE(F50:F87)</f>
        <v>2.3862815789473683E-2</v>
      </c>
      <c r="G89">
        <f t="shared" ref="G89:T89" si="15">AVERAGE(G50:G87)</f>
        <v>2.0574447368421053E-2</v>
      </c>
      <c r="H89">
        <f t="shared" si="15"/>
        <v>59.276878947368409</v>
      </c>
      <c r="I89">
        <f t="shared" si="15"/>
        <v>2.092833157894737</v>
      </c>
      <c r="J89">
        <f t="shared" si="15"/>
        <v>37.103102631578949</v>
      </c>
      <c r="K89">
        <f t="shared" si="15"/>
        <v>0.54868389473684209</v>
      </c>
      <c r="L89">
        <f t="shared" si="15"/>
        <v>0.44878802631578951</v>
      </c>
      <c r="M89">
        <f t="shared" si="15"/>
        <v>0.63370573684210529</v>
      </c>
      <c r="N89">
        <f t="shared" si="15"/>
        <v>0.24860468421052631</v>
      </c>
      <c r="O89">
        <f t="shared" si="15"/>
        <v>1.0519052631578946E-2</v>
      </c>
      <c r="P89">
        <f t="shared" si="15"/>
        <v>5.1201184210526308E-2</v>
      </c>
      <c r="Q89">
        <f t="shared" si="15"/>
        <v>5.5321815789473684E-2</v>
      </c>
      <c r="R89">
        <f t="shared" si="15"/>
        <v>0</v>
      </c>
      <c r="S89">
        <f t="shared" si="15"/>
        <v>100.51409999999998</v>
      </c>
      <c r="T89">
        <f t="shared" si="15"/>
        <v>47.47169736842104</v>
      </c>
    </row>
    <row r="90" spans="1:20" x14ac:dyDescent="0.25">
      <c r="E90" t="s">
        <v>40</v>
      </c>
      <c r="F90">
        <f>STDEV(F50:F87)/SQRT((COUNT(F50:F87)))</f>
        <v>8.4324331464502682E-3</v>
      </c>
      <c r="G90">
        <f t="shared" ref="G90:T90" si="16">STDEV(G50:G87)/SQRT((COUNT(G50:G87)))</f>
        <v>7.81163378016142E-3</v>
      </c>
      <c r="H90">
        <f t="shared" si="16"/>
        <v>0.18329312729706224</v>
      </c>
      <c r="I90">
        <f t="shared" si="16"/>
        <v>7.6050711447554611E-2</v>
      </c>
      <c r="J90">
        <f t="shared" si="16"/>
        <v>0.23235408218720613</v>
      </c>
      <c r="K90">
        <f t="shared" si="16"/>
        <v>2.014842134004902E-2</v>
      </c>
      <c r="L90">
        <f t="shared" si="16"/>
        <v>5.3156403710387948E-2</v>
      </c>
      <c r="M90">
        <f t="shared" si="16"/>
        <v>9.847615058076653E-2</v>
      </c>
      <c r="N90">
        <f t="shared" si="16"/>
        <v>2.5907309441232807E-2</v>
      </c>
      <c r="O90">
        <f t="shared" si="16"/>
        <v>3.538211522911536E-3</v>
      </c>
      <c r="P90">
        <f t="shared" si="16"/>
        <v>1.0458164097351607E-2</v>
      </c>
      <c r="Q90">
        <f t="shared" si="16"/>
        <v>1.3457686743768151E-2</v>
      </c>
      <c r="R90">
        <f t="shared" si="16"/>
        <v>0</v>
      </c>
      <c r="S90">
        <f t="shared" si="16"/>
        <v>0.13674547157823944</v>
      </c>
      <c r="T90">
        <f t="shared" si="16"/>
        <v>6.9322780744222531E-2</v>
      </c>
    </row>
    <row r="92" spans="1:20" x14ac:dyDescent="0.25">
      <c r="A92" s="2" t="s">
        <v>154</v>
      </c>
      <c r="F92" s="3" t="s">
        <v>1</v>
      </c>
      <c r="G92" s="3" t="s">
        <v>2</v>
      </c>
      <c r="H92" s="3" t="s">
        <v>3</v>
      </c>
      <c r="I92" s="3" t="s">
        <v>4</v>
      </c>
      <c r="J92" s="3" t="s">
        <v>5</v>
      </c>
      <c r="K92" s="3" t="s">
        <v>6</v>
      </c>
      <c r="L92" s="3" t="s">
        <v>7</v>
      </c>
      <c r="M92" s="3" t="s">
        <v>8</v>
      </c>
      <c r="N92" s="3" t="s">
        <v>9</v>
      </c>
      <c r="O92" s="3" t="s">
        <v>10</v>
      </c>
      <c r="P92" s="3" t="s">
        <v>11</v>
      </c>
      <c r="Q92" s="3" t="s">
        <v>12</v>
      </c>
      <c r="R92" s="3" t="s">
        <v>13</v>
      </c>
      <c r="S92" s="3" t="s">
        <v>14</v>
      </c>
      <c r="T92" s="3" t="s">
        <v>15</v>
      </c>
    </row>
    <row r="93" spans="1:20" x14ac:dyDescent="0.25">
      <c r="A93" t="s">
        <v>19</v>
      </c>
      <c r="F93">
        <v>0</v>
      </c>
      <c r="G93">
        <v>0.12958500000000001</v>
      </c>
      <c r="H93">
        <v>61.494900000000001</v>
      </c>
      <c r="I93">
        <v>1.71736</v>
      </c>
      <c r="J93">
        <v>36.680900000000001</v>
      </c>
      <c r="K93">
        <v>0.56799599999999995</v>
      </c>
      <c r="L93">
        <v>0.18146499999999999</v>
      </c>
      <c r="M93">
        <v>0.538435</v>
      </c>
      <c r="N93">
        <v>2.9641000000000001E-2</v>
      </c>
      <c r="O93">
        <v>1.1103999999999999E-2</v>
      </c>
      <c r="P93">
        <v>4.607E-3</v>
      </c>
      <c r="Q93">
        <v>9.6038999999999999E-2</v>
      </c>
      <c r="R93">
        <v>0</v>
      </c>
      <c r="S93">
        <v>101.452</v>
      </c>
      <c r="T93">
        <v>48.282699999999998</v>
      </c>
    </row>
    <row r="94" spans="1:20" x14ac:dyDescent="0.25">
      <c r="A94" t="s">
        <v>120</v>
      </c>
      <c r="F94">
        <v>0</v>
      </c>
      <c r="G94">
        <v>0</v>
      </c>
      <c r="H94">
        <v>58.702800000000003</v>
      </c>
      <c r="I94">
        <v>1.7174</v>
      </c>
      <c r="J94">
        <v>39.076999999999998</v>
      </c>
      <c r="K94">
        <v>0.67464100000000005</v>
      </c>
      <c r="L94">
        <v>0.181258</v>
      </c>
      <c r="M94">
        <v>0.326401</v>
      </c>
      <c r="N94">
        <v>0.108192</v>
      </c>
      <c r="O94">
        <v>0</v>
      </c>
      <c r="P94">
        <v>4.5760000000000002E-3</v>
      </c>
      <c r="Q94">
        <v>3.3598000000000003E-2</v>
      </c>
      <c r="R94">
        <v>0</v>
      </c>
      <c r="S94">
        <v>100.82599999999999</v>
      </c>
      <c r="T94">
        <v>47.610199999999999</v>
      </c>
    </row>
    <row r="95" spans="1:20" x14ac:dyDescent="0.25">
      <c r="A95" t="s">
        <v>121</v>
      </c>
      <c r="F95">
        <v>0</v>
      </c>
      <c r="G95">
        <v>0</v>
      </c>
      <c r="H95">
        <v>59.4619</v>
      </c>
      <c r="I95">
        <v>1.91248</v>
      </c>
      <c r="J95">
        <v>37.834600000000002</v>
      </c>
      <c r="K95">
        <v>0.40670899999999999</v>
      </c>
      <c r="L95">
        <v>0.32903199999999999</v>
      </c>
      <c r="M95">
        <v>0.36765799999999998</v>
      </c>
      <c r="N95">
        <v>2.9548000000000001E-2</v>
      </c>
      <c r="O95">
        <v>0</v>
      </c>
      <c r="P95">
        <v>9.3269000000000005E-2</v>
      </c>
      <c r="Q95">
        <v>0</v>
      </c>
      <c r="R95">
        <v>0</v>
      </c>
      <c r="S95">
        <v>100.435</v>
      </c>
      <c r="T95">
        <v>47.552300000000002</v>
      </c>
    </row>
    <row r="96" spans="1:20" x14ac:dyDescent="0.25">
      <c r="A96" t="s">
        <v>21</v>
      </c>
      <c r="F96">
        <v>0</v>
      </c>
      <c r="G96">
        <v>0</v>
      </c>
      <c r="H96">
        <v>59.9315</v>
      </c>
      <c r="I96">
        <v>2.0407199999999999</v>
      </c>
      <c r="J96">
        <v>36.919600000000003</v>
      </c>
      <c r="K96">
        <v>0.40046399999999999</v>
      </c>
      <c r="L96">
        <v>0.42135299999999998</v>
      </c>
      <c r="M96">
        <v>0.23321900000000001</v>
      </c>
      <c r="N96">
        <v>0.185862</v>
      </c>
      <c r="O96">
        <v>0</v>
      </c>
      <c r="P96">
        <v>4.7781999999999998E-2</v>
      </c>
      <c r="Q96">
        <v>3.2634999999999997E-2</v>
      </c>
      <c r="R96">
        <v>0</v>
      </c>
      <c r="S96">
        <v>100.21299999999999</v>
      </c>
      <c r="T96">
        <v>47.452800000000003</v>
      </c>
    </row>
    <row r="97" spans="1:20" x14ac:dyDescent="0.25">
      <c r="A97" t="s">
        <v>38</v>
      </c>
      <c r="F97">
        <v>0</v>
      </c>
      <c r="G97">
        <v>0</v>
      </c>
      <c r="H97">
        <v>59.7562</v>
      </c>
      <c r="I97">
        <v>2.0406300000000002</v>
      </c>
      <c r="J97">
        <v>37.698099999999997</v>
      </c>
      <c r="K97">
        <v>0.41881499999999999</v>
      </c>
      <c r="L97">
        <v>0.27368599999999998</v>
      </c>
      <c r="M97">
        <v>0.10223699999999999</v>
      </c>
      <c r="N97">
        <v>0.26444899999999999</v>
      </c>
      <c r="O97">
        <v>0</v>
      </c>
      <c r="P97">
        <v>0</v>
      </c>
      <c r="Q97">
        <v>3.2737000000000002E-2</v>
      </c>
      <c r="R97">
        <v>0</v>
      </c>
      <c r="S97">
        <v>100.587</v>
      </c>
      <c r="T97">
        <v>47.569099999999999</v>
      </c>
    </row>
    <row r="98" spans="1:20" x14ac:dyDescent="0.25">
      <c r="A98" t="s">
        <v>122</v>
      </c>
      <c r="F98">
        <v>0</v>
      </c>
      <c r="G98">
        <v>0</v>
      </c>
      <c r="H98">
        <v>57.859299999999998</v>
      </c>
      <c r="I98">
        <v>1.6515299999999999</v>
      </c>
      <c r="J98">
        <v>37.555199999999999</v>
      </c>
      <c r="K98">
        <v>0.63424000000000003</v>
      </c>
      <c r="L98">
        <v>0.43955899999999998</v>
      </c>
      <c r="M98">
        <v>0.36829899999999999</v>
      </c>
      <c r="N98">
        <v>0.26466800000000001</v>
      </c>
      <c r="O98">
        <v>0</v>
      </c>
      <c r="P98">
        <v>9.2464000000000005E-2</v>
      </c>
      <c r="Q98">
        <v>3.2904000000000003E-2</v>
      </c>
      <c r="R98">
        <v>0</v>
      </c>
      <c r="S98">
        <v>98.898099999999999</v>
      </c>
      <c r="T98">
        <v>46.693100000000001</v>
      </c>
    </row>
    <row r="99" spans="1:20" x14ac:dyDescent="0.25">
      <c r="F99">
        <v>0</v>
      </c>
      <c r="G99">
        <v>0</v>
      </c>
      <c r="H99">
        <v>59.778199999999998</v>
      </c>
      <c r="I99">
        <v>2.2344400000000002</v>
      </c>
      <c r="J99">
        <v>36.8874</v>
      </c>
      <c r="K99">
        <v>0.57262100000000005</v>
      </c>
      <c r="L99">
        <v>0.55032199999999998</v>
      </c>
      <c r="M99">
        <v>0.58388600000000002</v>
      </c>
      <c r="N99">
        <v>0.185142</v>
      </c>
      <c r="O99">
        <v>1.0633999999999999E-2</v>
      </c>
      <c r="P99">
        <v>2.4970000000000001E-3</v>
      </c>
      <c r="Q99">
        <v>0</v>
      </c>
      <c r="R99">
        <v>0</v>
      </c>
      <c r="S99">
        <v>100.80500000000001</v>
      </c>
      <c r="T99">
        <v>47.634300000000003</v>
      </c>
    </row>
    <row r="100" spans="1:20" x14ac:dyDescent="0.25">
      <c r="A100" t="s">
        <v>155</v>
      </c>
      <c r="F100">
        <v>0</v>
      </c>
      <c r="G100">
        <v>0</v>
      </c>
      <c r="H100">
        <v>58.468200000000003</v>
      </c>
      <c r="I100">
        <v>2.62086</v>
      </c>
      <c r="J100">
        <v>36.348199999999999</v>
      </c>
      <c r="K100">
        <v>0.77503</v>
      </c>
      <c r="L100">
        <v>0.43941999999999998</v>
      </c>
      <c r="M100">
        <v>0.32002000000000003</v>
      </c>
      <c r="N100">
        <v>0.105383</v>
      </c>
      <c r="O100">
        <v>6.6767000000000007E-2</v>
      </c>
      <c r="P100">
        <v>8.9335999999999999E-2</v>
      </c>
      <c r="Q100">
        <v>3.0613999999999999E-2</v>
      </c>
      <c r="R100">
        <v>0</v>
      </c>
      <c r="S100">
        <v>99.263800000000003</v>
      </c>
      <c r="T100">
        <v>46.749499999999998</v>
      </c>
    </row>
    <row r="101" spans="1:20" x14ac:dyDescent="0.25">
      <c r="A101" t="s">
        <v>156</v>
      </c>
      <c r="F101">
        <v>0</v>
      </c>
      <c r="G101">
        <v>0</v>
      </c>
      <c r="H101">
        <v>58.231699999999996</v>
      </c>
      <c r="I101">
        <v>2.4252899999999999</v>
      </c>
      <c r="J101">
        <v>37.608800000000002</v>
      </c>
      <c r="K101">
        <v>0.50793299999999997</v>
      </c>
      <c r="L101">
        <v>0.75217299999999998</v>
      </c>
      <c r="M101">
        <v>0.93966700000000003</v>
      </c>
      <c r="N101">
        <v>0.65408900000000003</v>
      </c>
      <c r="O101">
        <v>0</v>
      </c>
      <c r="P101">
        <v>6.6948999999999995E-2</v>
      </c>
      <c r="Q101">
        <v>0</v>
      </c>
      <c r="R101">
        <v>0</v>
      </c>
      <c r="S101">
        <v>101.187</v>
      </c>
      <c r="T101">
        <v>47.473999999999997</v>
      </c>
    </row>
    <row r="102" spans="1:20" x14ac:dyDescent="0.25">
      <c r="A102" t="s">
        <v>157</v>
      </c>
      <c r="F102">
        <v>4.3250999999999998E-2</v>
      </c>
      <c r="G102">
        <v>0</v>
      </c>
      <c r="H102">
        <v>58.770200000000003</v>
      </c>
      <c r="I102">
        <v>1.7171000000000001</v>
      </c>
      <c r="J102">
        <v>37.444699999999997</v>
      </c>
      <c r="K102">
        <v>0.33571200000000001</v>
      </c>
      <c r="L102">
        <v>0.31055700000000003</v>
      </c>
      <c r="M102">
        <v>0.58821100000000004</v>
      </c>
      <c r="N102">
        <v>0.26525100000000001</v>
      </c>
      <c r="O102">
        <v>0</v>
      </c>
      <c r="P102">
        <v>4.8863999999999998E-2</v>
      </c>
      <c r="Q102">
        <v>3.3479000000000002E-2</v>
      </c>
      <c r="R102">
        <v>0</v>
      </c>
      <c r="S102">
        <v>99.557299999999998</v>
      </c>
      <c r="T102">
        <v>47.115400000000001</v>
      </c>
    </row>
    <row r="103" spans="1:20" x14ac:dyDescent="0.25">
      <c r="A103" t="s">
        <v>158</v>
      </c>
      <c r="F103">
        <v>0</v>
      </c>
      <c r="G103">
        <v>0</v>
      </c>
      <c r="H103">
        <v>61.0593</v>
      </c>
      <c r="I103">
        <v>1.7806299999999999</v>
      </c>
      <c r="J103">
        <v>36.117899999999999</v>
      </c>
      <c r="K103">
        <v>0.50466100000000003</v>
      </c>
      <c r="L103">
        <v>0.53194399999999997</v>
      </c>
      <c r="M103">
        <v>0.57993700000000004</v>
      </c>
      <c r="N103">
        <v>0.499664</v>
      </c>
      <c r="O103">
        <v>1.072E-2</v>
      </c>
      <c r="P103">
        <v>0.135961</v>
      </c>
      <c r="Q103">
        <v>0</v>
      </c>
      <c r="R103">
        <v>0</v>
      </c>
      <c r="S103">
        <v>101.221</v>
      </c>
      <c r="T103">
        <v>48.005899999999997</v>
      </c>
    </row>
    <row r="104" spans="1:20" x14ac:dyDescent="0.25">
      <c r="A104" t="s">
        <v>159</v>
      </c>
      <c r="F104">
        <v>0</v>
      </c>
      <c r="G104">
        <v>0</v>
      </c>
      <c r="H104">
        <v>58.365900000000003</v>
      </c>
      <c r="I104">
        <v>2.2326299999999999</v>
      </c>
      <c r="J104">
        <v>38.4788</v>
      </c>
      <c r="K104">
        <v>0.445266</v>
      </c>
      <c r="L104">
        <v>0.32868599999999998</v>
      </c>
      <c r="M104">
        <v>0.72267899999999996</v>
      </c>
      <c r="N104">
        <v>0.57698300000000002</v>
      </c>
      <c r="O104">
        <v>0</v>
      </c>
      <c r="P104">
        <v>0.179065</v>
      </c>
      <c r="Q104">
        <v>0</v>
      </c>
      <c r="R104">
        <v>0</v>
      </c>
      <c r="S104">
        <v>101.33</v>
      </c>
      <c r="T104">
        <v>47.632599999999996</v>
      </c>
    </row>
    <row r="105" spans="1:20" x14ac:dyDescent="0.25">
      <c r="A105" t="s">
        <v>160</v>
      </c>
      <c r="F105">
        <v>0</v>
      </c>
      <c r="G105">
        <v>0.130111</v>
      </c>
      <c r="H105">
        <v>59.05</v>
      </c>
      <c r="I105">
        <v>2.10486</v>
      </c>
      <c r="J105">
        <v>36.695099999999996</v>
      </c>
      <c r="K105">
        <v>0.64490000000000003</v>
      </c>
      <c r="L105">
        <v>0.49493399999999999</v>
      </c>
      <c r="M105">
        <v>0.49660300000000002</v>
      </c>
      <c r="N105">
        <v>0.185283</v>
      </c>
      <c r="O105">
        <v>0</v>
      </c>
      <c r="P105">
        <v>4.6989000000000003E-2</v>
      </c>
      <c r="Q105">
        <v>0</v>
      </c>
      <c r="R105">
        <v>0</v>
      </c>
      <c r="S105">
        <v>99.848699999999994</v>
      </c>
      <c r="T105">
        <v>47.1965</v>
      </c>
    </row>
    <row r="106" spans="1:20" x14ac:dyDescent="0.25">
      <c r="A106" t="s">
        <v>161</v>
      </c>
      <c r="F106">
        <v>0</v>
      </c>
      <c r="G106">
        <v>0</v>
      </c>
      <c r="H106">
        <v>59.402799999999999</v>
      </c>
      <c r="I106">
        <v>1.9754100000000001</v>
      </c>
      <c r="J106">
        <v>37.540300000000002</v>
      </c>
      <c r="K106">
        <v>0.68259999999999998</v>
      </c>
      <c r="L106">
        <v>0.45803500000000003</v>
      </c>
      <c r="M106">
        <v>0.58633000000000002</v>
      </c>
      <c r="N106">
        <v>0.26404</v>
      </c>
      <c r="O106">
        <v>1.0730999999999999E-2</v>
      </c>
      <c r="P106">
        <v>2.9880000000000002E-3</v>
      </c>
      <c r="Q106">
        <v>0</v>
      </c>
      <c r="R106">
        <v>0</v>
      </c>
      <c r="S106">
        <v>100.923</v>
      </c>
      <c r="T106">
        <v>47.663400000000003</v>
      </c>
    </row>
    <row r="107" spans="1:20" x14ac:dyDescent="0.25">
      <c r="A107" t="s">
        <v>162</v>
      </c>
      <c r="F107">
        <v>0</v>
      </c>
      <c r="G107">
        <v>0</v>
      </c>
      <c r="H107">
        <v>59.773400000000002</v>
      </c>
      <c r="I107">
        <v>2.6187</v>
      </c>
      <c r="J107">
        <v>35.507599999999996</v>
      </c>
      <c r="K107">
        <v>0.62812699999999999</v>
      </c>
      <c r="L107">
        <v>0.20002400000000001</v>
      </c>
      <c r="M107">
        <v>0.27348099999999997</v>
      </c>
      <c r="N107">
        <v>0.73175599999999996</v>
      </c>
      <c r="O107">
        <v>0</v>
      </c>
      <c r="P107">
        <v>0</v>
      </c>
      <c r="Q107">
        <v>2.9968000000000002E-2</v>
      </c>
      <c r="R107">
        <v>0</v>
      </c>
      <c r="S107">
        <v>99.763000000000005</v>
      </c>
      <c r="T107">
        <v>47.067900000000002</v>
      </c>
    </row>
    <row r="108" spans="1:20" x14ac:dyDescent="0.25">
      <c r="A108" t="s">
        <v>163</v>
      </c>
      <c r="F108">
        <v>0</v>
      </c>
      <c r="G108">
        <v>0</v>
      </c>
      <c r="H108">
        <v>59.8232</v>
      </c>
      <c r="I108">
        <v>1.7807200000000001</v>
      </c>
      <c r="J108">
        <v>37.873600000000003</v>
      </c>
      <c r="K108">
        <v>0.64863300000000002</v>
      </c>
      <c r="L108">
        <v>0.36578699999999997</v>
      </c>
      <c r="M108">
        <v>0.58666300000000005</v>
      </c>
      <c r="N108">
        <v>0.49979000000000001</v>
      </c>
      <c r="O108">
        <v>0</v>
      </c>
      <c r="P108">
        <v>0</v>
      </c>
      <c r="Q108">
        <v>0</v>
      </c>
      <c r="R108">
        <v>0</v>
      </c>
      <c r="S108">
        <v>101.578</v>
      </c>
      <c r="T108">
        <v>47.9895</v>
      </c>
    </row>
    <row r="109" spans="1:20" x14ac:dyDescent="0.25">
      <c r="A109" t="s">
        <v>164</v>
      </c>
      <c r="F109">
        <v>0</v>
      </c>
      <c r="G109">
        <v>0</v>
      </c>
      <c r="H109">
        <v>58.868499999999997</v>
      </c>
      <c r="I109">
        <v>1.8460799999999999</v>
      </c>
      <c r="J109">
        <v>38.622799999999998</v>
      </c>
      <c r="K109">
        <v>0.59743999999999997</v>
      </c>
      <c r="L109">
        <v>0.31043100000000001</v>
      </c>
      <c r="M109">
        <v>0.36908800000000003</v>
      </c>
      <c r="N109">
        <v>0.34306399999999998</v>
      </c>
      <c r="O109">
        <v>1.0853E-2</v>
      </c>
      <c r="P109">
        <v>2.5753999999999999E-2</v>
      </c>
      <c r="Q109">
        <v>0</v>
      </c>
      <c r="R109">
        <v>0</v>
      </c>
      <c r="S109">
        <v>100.994</v>
      </c>
      <c r="T109">
        <v>47.6355</v>
      </c>
    </row>
    <row r="110" spans="1:20" x14ac:dyDescent="0.25">
      <c r="A110" t="s">
        <v>165</v>
      </c>
      <c r="F110">
        <v>0</v>
      </c>
      <c r="G110">
        <v>0</v>
      </c>
      <c r="H110">
        <v>60.563200000000002</v>
      </c>
      <c r="I110">
        <v>1.71688</v>
      </c>
      <c r="J110">
        <v>36.973599999999998</v>
      </c>
      <c r="K110">
        <v>0.75930399999999998</v>
      </c>
      <c r="L110">
        <v>0.12601100000000001</v>
      </c>
      <c r="M110">
        <v>0.67135199999999995</v>
      </c>
      <c r="N110">
        <v>0.264737</v>
      </c>
      <c r="O110">
        <v>0</v>
      </c>
      <c r="P110">
        <v>0.13683999999999999</v>
      </c>
      <c r="Q110">
        <v>0</v>
      </c>
      <c r="R110">
        <v>0</v>
      </c>
      <c r="S110">
        <v>101.212</v>
      </c>
      <c r="T110">
        <v>48.020299999999999</v>
      </c>
    </row>
    <row r="111" spans="1:20" x14ac:dyDescent="0.25">
      <c r="A111" t="s">
        <v>166</v>
      </c>
      <c r="F111">
        <v>4.3437000000000003E-2</v>
      </c>
      <c r="G111">
        <v>0</v>
      </c>
      <c r="H111">
        <v>58.8446</v>
      </c>
      <c r="I111">
        <v>1.84643</v>
      </c>
      <c r="J111">
        <v>36.153500000000001</v>
      </c>
      <c r="K111">
        <v>0.49045299999999997</v>
      </c>
      <c r="L111">
        <v>0.45829900000000001</v>
      </c>
      <c r="M111">
        <v>0.54006699999999996</v>
      </c>
      <c r="N111">
        <v>0.185998</v>
      </c>
      <c r="O111">
        <v>8.6273000000000002E-2</v>
      </c>
      <c r="P111">
        <v>7.0130999999999999E-2</v>
      </c>
      <c r="Q111">
        <v>0</v>
      </c>
      <c r="R111">
        <v>0</v>
      </c>
      <c r="S111">
        <v>98.719200000000001</v>
      </c>
      <c r="T111">
        <v>46.7378</v>
      </c>
    </row>
    <row r="112" spans="1:20" x14ac:dyDescent="0.25">
      <c r="A112" t="s">
        <v>35</v>
      </c>
      <c r="F112">
        <v>0</v>
      </c>
      <c r="G112">
        <v>0</v>
      </c>
      <c r="H112">
        <v>58.570999999999998</v>
      </c>
      <c r="I112">
        <v>1.91011</v>
      </c>
      <c r="J112">
        <v>37.540999999999997</v>
      </c>
      <c r="K112">
        <v>0.52693400000000001</v>
      </c>
      <c r="L112">
        <v>0.27363199999999999</v>
      </c>
      <c r="M112">
        <v>0.63266199999999995</v>
      </c>
      <c r="N112">
        <v>2.9026E-2</v>
      </c>
      <c r="O112">
        <v>0</v>
      </c>
      <c r="P112">
        <v>7.0283999999999999E-2</v>
      </c>
      <c r="Q112">
        <v>0.157752</v>
      </c>
      <c r="R112">
        <v>0</v>
      </c>
      <c r="S112">
        <v>99.712500000000006</v>
      </c>
      <c r="T112">
        <v>47.132100000000001</v>
      </c>
    </row>
    <row r="113" spans="1:20" x14ac:dyDescent="0.25">
      <c r="A113" t="s">
        <v>167</v>
      </c>
      <c r="F113">
        <v>0</v>
      </c>
      <c r="G113">
        <v>0</v>
      </c>
      <c r="H113">
        <v>60.400700000000001</v>
      </c>
      <c r="I113">
        <v>2.1045400000000001</v>
      </c>
      <c r="J113">
        <v>36.194600000000001</v>
      </c>
      <c r="K113">
        <v>0.60919100000000004</v>
      </c>
      <c r="L113">
        <v>0.29213099999999997</v>
      </c>
      <c r="M113">
        <v>0.45030500000000001</v>
      </c>
      <c r="N113">
        <v>0.26374599999999998</v>
      </c>
      <c r="O113">
        <v>0</v>
      </c>
      <c r="P113">
        <v>9.1268000000000002E-2</v>
      </c>
      <c r="Q113">
        <v>3.2039999999999999E-2</v>
      </c>
      <c r="R113">
        <v>0</v>
      </c>
      <c r="S113">
        <v>100.43899999999999</v>
      </c>
      <c r="T113">
        <v>47.595199999999998</v>
      </c>
    </row>
    <row r="114" spans="1:20" x14ac:dyDescent="0.25">
      <c r="A114" t="s">
        <v>168</v>
      </c>
      <c r="F114">
        <v>0</v>
      </c>
      <c r="G114">
        <v>0</v>
      </c>
      <c r="H114">
        <v>59.921900000000001</v>
      </c>
      <c r="I114">
        <v>2.1038999999999999</v>
      </c>
      <c r="J114">
        <v>36.728499999999997</v>
      </c>
      <c r="K114">
        <v>0.50034199999999995</v>
      </c>
      <c r="L114">
        <v>0.42109099999999999</v>
      </c>
      <c r="M114">
        <v>0.67083300000000001</v>
      </c>
      <c r="N114">
        <v>0.49890600000000002</v>
      </c>
      <c r="O114">
        <v>0</v>
      </c>
      <c r="P114">
        <v>9.0857999999999994E-2</v>
      </c>
      <c r="Q114">
        <v>0</v>
      </c>
      <c r="R114">
        <v>0</v>
      </c>
      <c r="S114">
        <v>100.93600000000001</v>
      </c>
      <c r="T114">
        <v>47.7042</v>
      </c>
    </row>
    <row r="115" spans="1:20" x14ac:dyDescent="0.25">
      <c r="F115">
        <v>4.3351000000000001E-2</v>
      </c>
      <c r="G115">
        <v>0.35810900000000001</v>
      </c>
      <c r="H115">
        <v>58.5779</v>
      </c>
      <c r="I115">
        <v>2.4290400000000001</v>
      </c>
      <c r="J115">
        <v>38.667900000000003</v>
      </c>
      <c r="K115">
        <v>0.48558299999999999</v>
      </c>
      <c r="L115">
        <v>0.29202499999999998</v>
      </c>
      <c r="M115">
        <v>0.50185500000000005</v>
      </c>
      <c r="N115">
        <v>0.10689</v>
      </c>
      <c r="O115">
        <v>1.0714E-2</v>
      </c>
      <c r="P115">
        <v>0</v>
      </c>
      <c r="Q115">
        <v>0</v>
      </c>
      <c r="R115">
        <v>0</v>
      </c>
      <c r="S115">
        <v>101.473</v>
      </c>
      <c r="T115">
        <v>47.799700000000001</v>
      </c>
    </row>
    <row r="116" spans="1:20" x14ac:dyDescent="0.25">
      <c r="F116">
        <v>4.326E-2</v>
      </c>
      <c r="G116">
        <v>0.12989800000000001</v>
      </c>
      <c r="H116">
        <v>56.307200000000002</v>
      </c>
      <c r="I116">
        <v>2.10318</v>
      </c>
      <c r="J116">
        <v>37.998399999999997</v>
      </c>
      <c r="K116">
        <v>0.57348900000000003</v>
      </c>
      <c r="L116">
        <v>0.25502900000000001</v>
      </c>
      <c r="M116">
        <v>0.68143500000000001</v>
      </c>
      <c r="N116">
        <v>0.263629</v>
      </c>
      <c r="O116">
        <v>0</v>
      </c>
      <c r="P116">
        <v>6.9074999999999998E-2</v>
      </c>
      <c r="Q116">
        <v>9.4454999999999997E-2</v>
      </c>
      <c r="R116">
        <v>0</v>
      </c>
      <c r="S116">
        <v>98.519000000000005</v>
      </c>
      <c r="T116">
        <v>46.306600000000003</v>
      </c>
    </row>
    <row r="117" spans="1:20" x14ac:dyDescent="0.25">
      <c r="F117">
        <v>0</v>
      </c>
      <c r="G117">
        <v>0</v>
      </c>
      <c r="H117">
        <v>60.726399999999998</v>
      </c>
      <c r="I117">
        <v>1.52373</v>
      </c>
      <c r="J117">
        <v>38.159799999999997</v>
      </c>
      <c r="K117">
        <v>0.27003300000000002</v>
      </c>
      <c r="L117">
        <v>0.27367000000000002</v>
      </c>
      <c r="M117">
        <v>0.49932900000000002</v>
      </c>
      <c r="N117">
        <v>0.26607700000000001</v>
      </c>
      <c r="O117">
        <v>0</v>
      </c>
      <c r="P117">
        <v>9.4284000000000007E-2</v>
      </c>
      <c r="Q117">
        <v>0</v>
      </c>
      <c r="R117">
        <v>0</v>
      </c>
      <c r="S117">
        <v>101.813</v>
      </c>
      <c r="T117">
        <v>48.325000000000003</v>
      </c>
    </row>
    <row r="118" spans="1:20" x14ac:dyDescent="0.25">
      <c r="F118">
        <v>0</v>
      </c>
      <c r="G118">
        <v>0</v>
      </c>
      <c r="H118">
        <v>59.296999999999997</v>
      </c>
      <c r="I118">
        <v>1.7172799999999999</v>
      </c>
      <c r="J118">
        <v>38.007899999999999</v>
      </c>
      <c r="K118">
        <v>0.44173000000000001</v>
      </c>
      <c r="L118">
        <v>0.31050100000000003</v>
      </c>
      <c r="M118">
        <v>0.45618300000000001</v>
      </c>
      <c r="N118">
        <v>0.26516000000000001</v>
      </c>
      <c r="O118">
        <v>1.1006E-2</v>
      </c>
      <c r="P118">
        <v>0.115287</v>
      </c>
      <c r="Q118">
        <v>0</v>
      </c>
      <c r="R118">
        <v>0</v>
      </c>
      <c r="S118">
        <v>100.622</v>
      </c>
      <c r="T118">
        <v>47.600999999999999</v>
      </c>
    </row>
    <row r="119" spans="1:20" x14ac:dyDescent="0.25">
      <c r="F119">
        <v>4.3878E-2</v>
      </c>
      <c r="G119">
        <v>0.35885400000000001</v>
      </c>
      <c r="H119">
        <v>58.6205</v>
      </c>
      <c r="I119">
        <v>2.5533199999999998</v>
      </c>
      <c r="J119">
        <v>36.592199999999998</v>
      </c>
      <c r="K119">
        <v>0.75280000000000002</v>
      </c>
      <c r="L119">
        <v>0.47598200000000002</v>
      </c>
      <c r="M119">
        <v>1.11022</v>
      </c>
      <c r="N119">
        <v>0.496589</v>
      </c>
      <c r="O119">
        <v>1.0142E-2</v>
      </c>
      <c r="P119">
        <v>6.6368999999999997E-2</v>
      </c>
      <c r="Q119">
        <v>9.2327999999999993E-2</v>
      </c>
      <c r="R119">
        <v>0</v>
      </c>
      <c r="S119">
        <v>101.173</v>
      </c>
      <c r="T119">
        <v>47.584099999999999</v>
      </c>
    </row>
    <row r="120" spans="1:20" x14ac:dyDescent="0.25">
      <c r="F120">
        <v>0</v>
      </c>
      <c r="G120">
        <v>0</v>
      </c>
      <c r="H120">
        <v>59.031199999999998</v>
      </c>
      <c r="I120">
        <v>1.5864199999999999</v>
      </c>
      <c r="J120">
        <v>38.847900000000003</v>
      </c>
      <c r="K120">
        <v>0.89922299999999999</v>
      </c>
      <c r="L120">
        <v>0.53153399999999995</v>
      </c>
      <c r="M120">
        <v>0.50145499999999998</v>
      </c>
      <c r="N120">
        <v>0.34288000000000002</v>
      </c>
      <c r="O120">
        <v>0</v>
      </c>
      <c r="P120">
        <v>0.136321</v>
      </c>
      <c r="Q120">
        <v>0</v>
      </c>
      <c r="R120">
        <v>0</v>
      </c>
      <c r="S120">
        <v>101.877</v>
      </c>
      <c r="T120">
        <v>48.0167</v>
      </c>
    </row>
    <row r="121" spans="1:20" x14ac:dyDescent="0.25">
      <c r="F121">
        <v>0</v>
      </c>
      <c r="G121">
        <v>0</v>
      </c>
      <c r="H121">
        <v>58.202500000000001</v>
      </c>
      <c r="I121">
        <v>1.39269</v>
      </c>
      <c r="J121">
        <v>37.103900000000003</v>
      </c>
      <c r="K121">
        <v>0.67494299999999996</v>
      </c>
      <c r="L121">
        <v>0.31045400000000001</v>
      </c>
      <c r="M121">
        <v>0.76396600000000003</v>
      </c>
      <c r="N121">
        <v>0.26531700000000003</v>
      </c>
      <c r="O121">
        <v>1.1041E-2</v>
      </c>
      <c r="P121">
        <v>0.115467</v>
      </c>
      <c r="Q121">
        <v>3.3519E-2</v>
      </c>
      <c r="R121">
        <v>0</v>
      </c>
      <c r="S121">
        <v>98.873699999999999</v>
      </c>
      <c r="T121">
        <v>46.812800000000003</v>
      </c>
    </row>
    <row r="122" spans="1:20" x14ac:dyDescent="0.25">
      <c r="F122">
        <v>0</v>
      </c>
      <c r="G122">
        <v>0</v>
      </c>
      <c r="H122">
        <v>57.814100000000003</v>
      </c>
      <c r="I122">
        <v>2.4846599999999999</v>
      </c>
      <c r="J122">
        <v>30.493400000000001</v>
      </c>
      <c r="K122">
        <v>0.46968599999999999</v>
      </c>
      <c r="L122">
        <v>3.1274600000000001</v>
      </c>
      <c r="M122">
        <v>3.76417</v>
      </c>
      <c r="N122">
        <v>0.10252699999999999</v>
      </c>
      <c r="O122">
        <v>2.8017E-2</v>
      </c>
      <c r="P122">
        <v>0.21884799999999999</v>
      </c>
      <c r="Q122">
        <v>0.21402099999999999</v>
      </c>
      <c r="R122">
        <v>0</v>
      </c>
      <c r="S122">
        <v>98.716899999999995</v>
      </c>
      <c r="T122">
        <v>46.422400000000003</v>
      </c>
    </row>
    <row r="123" spans="1:20" x14ac:dyDescent="0.25">
      <c r="F123">
        <v>0</v>
      </c>
      <c r="G123">
        <v>0</v>
      </c>
      <c r="H123">
        <v>60.515700000000002</v>
      </c>
      <c r="I123">
        <v>2.4255100000000001</v>
      </c>
      <c r="J123">
        <v>35.774900000000002</v>
      </c>
      <c r="K123">
        <v>0.61411000000000004</v>
      </c>
      <c r="L123">
        <v>0.38406200000000001</v>
      </c>
      <c r="M123">
        <v>0.404331</v>
      </c>
      <c r="N123">
        <v>0.57566300000000004</v>
      </c>
      <c r="O123">
        <v>0</v>
      </c>
      <c r="P123">
        <v>0.24385699999999999</v>
      </c>
      <c r="Q123">
        <v>3.0356999999999999E-2</v>
      </c>
      <c r="R123">
        <v>0</v>
      </c>
      <c r="S123">
        <v>100.96899999999999</v>
      </c>
      <c r="T123">
        <v>47.698500000000003</v>
      </c>
    </row>
    <row r="124" spans="1:20" x14ac:dyDescent="0.25">
      <c r="F124">
        <v>0</v>
      </c>
      <c r="G124">
        <v>0.13054199999999999</v>
      </c>
      <c r="H124">
        <v>58.014299999999999</v>
      </c>
      <c r="I124">
        <v>2.0378099999999999</v>
      </c>
      <c r="J124">
        <v>36.411000000000001</v>
      </c>
      <c r="K124">
        <v>0.549373</v>
      </c>
      <c r="L124">
        <v>0.49465100000000001</v>
      </c>
      <c r="M124">
        <v>0.40874300000000002</v>
      </c>
      <c r="N124">
        <v>0.73357099999999997</v>
      </c>
      <c r="O124">
        <v>0</v>
      </c>
      <c r="P124">
        <v>2.3642E-2</v>
      </c>
      <c r="Q124">
        <v>0</v>
      </c>
      <c r="R124">
        <v>0</v>
      </c>
      <c r="S124">
        <v>98.803600000000003</v>
      </c>
      <c r="T124">
        <v>46.560200000000002</v>
      </c>
    </row>
    <row r="125" spans="1:20" x14ac:dyDescent="0.25">
      <c r="F125">
        <v>0</v>
      </c>
      <c r="G125">
        <v>0</v>
      </c>
      <c r="H125">
        <v>57.500500000000002</v>
      </c>
      <c r="I125">
        <v>1.9751099999999999</v>
      </c>
      <c r="J125">
        <v>37.4846</v>
      </c>
      <c r="K125">
        <v>0.68182600000000004</v>
      </c>
      <c r="L125">
        <v>0.476352</v>
      </c>
      <c r="M125">
        <v>0.54496599999999995</v>
      </c>
      <c r="N125">
        <v>0.26392900000000002</v>
      </c>
      <c r="O125">
        <v>0</v>
      </c>
      <c r="P125">
        <v>0</v>
      </c>
      <c r="Q125">
        <v>0</v>
      </c>
      <c r="R125">
        <v>0</v>
      </c>
      <c r="S125">
        <v>98.927199999999999</v>
      </c>
      <c r="T125">
        <v>46.610500000000002</v>
      </c>
    </row>
    <row r="126" spans="1:20" x14ac:dyDescent="0.25">
      <c r="F126">
        <v>0</v>
      </c>
      <c r="G126">
        <v>0</v>
      </c>
      <c r="H126">
        <v>59.826799999999999</v>
      </c>
      <c r="I126">
        <v>2.04081</v>
      </c>
      <c r="J126">
        <v>38.178800000000003</v>
      </c>
      <c r="K126">
        <v>0.70221</v>
      </c>
      <c r="L126">
        <v>0.40269300000000002</v>
      </c>
      <c r="M126">
        <v>0.58752199999999999</v>
      </c>
      <c r="N126">
        <v>0.107255</v>
      </c>
      <c r="O126">
        <v>0</v>
      </c>
      <c r="P126">
        <v>4.7646000000000001E-2</v>
      </c>
      <c r="Q126">
        <v>0</v>
      </c>
      <c r="R126">
        <v>0</v>
      </c>
      <c r="S126">
        <v>101.89400000000001</v>
      </c>
      <c r="T126">
        <v>48.128900000000002</v>
      </c>
    </row>
    <row r="127" spans="1:20" x14ac:dyDescent="0.25">
      <c r="F127">
        <v>0.11680500000000001</v>
      </c>
      <c r="G127">
        <v>0</v>
      </c>
      <c r="H127">
        <v>58.104399999999998</v>
      </c>
      <c r="I127">
        <v>2.1669399999999999</v>
      </c>
      <c r="J127">
        <v>37.447899999999997</v>
      </c>
      <c r="K127">
        <v>0.74646400000000002</v>
      </c>
      <c r="L127">
        <v>0.43939</v>
      </c>
      <c r="M127">
        <v>0.41130699999999998</v>
      </c>
      <c r="N127">
        <v>0.184558</v>
      </c>
      <c r="O127">
        <v>1.0496999999999999E-2</v>
      </c>
      <c r="P127">
        <v>6.8278000000000005E-2</v>
      </c>
      <c r="Q127">
        <v>0.15617300000000001</v>
      </c>
      <c r="R127">
        <v>0</v>
      </c>
      <c r="S127">
        <v>99.852699999999999</v>
      </c>
      <c r="T127">
        <v>46.982100000000003</v>
      </c>
    </row>
    <row r="128" spans="1:20" x14ac:dyDescent="0.25">
      <c r="F128">
        <v>0.11645800000000001</v>
      </c>
      <c r="G128">
        <v>0</v>
      </c>
      <c r="H128">
        <v>59.587899999999998</v>
      </c>
      <c r="I128">
        <v>1.8462099999999999</v>
      </c>
      <c r="J128">
        <v>36.974899999999998</v>
      </c>
      <c r="K128">
        <v>0.75778000000000001</v>
      </c>
      <c r="L128">
        <v>0.25514399999999998</v>
      </c>
      <c r="M128">
        <v>0.62926899999999997</v>
      </c>
      <c r="N128">
        <v>0.107488</v>
      </c>
      <c r="O128">
        <v>0</v>
      </c>
      <c r="P128">
        <v>9.2300999999999994E-2</v>
      </c>
      <c r="Q128">
        <v>3.2829999999999998E-2</v>
      </c>
      <c r="R128">
        <v>0</v>
      </c>
      <c r="S128">
        <v>100.4</v>
      </c>
      <c r="T128">
        <v>47.530500000000004</v>
      </c>
    </row>
    <row r="129" spans="1:20" x14ac:dyDescent="0.25">
      <c r="F129">
        <v>4.3708999999999998E-2</v>
      </c>
      <c r="G129">
        <v>0</v>
      </c>
      <c r="H129">
        <v>59.9786</v>
      </c>
      <c r="I129">
        <v>1.9080900000000001</v>
      </c>
      <c r="J129">
        <v>36.862400000000001</v>
      </c>
      <c r="K129">
        <v>0.81835800000000003</v>
      </c>
      <c r="L129">
        <v>0.27355499999999999</v>
      </c>
      <c r="M129">
        <v>0.62729699999999999</v>
      </c>
      <c r="N129">
        <v>0.57686400000000004</v>
      </c>
      <c r="O129">
        <v>0</v>
      </c>
      <c r="P129">
        <v>6.8268999999999996E-2</v>
      </c>
      <c r="Q129">
        <v>9.3827999999999995E-2</v>
      </c>
      <c r="R129">
        <v>0</v>
      </c>
      <c r="S129">
        <v>101.251</v>
      </c>
      <c r="T129">
        <v>47.8217</v>
      </c>
    </row>
    <row r="130" spans="1:20" x14ac:dyDescent="0.25">
      <c r="F130">
        <v>0</v>
      </c>
      <c r="G130">
        <v>0</v>
      </c>
      <c r="H130">
        <v>59.984299999999998</v>
      </c>
      <c r="I130">
        <v>2.6833399999999998</v>
      </c>
      <c r="J130">
        <v>36.983600000000003</v>
      </c>
      <c r="K130">
        <v>0.59370999999999996</v>
      </c>
      <c r="L130">
        <v>0.51300699999999999</v>
      </c>
      <c r="M130">
        <v>0.53895700000000002</v>
      </c>
      <c r="N130">
        <v>0.49674099999999999</v>
      </c>
      <c r="O130">
        <v>1.0167000000000001E-2</v>
      </c>
      <c r="P130">
        <v>0</v>
      </c>
      <c r="Q130">
        <v>9.2414999999999997E-2</v>
      </c>
      <c r="R130">
        <v>0</v>
      </c>
      <c r="S130">
        <v>101.896</v>
      </c>
      <c r="T130">
        <v>47.945999999999998</v>
      </c>
    </row>
    <row r="131" spans="1:20" x14ac:dyDescent="0.25">
      <c r="F131">
        <v>0</v>
      </c>
      <c r="G131">
        <v>0</v>
      </c>
      <c r="H131">
        <v>60.054000000000002</v>
      </c>
      <c r="I131">
        <v>1.78026</v>
      </c>
      <c r="J131">
        <v>35.520600000000002</v>
      </c>
      <c r="K131">
        <v>0.69895799999999997</v>
      </c>
      <c r="L131">
        <v>0.27368300000000001</v>
      </c>
      <c r="M131">
        <v>0.536528</v>
      </c>
      <c r="N131">
        <v>0.57786400000000004</v>
      </c>
      <c r="O131">
        <v>0</v>
      </c>
      <c r="P131">
        <v>0</v>
      </c>
      <c r="Q131">
        <v>0</v>
      </c>
      <c r="R131">
        <v>0</v>
      </c>
      <c r="S131">
        <v>99.441900000000004</v>
      </c>
      <c r="T131">
        <v>47.161900000000003</v>
      </c>
    </row>
    <row r="132" spans="1:20" x14ac:dyDescent="0.25">
      <c r="F132">
        <v>0</v>
      </c>
      <c r="G132">
        <v>0.13098599999999999</v>
      </c>
      <c r="H132">
        <v>57.905099999999997</v>
      </c>
      <c r="I132">
        <v>2.35894</v>
      </c>
      <c r="J132">
        <v>37.118099999999998</v>
      </c>
      <c r="K132">
        <v>0.826457</v>
      </c>
      <c r="L132">
        <v>0.21831100000000001</v>
      </c>
      <c r="M132">
        <v>0.45415699999999998</v>
      </c>
      <c r="N132">
        <v>0.49691000000000002</v>
      </c>
      <c r="O132">
        <v>4.7879999999999999E-2</v>
      </c>
      <c r="P132">
        <v>6.6761000000000001E-2</v>
      </c>
      <c r="Q132">
        <v>0.155033</v>
      </c>
      <c r="R132">
        <v>0</v>
      </c>
      <c r="S132">
        <v>99.778700000000001</v>
      </c>
      <c r="T132">
        <v>46.889800000000001</v>
      </c>
    </row>
    <row r="134" spans="1:20" x14ac:dyDescent="0.25">
      <c r="E134" t="s">
        <v>39</v>
      </c>
      <c r="F134">
        <f>AVERAGE(F93:F132)</f>
        <v>1.2353724999999999E-2</v>
      </c>
      <c r="G134">
        <f t="shared" ref="G134:T134" si="17">AVERAGE(G93:G132)</f>
        <v>3.4202125E-2</v>
      </c>
      <c r="H134">
        <f t="shared" si="17"/>
        <v>59.178695000000005</v>
      </c>
      <c r="I134">
        <f t="shared" si="17"/>
        <v>2.0278010000000002</v>
      </c>
      <c r="J134">
        <f t="shared" si="17"/>
        <v>37.077750000000002</v>
      </c>
      <c r="K134">
        <f t="shared" si="17"/>
        <v>0.59721862500000023</v>
      </c>
      <c r="L134">
        <f t="shared" si="17"/>
        <v>0.43618332500000001</v>
      </c>
      <c r="M134">
        <f t="shared" si="17"/>
        <v>0.60924307499999997</v>
      </c>
      <c r="N134">
        <f t="shared" si="17"/>
        <v>0.31662825</v>
      </c>
      <c r="O134">
        <f t="shared" si="17"/>
        <v>8.6636499999999984E-3</v>
      </c>
      <c r="P134">
        <f t="shared" si="17"/>
        <v>6.8172174999999988E-2</v>
      </c>
      <c r="Q134">
        <f t="shared" si="17"/>
        <v>3.766812499999999E-2</v>
      </c>
      <c r="R134">
        <f t="shared" si="17"/>
        <v>0</v>
      </c>
      <c r="S134">
        <f t="shared" si="17"/>
        <v>100.40455750000002</v>
      </c>
      <c r="T134">
        <f t="shared" si="17"/>
        <v>47.417817499999991</v>
      </c>
    </row>
    <row r="135" spans="1:20" x14ac:dyDescent="0.25">
      <c r="E135" t="s">
        <v>40</v>
      </c>
      <c r="F135">
        <f>STDEV(F93:F132)/SQRT((COUNT(F93:F132)))</f>
        <v>4.560505431248329E-3</v>
      </c>
      <c r="G135">
        <f t="shared" ref="G135:T135" si="18">STDEV(G93:G132)/SQRT((COUNT(G93:G132)))</f>
        <v>1.3751923313653235E-2</v>
      </c>
      <c r="H135">
        <f t="shared" si="18"/>
        <v>0.17051169649142728</v>
      </c>
      <c r="I135">
        <f t="shared" si="18"/>
        <v>5.148905056342612E-2</v>
      </c>
      <c r="J135">
        <f t="shared" si="18"/>
        <v>0.2197713513153485</v>
      </c>
      <c r="K135">
        <f t="shared" si="18"/>
        <v>2.2406317147656993E-2</v>
      </c>
      <c r="L135">
        <f t="shared" si="18"/>
        <v>7.185762433597058E-2</v>
      </c>
      <c r="M135">
        <f t="shared" si="18"/>
        <v>8.5796532924334368E-2</v>
      </c>
      <c r="N135">
        <f t="shared" si="18"/>
        <v>3.1610098138455001E-2</v>
      </c>
      <c r="O135">
        <f t="shared" si="18"/>
        <v>2.9126644303864571E-3</v>
      </c>
      <c r="P135">
        <f t="shared" si="18"/>
        <v>9.5706897948148861E-3</v>
      </c>
      <c r="Q135">
        <f t="shared" si="18"/>
        <v>8.6908503038590282E-3</v>
      </c>
      <c r="R135">
        <f t="shared" si="18"/>
        <v>0</v>
      </c>
      <c r="S135">
        <f t="shared" si="18"/>
        <v>0.16295207683460661</v>
      </c>
      <c r="T135">
        <f t="shared" si="18"/>
        <v>8.3589444101658777E-2</v>
      </c>
    </row>
    <row r="137" spans="1:20" x14ac:dyDescent="0.25">
      <c r="A137" s="2" t="s">
        <v>169</v>
      </c>
      <c r="F137" s="3" t="s">
        <v>1</v>
      </c>
      <c r="G137" s="3" t="s">
        <v>2</v>
      </c>
      <c r="H137" s="3" t="s">
        <v>3</v>
      </c>
      <c r="I137" s="3" t="s">
        <v>4</v>
      </c>
      <c r="J137" s="3" t="s">
        <v>5</v>
      </c>
      <c r="K137" s="3" t="s">
        <v>6</v>
      </c>
      <c r="L137" s="3" t="s">
        <v>7</v>
      </c>
      <c r="M137" s="3" t="s">
        <v>8</v>
      </c>
      <c r="N137" s="3" t="s">
        <v>9</v>
      </c>
      <c r="O137" s="3" t="s">
        <v>10</v>
      </c>
      <c r="P137" s="3" t="s">
        <v>11</v>
      </c>
      <c r="Q137" s="3" t="s">
        <v>12</v>
      </c>
      <c r="R137" s="3" t="s">
        <v>13</v>
      </c>
      <c r="S137" s="3" t="s">
        <v>14</v>
      </c>
      <c r="T137" s="3" t="s">
        <v>15</v>
      </c>
    </row>
    <row r="138" spans="1:20" x14ac:dyDescent="0.25">
      <c r="A138" t="s">
        <v>19</v>
      </c>
      <c r="F138">
        <v>0</v>
      </c>
      <c r="G138">
        <v>0</v>
      </c>
      <c r="H138">
        <v>58.836399999999998</v>
      </c>
      <c r="I138">
        <v>2.2332299999999998</v>
      </c>
      <c r="J138">
        <v>35.397100000000002</v>
      </c>
      <c r="K138">
        <v>0.69305000000000005</v>
      </c>
      <c r="L138">
        <v>0.34739100000000001</v>
      </c>
      <c r="M138">
        <v>0.75631899999999996</v>
      </c>
      <c r="N138">
        <v>0.341559</v>
      </c>
      <c r="O138">
        <v>0</v>
      </c>
      <c r="P138">
        <v>0</v>
      </c>
      <c r="Q138">
        <v>0</v>
      </c>
      <c r="R138">
        <v>0</v>
      </c>
      <c r="S138">
        <v>98.605099999999993</v>
      </c>
      <c r="T138">
        <v>46.634599999999999</v>
      </c>
    </row>
    <row r="139" spans="1:20" x14ac:dyDescent="0.25">
      <c r="A139" t="s">
        <v>120</v>
      </c>
      <c r="F139">
        <v>0</v>
      </c>
      <c r="G139">
        <v>0.130243</v>
      </c>
      <c r="H139">
        <v>59.6066</v>
      </c>
      <c r="I139">
        <v>2.1045199999999999</v>
      </c>
      <c r="J139">
        <v>36.7986</v>
      </c>
      <c r="K139">
        <v>0.60873200000000005</v>
      </c>
      <c r="L139">
        <v>0.38431700000000002</v>
      </c>
      <c r="M139">
        <v>0.276644</v>
      </c>
      <c r="N139">
        <v>0.34220600000000001</v>
      </c>
      <c r="O139">
        <v>0</v>
      </c>
      <c r="P139">
        <v>0</v>
      </c>
      <c r="Q139">
        <v>0</v>
      </c>
      <c r="R139">
        <v>0</v>
      </c>
      <c r="S139">
        <v>100.252</v>
      </c>
      <c r="T139">
        <v>47.4041</v>
      </c>
    </row>
    <row r="140" spans="1:20" x14ac:dyDescent="0.25">
      <c r="A140" t="s">
        <v>121</v>
      </c>
      <c r="F140">
        <v>0</v>
      </c>
      <c r="G140">
        <v>0.131332</v>
      </c>
      <c r="H140">
        <v>61.855400000000003</v>
      </c>
      <c r="I140">
        <v>2.5533999999999999</v>
      </c>
      <c r="J140">
        <v>35.437899999999999</v>
      </c>
      <c r="K140">
        <v>0.54527599999999998</v>
      </c>
      <c r="L140">
        <v>0.25541700000000001</v>
      </c>
      <c r="M140">
        <v>0.57699199999999995</v>
      </c>
      <c r="N140">
        <v>0.183812</v>
      </c>
      <c r="O140">
        <v>0</v>
      </c>
      <c r="P140">
        <v>8.9468000000000006E-2</v>
      </c>
      <c r="Q140">
        <v>0.28016999999999997</v>
      </c>
      <c r="R140">
        <v>0</v>
      </c>
      <c r="S140">
        <v>101.90900000000001</v>
      </c>
      <c r="T140">
        <v>48.306800000000003</v>
      </c>
    </row>
    <row r="141" spans="1:20" x14ac:dyDescent="0.25">
      <c r="A141" t="s">
        <v>21</v>
      </c>
      <c r="F141">
        <v>0</v>
      </c>
      <c r="G141">
        <v>0</v>
      </c>
      <c r="H141">
        <v>61.130699999999997</v>
      </c>
      <c r="I141">
        <v>2.4897900000000002</v>
      </c>
      <c r="J141">
        <v>36.21</v>
      </c>
      <c r="K141">
        <v>0.63353400000000004</v>
      </c>
      <c r="L141">
        <v>0.439614</v>
      </c>
      <c r="M141">
        <v>0.18629599999999999</v>
      </c>
      <c r="N141">
        <v>0.340615</v>
      </c>
      <c r="O141">
        <v>0</v>
      </c>
      <c r="P141">
        <v>0</v>
      </c>
      <c r="Q141">
        <v>0.15535499999999999</v>
      </c>
      <c r="R141">
        <v>0</v>
      </c>
      <c r="S141">
        <v>101.586</v>
      </c>
      <c r="T141">
        <v>48.008600000000001</v>
      </c>
    </row>
    <row r="142" spans="1:20" x14ac:dyDescent="0.25">
      <c r="A142" t="s">
        <v>137</v>
      </c>
      <c r="F142">
        <v>0</v>
      </c>
      <c r="G142">
        <v>0</v>
      </c>
      <c r="H142">
        <v>58.9758</v>
      </c>
      <c r="I142">
        <v>2.6847699999999999</v>
      </c>
      <c r="J142">
        <v>36.569200000000002</v>
      </c>
      <c r="K142">
        <v>0.80659700000000001</v>
      </c>
      <c r="L142">
        <v>0.54969100000000004</v>
      </c>
      <c r="M142">
        <v>0.31938499999999997</v>
      </c>
      <c r="N142">
        <v>0.26171100000000003</v>
      </c>
      <c r="O142">
        <v>2.8958000000000001E-2</v>
      </c>
      <c r="P142">
        <v>0.15496099999999999</v>
      </c>
      <c r="Q142">
        <v>0</v>
      </c>
      <c r="R142">
        <v>0</v>
      </c>
      <c r="S142">
        <v>100.351</v>
      </c>
      <c r="T142">
        <v>47.211500000000001</v>
      </c>
    </row>
    <row r="143" spans="1:20" x14ac:dyDescent="0.25">
      <c r="A143" t="s">
        <v>74</v>
      </c>
      <c r="F143">
        <v>0</v>
      </c>
      <c r="G143">
        <v>0</v>
      </c>
      <c r="H143">
        <v>56.924999999999997</v>
      </c>
      <c r="I143">
        <v>1.7803199999999999</v>
      </c>
      <c r="J143">
        <v>38.697299999999998</v>
      </c>
      <c r="K143">
        <v>0.61408300000000005</v>
      </c>
      <c r="L143">
        <v>0.27342699999999998</v>
      </c>
      <c r="M143">
        <v>0.77130399999999999</v>
      </c>
      <c r="N143">
        <v>0.42132999999999998</v>
      </c>
      <c r="O143">
        <v>1.0803E-2</v>
      </c>
      <c r="P143">
        <v>4.7701E-2</v>
      </c>
      <c r="Q143">
        <v>3.2666000000000001E-2</v>
      </c>
      <c r="R143">
        <v>0</v>
      </c>
      <c r="S143">
        <v>99.573899999999995</v>
      </c>
      <c r="T143">
        <v>46.832799999999999</v>
      </c>
    </row>
    <row r="144" spans="1:20" x14ac:dyDescent="0.25">
      <c r="F144">
        <v>4.3534000000000003E-2</v>
      </c>
      <c r="G144">
        <v>0</v>
      </c>
      <c r="H144">
        <v>59.045699999999997</v>
      </c>
      <c r="I144">
        <v>2.1031300000000002</v>
      </c>
      <c r="J144">
        <v>37.068899999999999</v>
      </c>
      <c r="K144">
        <v>0.58653100000000002</v>
      </c>
      <c r="L144">
        <v>0.67901800000000001</v>
      </c>
      <c r="M144">
        <v>0.40897299999999998</v>
      </c>
      <c r="N144">
        <v>0.42002400000000001</v>
      </c>
      <c r="O144">
        <v>0</v>
      </c>
      <c r="P144">
        <v>0.11255</v>
      </c>
      <c r="Q144">
        <v>3.1348000000000001E-2</v>
      </c>
      <c r="R144">
        <v>0</v>
      </c>
      <c r="S144">
        <v>100.5</v>
      </c>
      <c r="T144">
        <v>47.358899999999998</v>
      </c>
    </row>
    <row r="145" spans="1:20" x14ac:dyDescent="0.25">
      <c r="A145" t="s">
        <v>170</v>
      </c>
      <c r="F145">
        <v>0</v>
      </c>
      <c r="G145">
        <v>0</v>
      </c>
      <c r="H145">
        <v>57.744799999999998</v>
      </c>
      <c r="I145">
        <v>1.45617</v>
      </c>
      <c r="J145">
        <v>37.2776</v>
      </c>
      <c r="K145">
        <v>0.86268199999999995</v>
      </c>
      <c r="L145">
        <v>0.34722500000000001</v>
      </c>
      <c r="M145">
        <v>0.411636</v>
      </c>
      <c r="N145">
        <v>0.57831600000000005</v>
      </c>
      <c r="O145">
        <v>2.9596000000000001E-2</v>
      </c>
      <c r="P145">
        <v>6.9599999999999995E-2</v>
      </c>
      <c r="Q145">
        <v>0</v>
      </c>
      <c r="R145">
        <v>0</v>
      </c>
      <c r="S145">
        <v>98.777600000000007</v>
      </c>
      <c r="T145">
        <v>46.604300000000002</v>
      </c>
    </row>
    <row r="146" spans="1:20" x14ac:dyDescent="0.25">
      <c r="A146" t="s">
        <v>171</v>
      </c>
      <c r="F146">
        <v>0</v>
      </c>
      <c r="G146">
        <v>0</v>
      </c>
      <c r="H146">
        <v>60.678100000000001</v>
      </c>
      <c r="I146">
        <v>1.6506700000000001</v>
      </c>
      <c r="J146">
        <v>36.448799999999999</v>
      </c>
      <c r="K146">
        <v>0.61293699999999995</v>
      </c>
      <c r="L146">
        <v>0.32899</v>
      </c>
      <c r="M146">
        <v>0.66915400000000003</v>
      </c>
      <c r="N146">
        <v>0.578318</v>
      </c>
      <c r="O146">
        <v>0</v>
      </c>
      <c r="P146">
        <v>6.9620000000000001E-2</v>
      </c>
      <c r="Q146">
        <v>3.2432000000000002E-2</v>
      </c>
      <c r="R146">
        <v>0</v>
      </c>
      <c r="S146">
        <v>101.069</v>
      </c>
      <c r="T146">
        <v>47.919800000000002</v>
      </c>
    </row>
    <row r="147" spans="1:20" x14ac:dyDescent="0.25">
      <c r="A147" t="s">
        <v>172</v>
      </c>
      <c r="F147">
        <v>0</v>
      </c>
      <c r="G147">
        <v>0</v>
      </c>
      <c r="H147">
        <v>58.600099999999998</v>
      </c>
      <c r="I147">
        <v>2.5532499999999998</v>
      </c>
      <c r="J147">
        <v>38.225499999999997</v>
      </c>
      <c r="K147">
        <v>0.66578899999999996</v>
      </c>
      <c r="L147">
        <v>0.21823799999999999</v>
      </c>
      <c r="M147">
        <v>0.58839399999999997</v>
      </c>
      <c r="N147">
        <v>0.65354900000000005</v>
      </c>
      <c r="O147">
        <v>0</v>
      </c>
      <c r="P147">
        <v>8.8697999999999999E-2</v>
      </c>
      <c r="Q147">
        <v>9.2596999999999999E-2</v>
      </c>
      <c r="R147">
        <v>0</v>
      </c>
      <c r="S147">
        <v>101.68600000000001</v>
      </c>
      <c r="T147">
        <v>47.704000000000001</v>
      </c>
    </row>
    <row r="148" spans="1:20" x14ac:dyDescent="0.25">
      <c r="A148" t="s">
        <v>173</v>
      </c>
      <c r="F148">
        <v>0</v>
      </c>
      <c r="G148">
        <v>0.130773</v>
      </c>
      <c r="H148">
        <v>58.72</v>
      </c>
      <c r="I148">
        <v>2.10127</v>
      </c>
      <c r="J148">
        <v>36.641300000000001</v>
      </c>
      <c r="K148">
        <v>0.90082799999999996</v>
      </c>
      <c r="L148">
        <v>0.51288500000000004</v>
      </c>
      <c r="M148">
        <v>0.67162100000000002</v>
      </c>
      <c r="N148">
        <v>0.497506</v>
      </c>
      <c r="O148">
        <v>0</v>
      </c>
      <c r="P148">
        <v>0.111471</v>
      </c>
      <c r="Q148">
        <v>9.3003000000000002E-2</v>
      </c>
      <c r="R148">
        <v>0</v>
      </c>
      <c r="S148">
        <v>100.381</v>
      </c>
      <c r="T148">
        <v>47.283499999999997</v>
      </c>
    </row>
    <row r="149" spans="1:20" x14ac:dyDescent="0.25">
      <c r="A149" t="s">
        <v>174</v>
      </c>
      <c r="F149">
        <v>0</v>
      </c>
      <c r="G149">
        <v>0</v>
      </c>
      <c r="H149">
        <v>57.5077</v>
      </c>
      <c r="I149">
        <v>2.4891200000000002</v>
      </c>
      <c r="J149">
        <v>36.930700000000002</v>
      </c>
      <c r="K149">
        <v>0.63139699999999999</v>
      </c>
      <c r="L149">
        <v>0.42082799999999998</v>
      </c>
      <c r="M149">
        <v>0.410219</v>
      </c>
      <c r="N149">
        <v>0.49705500000000002</v>
      </c>
      <c r="O149">
        <v>0</v>
      </c>
      <c r="P149">
        <v>2.2599000000000001E-2</v>
      </c>
      <c r="Q149">
        <v>9.2719999999999997E-2</v>
      </c>
      <c r="R149">
        <v>0</v>
      </c>
      <c r="S149">
        <v>99.002300000000005</v>
      </c>
      <c r="T149">
        <v>46.4953</v>
      </c>
    </row>
    <row r="150" spans="1:20" x14ac:dyDescent="0.25">
      <c r="A150" t="s">
        <v>175</v>
      </c>
      <c r="F150">
        <v>0</v>
      </c>
      <c r="G150">
        <v>0.130832</v>
      </c>
      <c r="H150">
        <v>60.214700000000001</v>
      </c>
      <c r="I150">
        <v>2.5558700000000001</v>
      </c>
      <c r="J150">
        <v>37.3827</v>
      </c>
      <c r="K150">
        <v>0.26340000000000002</v>
      </c>
      <c r="L150">
        <v>0.38428499999999999</v>
      </c>
      <c r="M150">
        <v>0.27624599999999999</v>
      </c>
      <c r="N150">
        <v>0.65479699999999996</v>
      </c>
      <c r="O150">
        <v>4.8057000000000002E-2</v>
      </c>
      <c r="P150">
        <v>1.2099999999999999E-3</v>
      </c>
      <c r="Q150">
        <v>0</v>
      </c>
      <c r="R150">
        <v>0</v>
      </c>
      <c r="S150">
        <v>101.91200000000001</v>
      </c>
      <c r="T150">
        <v>48.0306</v>
      </c>
    </row>
    <row r="151" spans="1:20" x14ac:dyDescent="0.25">
      <c r="A151" t="s">
        <v>176</v>
      </c>
      <c r="F151">
        <v>0</v>
      </c>
      <c r="G151">
        <v>0</v>
      </c>
      <c r="H151">
        <v>58.440800000000003</v>
      </c>
      <c r="I151">
        <v>1.5847599999999999</v>
      </c>
      <c r="J151">
        <v>35.880400000000002</v>
      </c>
      <c r="K151">
        <v>0.48630200000000001</v>
      </c>
      <c r="L151">
        <v>0.53184500000000001</v>
      </c>
      <c r="M151">
        <v>0.84629900000000002</v>
      </c>
      <c r="N151">
        <v>0.65641499999999997</v>
      </c>
      <c r="O151">
        <v>0</v>
      </c>
      <c r="P151">
        <v>2.495E-2</v>
      </c>
      <c r="Q151">
        <v>9.4531000000000004E-2</v>
      </c>
      <c r="R151">
        <v>0</v>
      </c>
      <c r="S151">
        <v>98.546300000000002</v>
      </c>
      <c r="T151">
        <v>46.6023</v>
      </c>
    </row>
    <row r="152" spans="1:20" x14ac:dyDescent="0.25">
      <c r="A152" t="s">
        <v>177</v>
      </c>
      <c r="F152">
        <v>0</v>
      </c>
      <c r="G152">
        <v>0.129608</v>
      </c>
      <c r="H152">
        <v>58.700899999999997</v>
      </c>
      <c r="I152">
        <v>1.84545</v>
      </c>
      <c r="J152">
        <v>39.071599999999997</v>
      </c>
      <c r="K152">
        <v>0.50686699999999996</v>
      </c>
      <c r="L152">
        <v>0.43949100000000002</v>
      </c>
      <c r="M152">
        <v>0.54694900000000002</v>
      </c>
      <c r="N152">
        <v>0.49987300000000001</v>
      </c>
      <c r="O152">
        <v>0</v>
      </c>
      <c r="P152">
        <v>0</v>
      </c>
      <c r="Q152">
        <v>0</v>
      </c>
      <c r="R152">
        <v>0</v>
      </c>
      <c r="S152">
        <v>101.741</v>
      </c>
      <c r="T152">
        <v>47.912399999999998</v>
      </c>
    </row>
    <row r="153" spans="1:20" x14ac:dyDescent="0.25">
      <c r="A153" t="s">
        <v>178</v>
      </c>
      <c r="F153">
        <v>0</v>
      </c>
      <c r="G153">
        <v>0</v>
      </c>
      <c r="H153">
        <v>59.854199999999999</v>
      </c>
      <c r="I153">
        <v>1.77895</v>
      </c>
      <c r="J153">
        <v>36.926900000000003</v>
      </c>
      <c r="K153">
        <v>0.57302500000000001</v>
      </c>
      <c r="L153">
        <v>0.45792699999999997</v>
      </c>
      <c r="M153">
        <v>0.84686899999999998</v>
      </c>
      <c r="N153">
        <v>0.57752999999999999</v>
      </c>
      <c r="O153">
        <v>0</v>
      </c>
      <c r="P153">
        <v>0.13536899999999999</v>
      </c>
      <c r="Q153">
        <v>9.4256000000000006E-2</v>
      </c>
      <c r="R153">
        <v>0</v>
      </c>
      <c r="S153">
        <v>101.245</v>
      </c>
      <c r="T153">
        <v>47.846699999999998</v>
      </c>
    </row>
    <row r="154" spans="1:20" x14ac:dyDescent="0.25">
      <c r="A154" t="s">
        <v>179</v>
      </c>
      <c r="F154">
        <v>0</v>
      </c>
      <c r="G154">
        <v>0</v>
      </c>
      <c r="H154">
        <v>59.061999999999998</v>
      </c>
      <c r="I154">
        <v>2.94272</v>
      </c>
      <c r="J154">
        <v>36.494799999999998</v>
      </c>
      <c r="K154">
        <v>0.468835</v>
      </c>
      <c r="L154">
        <v>0.31039099999999997</v>
      </c>
      <c r="M154">
        <v>1.0222199999999999</v>
      </c>
      <c r="N154">
        <v>0.496668</v>
      </c>
      <c r="O154">
        <v>0</v>
      </c>
      <c r="P154">
        <v>6.6349000000000005E-2</v>
      </c>
      <c r="Q154">
        <v>0</v>
      </c>
      <c r="R154">
        <v>0</v>
      </c>
      <c r="S154">
        <v>100.864</v>
      </c>
      <c r="T154">
        <v>47.453899999999997</v>
      </c>
    </row>
    <row r="155" spans="1:20" x14ac:dyDescent="0.25">
      <c r="A155" t="s">
        <v>180</v>
      </c>
      <c r="F155">
        <v>0</v>
      </c>
      <c r="G155">
        <v>0</v>
      </c>
      <c r="H155">
        <v>61.136200000000002</v>
      </c>
      <c r="I155">
        <v>2.2983899999999999</v>
      </c>
      <c r="J155">
        <v>36.262599999999999</v>
      </c>
      <c r="K155">
        <v>0.78107899999999997</v>
      </c>
      <c r="L155">
        <v>0.49478899999999998</v>
      </c>
      <c r="M155">
        <v>0.40506999999999999</v>
      </c>
      <c r="N155">
        <v>0.184535</v>
      </c>
      <c r="O155">
        <v>0</v>
      </c>
      <c r="P155">
        <v>0.20100000000000001</v>
      </c>
      <c r="Q155">
        <v>0</v>
      </c>
      <c r="R155">
        <v>0</v>
      </c>
      <c r="S155">
        <v>101.764</v>
      </c>
      <c r="T155">
        <v>48.167099999999998</v>
      </c>
    </row>
    <row r="156" spans="1:20" x14ac:dyDescent="0.25">
      <c r="A156" t="s">
        <v>181</v>
      </c>
      <c r="F156">
        <v>0</v>
      </c>
      <c r="G156">
        <v>0</v>
      </c>
      <c r="H156">
        <v>60.507599999999996</v>
      </c>
      <c r="I156">
        <v>1.4571700000000001</v>
      </c>
      <c r="J156">
        <v>35.8795</v>
      </c>
      <c r="K156">
        <v>0.70593600000000001</v>
      </c>
      <c r="L156">
        <v>0.42130800000000002</v>
      </c>
      <c r="M156">
        <v>0.36241099999999998</v>
      </c>
      <c r="N156">
        <v>0.42190499999999997</v>
      </c>
      <c r="O156">
        <v>0</v>
      </c>
      <c r="P156">
        <v>0.114631</v>
      </c>
      <c r="Q156">
        <v>0</v>
      </c>
      <c r="R156">
        <v>0</v>
      </c>
      <c r="S156">
        <v>99.870500000000007</v>
      </c>
      <c r="T156">
        <v>47.447099999999999</v>
      </c>
    </row>
    <row r="157" spans="1:20" x14ac:dyDescent="0.25">
      <c r="A157" t="s">
        <v>35</v>
      </c>
      <c r="F157">
        <v>0</v>
      </c>
      <c r="G157">
        <v>0</v>
      </c>
      <c r="H157">
        <v>57.807200000000002</v>
      </c>
      <c r="I157">
        <v>1.8458600000000001</v>
      </c>
      <c r="J157">
        <v>37.6614</v>
      </c>
      <c r="K157">
        <v>0.63192300000000001</v>
      </c>
      <c r="L157">
        <v>0.421074</v>
      </c>
      <c r="M157">
        <v>0.677755</v>
      </c>
      <c r="N157">
        <v>0.26439600000000002</v>
      </c>
      <c r="O157">
        <v>0</v>
      </c>
      <c r="P157">
        <v>4.7740999999999999E-2</v>
      </c>
      <c r="Q157">
        <v>0</v>
      </c>
      <c r="R157">
        <v>0</v>
      </c>
      <c r="S157">
        <v>99.357399999999998</v>
      </c>
      <c r="T157">
        <v>46.865499999999997</v>
      </c>
    </row>
    <row r="158" spans="1:20" x14ac:dyDescent="0.25">
      <c r="A158" t="s">
        <v>182</v>
      </c>
      <c r="F158">
        <v>0</v>
      </c>
      <c r="G158">
        <v>0.13064600000000001</v>
      </c>
      <c r="H158">
        <v>58.146700000000003</v>
      </c>
      <c r="I158">
        <v>2.2309899999999998</v>
      </c>
      <c r="J158">
        <v>37.314500000000002</v>
      </c>
      <c r="K158">
        <v>0.600997</v>
      </c>
      <c r="L158">
        <v>0.36567699999999997</v>
      </c>
      <c r="M158">
        <v>0.410472</v>
      </c>
      <c r="N158">
        <v>0.57625199999999999</v>
      </c>
      <c r="O158">
        <v>1.0392999999999999E-2</v>
      </c>
      <c r="P158">
        <v>0</v>
      </c>
      <c r="Q158">
        <v>9.3358999999999998E-2</v>
      </c>
      <c r="R158">
        <v>0</v>
      </c>
      <c r="S158">
        <v>99.88</v>
      </c>
      <c r="T158">
        <v>46.989600000000003</v>
      </c>
    </row>
    <row r="159" spans="1:20" x14ac:dyDescent="0.25">
      <c r="A159" t="s">
        <v>183</v>
      </c>
      <c r="F159">
        <v>4.3256999999999997E-2</v>
      </c>
      <c r="G159">
        <v>0.35788599999999998</v>
      </c>
      <c r="H159">
        <v>55.9116</v>
      </c>
      <c r="I159">
        <v>2.2319200000000001</v>
      </c>
      <c r="J159">
        <v>38.133899999999997</v>
      </c>
      <c r="K159">
        <v>0.49742500000000001</v>
      </c>
      <c r="L159">
        <v>0.40239000000000003</v>
      </c>
      <c r="M159">
        <v>0.72582500000000005</v>
      </c>
      <c r="N159">
        <v>0.498282</v>
      </c>
      <c r="O159">
        <v>2.9298000000000001E-2</v>
      </c>
      <c r="P159">
        <v>4.6059000000000003E-2</v>
      </c>
      <c r="Q159">
        <v>3.1397000000000001E-2</v>
      </c>
      <c r="R159">
        <v>0</v>
      </c>
      <c r="S159">
        <v>98.909199999999998</v>
      </c>
      <c r="T159">
        <v>46.381</v>
      </c>
    </row>
    <row r="160" spans="1:20" x14ac:dyDescent="0.25">
      <c r="F160">
        <v>4.3889999999999998E-2</v>
      </c>
      <c r="G160">
        <v>0</v>
      </c>
      <c r="H160">
        <v>59.489699999999999</v>
      </c>
      <c r="I160">
        <v>2.1013199999999999</v>
      </c>
      <c r="J160">
        <v>35.749299999999998</v>
      </c>
      <c r="K160">
        <v>0.65134599999999998</v>
      </c>
      <c r="L160">
        <v>0.25513599999999997</v>
      </c>
      <c r="M160">
        <v>0.58071700000000004</v>
      </c>
      <c r="N160">
        <v>0.96799900000000005</v>
      </c>
      <c r="O160">
        <v>0</v>
      </c>
      <c r="P160">
        <v>8.9149999999999993E-2</v>
      </c>
      <c r="Q160">
        <v>0</v>
      </c>
      <c r="R160">
        <v>0</v>
      </c>
      <c r="S160">
        <v>99.9285</v>
      </c>
      <c r="T160">
        <v>47.159100000000002</v>
      </c>
    </row>
    <row r="161" spans="6:20" x14ac:dyDescent="0.25">
      <c r="F161">
        <v>0</v>
      </c>
      <c r="G161">
        <v>0.13080700000000001</v>
      </c>
      <c r="H161">
        <v>59.162199999999999</v>
      </c>
      <c r="I161">
        <v>2.2309100000000002</v>
      </c>
      <c r="J161">
        <v>36.587600000000002</v>
      </c>
      <c r="K161">
        <v>0.45856999999999998</v>
      </c>
      <c r="L161">
        <v>0.42100900000000002</v>
      </c>
      <c r="M161">
        <v>0.49564599999999998</v>
      </c>
      <c r="N161">
        <v>0.654671</v>
      </c>
      <c r="O161">
        <v>0</v>
      </c>
      <c r="P161">
        <v>6.7584000000000005E-2</v>
      </c>
      <c r="Q161">
        <v>9.3269000000000005E-2</v>
      </c>
      <c r="R161">
        <v>0</v>
      </c>
      <c r="S161">
        <v>100.30200000000001</v>
      </c>
      <c r="T161">
        <v>47.2958</v>
      </c>
    </row>
    <row r="162" spans="6:20" x14ac:dyDescent="0.25">
      <c r="F162">
        <v>0</v>
      </c>
      <c r="G162">
        <v>0</v>
      </c>
      <c r="H162">
        <v>59.920499999999997</v>
      </c>
      <c r="I162">
        <v>2.4925700000000002</v>
      </c>
      <c r="J162">
        <v>36.694699999999997</v>
      </c>
      <c r="K162">
        <v>0.63833399999999996</v>
      </c>
      <c r="L162">
        <v>0.38425100000000001</v>
      </c>
      <c r="M162">
        <v>0.363591</v>
      </c>
      <c r="N162">
        <v>0.18448300000000001</v>
      </c>
      <c r="O162">
        <v>2.9309000000000002E-2</v>
      </c>
      <c r="P162">
        <v>9.0212000000000001E-2</v>
      </c>
      <c r="Q162">
        <v>0</v>
      </c>
      <c r="R162">
        <v>0</v>
      </c>
      <c r="S162">
        <v>100.798</v>
      </c>
      <c r="T162">
        <v>47.5989</v>
      </c>
    </row>
    <row r="163" spans="6:20" x14ac:dyDescent="0.25">
      <c r="F163">
        <v>0</v>
      </c>
      <c r="G163">
        <v>0</v>
      </c>
      <c r="H163">
        <v>60.526499999999999</v>
      </c>
      <c r="I163">
        <v>1.7149300000000001</v>
      </c>
      <c r="J163">
        <v>37.052599999999998</v>
      </c>
      <c r="K163">
        <v>0.66280700000000004</v>
      </c>
      <c r="L163">
        <v>0.34731800000000002</v>
      </c>
      <c r="M163">
        <v>0.45159199999999999</v>
      </c>
      <c r="N163">
        <v>0.73479499999999998</v>
      </c>
      <c r="O163">
        <v>0</v>
      </c>
      <c r="P163">
        <v>9.1129000000000002E-2</v>
      </c>
      <c r="Q163">
        <v>0</v>
      </c>
      <c r="R163">
        <v>0</v>
      </c>
      <c r="S163">
        <v>101.58199999999999</v>
      </c>
      <c r="T163">
        <v>48.0486</v>
      </c>
    </row>
    <row r="164" spans="6:20" x14ac:dyDescent="0.25">
      <c r="F164">
        <v>0</v>
      </c>
      <c r="G164">
        <v>0</v>
      </c>
      <c r="H164">
        <v>58.298400000000001</v>
      </c>
      <c r="I164">
        <v>2.2305199999999998</v>
      </c>
      <c r="J164">
        <v>38.026200000000003</v>
      </c>
      <c r="K164">
        <v>0.83056600000000003</v>
      </c>
      <c r="L164">
        <v>0.60504899999999995</v>
      </c>
      <c r="M164">
        <v>0.63255499999999998</v>
      </c>
      <c r="N164">
        <v>0.34077099999999999</v>
      </c>
      <c r="O164">
        <v>0</v>
      </c>
      <c r="P164">
        <v>1.073E-3</v>
      </c>
      <c r="Q164">
        <v>0.15552299999999999</v>
      </c>
      <c r="R164">
        <v>0</v>
      </c>
      <c r="S164">
        <v>101.121</v>
      </c>
      <c r="T164">
        <v>47.483400000000003</v>
      </c>
    </row>
    <row r="165" spans="6:20" x14ac:dyDescent="0.25">
      <c r="F165">
        <v>0</v>
      </c>
      <c r="G165">
        <v>0</v>
      </c>
      <c r="H165">
        <v>59.806100000000001</v>
      </c>
      <c r="I165">
        <v>2.1651600000000002</v>
      </c>
      <c r="J165">
        <v>36.8553</v>
      </c>
      <c r="K165">
        <v>0.63750600000000002</v>
      </c>
      <c r="L165">
        <v>0.34738999999999998</v>
      </c>
      <c r="M165">
        <v>0.58378799999999997</v>
      </c>
      <c r="N165">
        <v>0.34101100000000001</v>
      </c>
      <c r="O165">
        <v>0</v>
      </c>
      <c r="P165">
        <v>4.5710000000000001E-2</v>
      </c>
      <c r="Q165">
        <v>0.28057799999999999</v>
      </c>
      <c r="R165">
        <v>0</v>
      </c>
      <c r="S165">
        <v>101.063</v>
      </c>
      <c r="T165">
        <v>47.694200000000002</v>
      </c>
    </row>
    <row r="166" spans="6:20" x14ac:dyDescent="0.25">
      <c r="F166">
        <v>4.3491000000000002E-2</v>
      </c>
      <c r="G166">
        <v>0.13023799999999999</v>
      </c>
      <c r="H166">
        <v>59.292099999999998</v>
      </c>
      <c r="I166">
        <v>2.03871</v>
      </c>
      <c r="J166">
        <v>37.828099999999999</v>
      </c>
      <c r="K166">
        <v>0.55404500000000001</v>
      </c>
      <c r="L166">
        <v>0.23668400000000001</v>
      </c>
      <c r="M166">
        <v>0.322436</v>
      </c>
      <c r="N166">
        <v>0.65585800000000005</v>
      </c>
      <c r="O166">
        <v>0</v>
      </c>
      <c r="P166">
        <v>4.6565000000000002E-2</v>
      </c>
      <c r="Q166">
        <v>0</v>
      </c>
      <c r="R166">
        <v>0</v>
      </c>
      <c r="S166">
        <v>101.148</v>
      </c>
      <c r="T166">
        <v>47.693399999999997</v>
      </c>
    </row>
    <row r="167" spans="6:20" x14ac:dyDescent="0.25">
      <c r="F167">
        <v>0.11722200000000001</v>
      </c>
      <c r="G167">
        <v>0</v>
      </c>
      <c r="H167">
        <v>59.886699999999998</v>
      </c>
      <c r="I167">
        <v>2.4923999999999999</v>
      </c>
      <c r="J167">
        <v>36.330300000000001</v>
      </c>
      <c r="K167">
        <v>0.56787699999999997</v>
      </c>
      <c r="L167">
        <v>0.27369700000000002</v>
      </c>
      <c r="M167">
        <v>0.58245800000000003</v>
      </c>
      <c r="N167">
        <v>0.26299800000000001</v>
      </c>
      <c r="O167">
        <v>4.8189999999999997E-2</v>
      </c>
      <c r="P167">
        <v>4.6019999999999998E-2</v>
      </c>
      <c r="Q167">
        <v>0</v>
      </c>
      <c r="R167">
        <v>0</v>
      </c>
      <c r="S167">
        <v>100.608</v>
      </c>
      <c r="T167">
        <v>47.518900000000002</v>
      </c>
    </row>
    <row r="168" spans="6:20" x14ac:dyDescent="0.25">
      <c r="F168">
        <v>0</v>
      </c>
      <c r="G168">
        <v>0</v>
      </c>
      <c r="H168">
        <v>58.7301</v>
      </c>
      <c r="I168">
        <v>2.4899200000000001</v>
      </c>
      <c r="J168">
        <v>37.490099999999998</v>
      </c>
      <c r="K168">
        <v>0.70462999999999998</v>
      </c>
      <c r="L168">
        <v>0.31040400000000001</v>
      </c>
      <c r="M168">
        <v>0.233517</v>
      </c>
      <c r="N168">
        <v>0.41901500000000003</v>
      </c>
      <c r="O168">
        <v>0</v>
      </c>
      <c r="P168">
        <v>8.7000000000000001E-4</v>
      </c>
      <c r="Q168">
        <v>9.3050999999999995E-2</v>
      </c>
      <c r="R168">
        <v>0</v>
      </c>
      <c r="S168">
        <v>100.47199999999999</v>
      </c>
      <c r="T168">
        <v>47.250700000000002</v>
      </c>
    </row>
    <row r="169" spans="6:20" x14ac:dyDescent="0.25">
      <c r="F169">
        <v>0</v>
      </c>
      <c r="G169">
        <v>0</v>
      </c>
      <c r="H169">
        <v>58.524999999999999</v>
      </c>
      <c r="I169">
        <v>2.8784999999999998</v>
      </c>
      <c r="J169">
        <v>38.045699999999997</v>
      </c>
      <c r="K169">
        <v>0.73624999999999996</v>
      </c>
      <c r="L169">
        <v>0.383961</v>
      </c>
      <c r="M169">
        <v>0.76482600000000001</v>
      </c>
      <c r="N169">
        <v>0.261772</v>
      </c>
      <c r="O169">
        <v>1.0200000000000001E-2</v>
      </c>
      <c r="P169">
        <v>3.5100000000000002E-4</v>
      </c>
      <c r="Q169">
        <v>3.0284999999999999E-2</v>
      </c>
      <c r="R169">
        <v>0</v>
      </c>
      <c r="S169">
        <v>101.637</v>
      </c>
      <c r="T169">
        <v>47.682299999999998</v>
      </c>
    </row>
    <row r="170" spans="6:20" x14ac:dyDescent="0.25">
      <c r="F170">
        <v>0.190327</v>
      </c>
      <c r="G170">
        <v>0</v>
      </c>
      <c r="H170">
        <v>59.369799999999998</v>
      </c>
      <c r="I170">
        <v>2.1663000000000001</v>
      </c>
      <c r="J170">
        <v>37.763500000000001</v>
      </c>
      <c r="K170">
        <v>0.72723300000000002</v>
      </c>
      <c r="L170">
        <v>0.38410300000000003</v>
      </c>
      <c r="M170">
        <v>0.45456000000000002</v>
      </c>
      <c r="N170">
        <v>0.419622</v>
      </c>
      <c r="O170">
        <v>0</v>
      </c>
      <c r="P170">
        <v>0</v>
      </c>
      <c r="Q170">
        <v>0.155973</v>
      </c>
      <c r="R170">
        <v>0</v>
      </c>
      <c r="S170">
        <v>101.631</v>
      </c>
      <c r="T170">
        <v>47.822499999999998</v>
      </c>
    </row>
    <row r="171" spans="6:20" x14ac:dyDescent="0.25">
      <c r="F171">
        <v>0</v>
      </c>
      <c r="G171">
        <v>0</v>
      </c>
      <c r="H171">
        <v>58.743499999999997</v>
      </c>
      <c r="I171">
        <v>2.3613900000000001</v>
      </c>
      <c r="J171">
        <v>37.278700000000001</v>
      </c>
      <c r="K171">
        <v>0.51617000000000002</v>
      </c>
      <c r="L171">
        <v>0.36582199999999998</v>
      </c>
      <c r="M171">
        <v>0.71897</v>
      </c>
      <c r="N171">
        <v>0.184667</v>
      </c>
      <c r="O171">
        <v>0</v>
      </c>
      <c r="P171">
        <v>1.9880000000000002E-3</v>
      </c>
      <c r="Q171">
        <v>0.15631300000000001</v>
      </c>
      <c r="R171">
        <v>0</v>
      </c>
      <c r="S171">
        <v>100.328</v>
      </c>
      <c r="T171">
        <v>47.2913</v>
      </c>
    </row>
    <row r="172" spans="6:20" x14ac:dyDescent="0.25">
      <c r="F172">
        <v>0</v>
      </c>
      <c r="G172">
        <v>0</v>
      </c>
      <c r="H172">
        <v>59.8354</v>
      </c>
      <c r="I172">
        <v>1.7150300000000001</v>
      </c>
      <c r="J172">
        <v>35.2256</v>
      </c>
      <c r="K172">
        <v>0.91120000000000001</v>
      </c>
      <c r="L172">
        <v>0.40270600000000001</v>
      </c>
      <c r="M172">
        <v>0.66653300000000004</v>
      </c>
      <c r="N172">
        <v>0.42063</v>
      </c>
      <c r="O172">
        <v>0</v>
      </c>
      <c r="P172">
        <v>6.8863999999999995E-2</v>
      </c>
      <c r="Q172">
        <v>3.1871999999999998E-2</v>
      </c>
      <c r="R172">
        <v>0</v>
      </c>
      <c r="S172">
        <v>99.277799999999999</v>
      </c>
      <c r="T172">
        <v>47.077800000000003</v>
      </c>
    </row>
    <row r="173" spans="6:20" x14ac:dyDescent="0.25">
      <c r="F173">
        <v>0</v>
      </c>
      <c r="G173">
        <v>0</v>
      </c>
      <c r="H173">
        <v>58.47</v>
      </c>
      <c r="I173">
        <v>1.6515</v>
      </c>
      <c r="J173">
        <v>37.942999999999998</v>
      </c>
      <c r="K173">
        <v>0.59840400000000005</v>
      </c>
      <c r="L173">
        <v>0.47644999999999998</v>
      </c>
      <c r="M173">
        <v>0.67721500000000001</v>
      </c>
      <c r="N173">
        <v>0.34321400000000002</v>
      </c>
      <c r="O173">
        <v>2.9700000000000001E-2</v>
      </c>
      <c r="P173">
        <v>0.114583</v>
      </c>
      <c r="Q173">
        <v>0</v>
      </c>
      <c r="R173">
        <v>0</v>
      </c>
      <c r="S173">
        <v>100.304</v>
      </c>
      <c r="T173">
        <v>47.3416</v>
      </c>
    </row>
    <row r="174" spans="6:20" x14ac:dyDescent="0.25">
      <c r="F174">
        <v>0</v>
      </c>
      <c r="G174">
        <v>0</v>
      </c>
      <c r="H174">
        <v>58.5062</v>
      </c>
      <c r="I174">
        <v>1.90788</v>
      </c>
      <c r="J174">
        <v>37.341299999999997</v>
      </c>
      <c r="K174">
        <v>0.74402599999999997</v>
      </c>
      <c r="L174">
        <v>0.45759300000000003</v>
      </c>
      <c r="M174">
        <v>0.14513899999999999</v>
      </c>
      <c r="N174">
        <v>0.81186800000000003</v>
      </c>
      <c r="O174">
        <v>0</v>
      </c>
      <c r="P174">
        <v>0.13405</v>
      </c>
      <c r="Q174">
        <v>0</v>
      </c>
      <c r="R174">
        <v>0</v>
      </c>
      <c r="S174">
        <v>100.048</v>
      </c>
      <c r="T174">
        <v>47.0777</v>
      </c>
    </row>
    <row r="175" spans="6:20" x14ac:dyDescent="0.25">
      <c r="F175">
        <v>0</v>
      </c>
      <c r="G175">
        <v>0.13145499999999999</v>
      </c>
      <c r="H175">
        <v>59.169899999999998</v>
      </c>
      <c r="I175">
        <v>2.6190899999999999</v>
      </c>
      <c r="J175">
        <v>34.432099999999998</v>
      </c>
      <c r="K175">
        <v>0.55757299999999999</v>
      </c>
      <c r="L175">
        <v>0.51325699999999996</v>
      </c>
      <c r="M175">
        <v>0.66422199999999998</v>
      </c>
      <c r="N175">
        <v>0.49677100000000002</v>
      </c>
      <c r="O175">
        <v>8.5422999999999999E-2</v>
      </c>
      <c r="P175">
        <v>1.4E-5</v>
      </c>
      <c r="Q175">
        <v>2.9959E-2</v>
      </c>
      <c r="R175">
        <v>0</v>
      </c>
      <c r="S175">
        <v>98.699700000000007</v>
      </c>
      <c r="T175">
        <v>46.606299999999997</v>
      </c>
    </row>
    <row r="176" spans="6:20" x14ac:dyDescent="0.25">
      <c r="F176">
        <v>4.3890999999999999E-2</v>
      </c>
      <c r="G176">
        <v>0</v>
      </c>
      <c r="H176">
        <v>60.2102</v>
      </c>
      <c r="I176">
        <v>1.71373</v>
      </c>
      <c r="J176">
        <v>35.010800000000003</v>
      </c>
      <c r="K176">
        <v>0.85578799999999999</v>
      </c>
      <c r="L176">
        <v>0.47653600000000002</v>
      </c>
      <c r="M176">
        <v>0.75241100000000005</v>
      </c>
      <c r="N176">
        <v>0.420234</v>
      </c>
      <c r="O176">
        <v>0</v>
      </c>
      <c r="P176">
        <v>2.4249E-2</v>
      </c>
      <c r="Q176">
        <v>0.15637699999999999</v>
      </c>
      <c r="R176">
        <v>0</v>
      </c>
      <c r="S176">
        <v>99.664199999999994</v>
      </c>
      <c r="T176">
        <v>47.255899999999997</v>
      </c>
    </row>
    <row r="177" spans="5:20" x14ac:dyDescent="0.25">
      <c r="F177">
        <v>0.11626300000000001</v>
      </c>
      <c r="G177">
        <v>0</v>
      </c>
      <c r="H177">
        <v>58.666899999999998</v>
      </c>
      <c r="I177">
        <v>1.78078</v>
      </c>
      <c r="J177">
        <v>37.275300000000001</v>
      </c>
      <c r="K177">
        <v>0.50725299999999995</v>
      </c>
      <c r="L177">
        <v>0.43954500000000002</v>
      </c>
      <c r="M177">
        <v>0.63120600000000004</v>
      </c>
      <c r="N177">
        <v>0.42144399999999999</v>
      </c>
      <c r="O177">
        <v>0</v>
      </c>
      <c r="P177">
        <v>9.2046000000000003E-2</v>
      </c>
      <c r="Q177">
        <v>0</v>
      </c>
      <c r="R177">
        <v>0</v>
      </c>
      <c r="S177">
        <v>99.930800000000005</v>
      </c>
      <c r="T177">
        <v>47.1828</v>
      </c>
    </row>
    <row r="178" spans="5:20" x14ac:dyDescent="0.25">
      <c r="F178">
        <v>4.3476000000000001E-2</v>
      </c>
      <c r="G178">
        <v>0.13039300000000001</v>
      </c>
      <c r="H178">
        <v>57.807600000000001</v>
      </c>
      <c r="I178">
        <v>1.7779400000000001</v>
      </c>
      <c r="J178">
        <v>37.066400000000002</v>
      </c>
      <c r="K178">
        <v>0.81620099999999995</v>
      </c>
      <c r="L178">
        <v>0.47600500000000001</v>
      </c>
      <c r="M178">
        <v>0.85083200000000003</v>
      </c>
      <c r="N178">
        <v>0.81190300000000004</v>
      </c>
      <c r="O178">
        <v>1.0408000000000001E-2</v>
      </c>
      <c r="P178">
        <v>6.7826999999999998E-2</v>
      </c>
      <c r="Q178">
        <v>3.1126999999999998E-2</v>
      </c>
      <c r="R178">
        <v>0</v>
      </c>
      <c r="S178">
        <v>99.89</v>
      </c>
      <c r="T178">
        <v>46.994399999999999</v>
      </c>
    </row>
    <row r="179" spans="5:20" x14ac:dyDescent="0.25">
      <c r="F179">
        <v>0</v>
      </c>
      <c r="G179">
        <v>0.130326</v>
      </c>
      <c r="H179">
        <v>59.180399999999999</v>
      </c>
      <c r="I179">
        <v>1.9096599999999999</v>
      </c>
      <c r="J179">
        <v>35.714599999999997</v>
      </c>
      <c r="K179">
        <v>0.803033</v>
      </c>
      <c r="L179">
        <v>0.45794400000000002</v>
      </c>
      <c r="M179">
        <v>0.49386400000000003</v>
      </c>
      <c r="N179">
        <v>0.34200000000000003</v>
      </c>
      <c r="O179">
        <v>0</v>
      </c>
      <c r="P179">
        <v>0.13516400000000001</v>
      </c>
      <c r="Q179">
        <v>0</v>
      </c>
      <c r="R179">
        <v>0</v>
      </c>
      <c r="S179">
        <v>99.167000000000002</v>
      </c>
      <c r="T179">
        <v>46.9422</v>
      </c>
    </row>
    <row r="180" spans="5:20" x14ac:dyDescent="0.25">
      <c r="F180">
        <v>0.117691</v>
      </c>
      <c r="G180">
        <v>0</v>
      </c>
      <c r="H180">
        <v>58.928100000000001</v>
      </c>
      <c r="I180">
        <v>2.6191900000000001</v>
      </c>
      <c r="J180">
        <v>35.858600000000003</v>
      </c>
      <c r="K180">
        <v>0.66479699999999997</v>
      </c>
      <c r="L180">
        <v>0.38404100000000002</v>
      </c>
      <c r="M180">
        <v>0.66949199999999998</v>
      </c>
      <c r="N180">
        <v>0.575241</v>
      </c>
      <c r="O180">
        <v>1.0175E-2</v>
      </c>
      <c r="P180">
        <v>2.2265E-2</v>
      </c>
      <c r="Q180">
        <v>0</v>
      </c>
      <c r="R180">
        <v>0</v>
      </c>
      <c r="S180">
        <v>99.849599999999995</v>
      </c>
      <c r="T180">
        <v>47.006999999999998</v>
      </c>
    </row>
    <row r="181" spans="5:20" x14ac:dyDescent="0.25">
      <c r="F181">
        <v>0</v>
      </c>
      <c r="G181">
        <v>0.13178799999999999</v>
      </c>
      <c r="H181">
        <v>60.414900000000003</v>
      </c>
      <c r="I181">
        <v>2.5535199999999998</v>
      </c>
      <c r="J181">
        <v>33.0184</v>
      </c>
      <c r="K181">
        <v>0.62761900000000004</v>
      </c>
      <c r="L181">
        <v>0.38428099999999998</v>
      </c>
      <c r="M181">
        <v>0.83091999999999999</v>
      </c>
      <c r="N181">
        <v>0.49659599999999998</v>
      </c>
      <c r="O181">
        <v>0</v>
      </c>
      <c r="P181">
        <v>0.132519</v>
      </c>
      <c r="Q181">
        <v>9.2173000000000005E-2</v>
      </c>
      <c r="R181">
        <v>0</v>
      </c>
      <c r="S181">
        <v>98.6828</v>
      </c>
      <c r="T181">
        <v>46.809399999999997</v>
      </c>
    </row>
    <row r="182" spans="5:20" x14ac:dyDescent="0.25">
      <c r="F182">
        <v>0</v>
      </c>
      <c r="G182">
        <v>0</v>
      </c>
      <c r="H182">
        <v>60.482999999999997</v>
      </c>
      <c r="I182">
        <v>1.45557</v>
      </c>
      <c r="J182">
        <v>37.0471</v>
      </c>
      <c r="K182">
        <v>0.64969299999999996</v>
      </c>
      <c r="L182">
        <v>0.58724900000000002</v>
      </c>
      <c r="M182">
        <v>0.71476600000000001</v>
      </c>
      <c r="N182">
        <v>0.42132399999999998</v>
      </c>
      <c r="O182">
        <v>0</v>
      </c>
      <c r="P182">
        <v>0.13635900000000001</v>
      </c>
      <c r="Q182">
        <v>0.15731800000000001</v>
      </c>
      <c r="R182">
        <v>0</v>
      </c>
      <c r="S182">
        <v>101.652</v>
      </c>
      <c r="T182">
        <v>48.134799999999998</v>
      </c>
    </row>
    <row r="183" spans="5:20" x14ac:dyDescent="0.25">
      <c r="F183">
        <v>0</v>
      </c>
      <c r="G183">
        <v>0.130805</v>
      </c>
      <c r="H183">
        <v>60.3752</v>
      </c>
      <c r="I183">
        <v>2.29704</v>
      </c>
      <c r="J183">
        <v>36.993699999999997</v>
      </c>
      <c r="K183">
        <v>0.81284400000000001</v>
      </c>
      <c r="L183">
        <v>0.47630400000000001</v>
      </c>
      <c r="M183">
        <v>0.31913399999999997</v>
      </c>
      <c r="N183">
        <v>0.49779400000000001</v>
      </c>
      <c r="O183">
        <v>4.7999E-2</v>
      </c>
      <c r="P183">
        <v>1.0679999999999999E-3</v>
      </c>
      <c r="Q183">
        <v>0</v>
      </c>
      <c r="R183">
        <v>0</v>
      </c>
      <c r="S183">
        <v>101.952</v>
      </c>
      <c r="T183">
        <v>48.088500000000003</v>
      </c>
    </row>
    <row r="184" spans="5:20" x14ac:dyDescent="0.25">
      <c r="F184">
        <v>0</v>
      </c>
      <c r="G184">
        <v>0</v>
      </c>
      <c r="H184">
        <v>57.898400000000002</v>
      </c>
      <c r="I184">
        <v>2.23001</v>
      </c>
      <c r="J184">
        <v>39.163200000000003</v>
      </c>
      <c r="K184">
        <v>0.54554599999999998</v>
      </c>
      <c r="L184">
        <v>0.512768</v>
      </c>
      <c r="M184">
        <v>0.63612299999999999</v>
      </c>
      <c r="N184">
        <v>0.81102099999999999</v>
      </c>
      <c r="O184">
        <v>1.0286E-2</v>
      </c>
      <c r="P184">
        <v>0</v>
      </c>
      <c r="Q184">
        <v>9.3026999999999999E-2</v>
      </c>
      <c r="R184">
        <v>0</v>
      </c>
      <c r="S184">
        <v>101.9</v>
      </c>
      <c r="T184">
        <v>47.700899999999997</v>
      </c>
    </row>
    <row r="185" spans="5:20" x14ac:dyDescent="0.25">
      <c r="F185">
        <v>0</v>
      </c>
      <c r="G185">
        <v>0</v>
      </c>
      <c r="H185">
        <v>59.988700000000001</v>
      </c>
      <c r="I185">
        <v>2.0372599999999998</v>
      </c>
      <c r="J185">
        <v>35.247500000000002</v>
      </c>
      <c r="K185">
        <v>0.53297399999999995</v>
      </c>
      <c r="L185">
        <v>0.513436</v>
      </c>
      <c r="M185">
        <v>0.53553200000000001</v>
      </c>
      <c r="N185">
        <v>0.41990100000000002</v>
      </c>
      <c r="O185">
        <v>0</v>
      </c>
      <c r="P185">
        <v>6.8198999999999996E-2</v>
      </c>
      <c r="Q185">
        <v>0.15607499999999999</v>
      </c>
      <c r="R185">
        <v>0</v>
      </c>
      <c r="S185">
        <v>99.499600000000001</v>
      </c>
      <c r="T185">
        <v>47.116500000000002</v>
      </c>
    </row>
    <row r="186" spans="5:20" x14ac:dyDescent="0.25">
      <c r="F186">
        <v>0</v>
      </c>
      <c r="G186">
        <v>0</v>
      </c>
      <c r="H186">
        <v>56.407600000000002</v>
      </c>
      <c r="I186">
        <v>2.1640100000000002</v>
      </c>
      <c r="J186">
        <v>39.002200000000002</v>
      </c>
      <c r="K186">
        <v>0.54893899999999995</v>
      </c>
      <c r="L186">
        <v>0.402447</v>
      </c>
      <c r="M186">
        <v>0.41627199999999998</v>
      </c>
      <c r="N186">
        <v>0.34093600000000002</v>
      </c>
      <c r="O186">
        <v>0</v>
      </c>
      <c r="P186">
        <v>1.49E-3</v>
      </c>
      <c r="Q186">
        <v>0.34295999999999999</v>
      </c>
      <c r="R186">
        <v>0</v>
      </c>
      <c r="S186">
        <v>99.626900000000006</v>
      </c>
      <c r="T186">
        <v>46.640799999999999</v>
      </c>
    </row>
    <row r="187" spans="5:20" x14ac:dyDescent="0.25">
      <c r="F187">
        <v>0</v>
      </c>
      <c r="G187">
        <v>0</v>
      </c>
      <c r="H187">
        <v>60.665799999999997</v>
      </c>
      <c r="I187">
        <v>1.7810999999999999</v>
      </c>
      <c r="J187">
        <v>36.256500000000003</v>
      </c>
      <c r="K187">
        <v>0.54324799999999995</v>
      </c>
      <c r="L187">
        <v>0.29213299999999998</v>
      </c>
      <c r="M187">
        <v>0.71252700000000002</v>
      </c>
      <c r="N187">
        <v>0.421545</v>
      </c>
      <c r="O187">
        <v>0</v>
      </c>
      <c r="P187">
        <v>9.2106999999999994E-2</v>
      </c>
      <c r="Q187">
        <v>0</v>
      </c>
      <c r="R187">
        <v>0</v>
      </c>
      <c r="S187">
        <v>100.765</v>
      </c>
      <c r="T187">
        <v>47.820599999999999</v>
      </c>
    </row>
    <row r="188" spans="5:20" x14ac:dyDescent="0.25">
      <c r="F188">
        <v>0</v>
      </c>
      <c r="G188">
        <v>0</v>
      </c>
      <c r="H188">
        <v>59.289200000000001</v>
      </c>
      <c r="I188">
        <v>2.61822</v>
      </c>
      <c r="J188">
        <v>37.005699999999997</v>
      </c>
      <c r="K188">
        <v>0.98013600000000001</v>
      </c>
      <c r="L188">
        <v>0.34702100000000002</v>
      </c>
      <c r="M188">
        <v>0.759355</v>
      </c>
      <c r="N188">
        <v>0.65293599999999996</v>
      </c>
      <c r="O188">
        <v>0</v>
      </c>
      <c r="P188">
        <v>6.5766000000000005E-2</v>
      </c>
      <c r="Q188">
        <v>0</v>
      </c>
      <c r="R188">
        <v>0</v>
      </c>
      <c r="S188">
        <v>101.718</v>
      </c>
      <c r="T188">
        <v>47.788600000000002</v>
      </c>
    </row>
    <row r="190" spans="5:20" x14ac:dyDescent="0.25">
      <c r="E190" t="s">
        <v>39</v>
      </c>
      <c r="F190">
        <f>AVERAGE(F138:F188)</f>
        <v>1.574592156862745E-2</v>
      </c>
      <c r="G190">
        <f t="shared" ref="G190:T190" si="19">AVERAGE(G138:G188)</f>
        <v>4.0335921568627447E-2</v>
      </c>
      <c r="H190">
        <f t="shared" si="19"/>
        <v>59.165809803921576</v>
      </c>
      <c r="I190">
        <f t="shared" si="19"/>
        <v>2.1405074509803921</v>
      </c>
      <c r="J190">
        <f t="shared" si="19"/>
        <v>36.823829411764699</v>
      </c>
      <c r="K190">
        <f t="shared" si="19"/>
        <v>0.64827123529411745</v>
      </c>
      <c r="L190">
        <f t="shared" si="19"/>
        <v>0.40981878431372548</v>
      </c>
      <c r="M190">
        <f t="shared" si="19"/>
        <v>0.56524023529411749</v>
      </c>
      <c r="N190">
        <f t="shared" si="19"/>
        <v>0.47215047058823523</v>
      </c>
      <c r="O190">
        <f t="shared" si="19"/>
        <v>8.6038235294117645E-3</v>
      </c>
      <c r="P190">
        <f t="shared" si="19"/>
        <v>5.9631352941176469E-2</v>
      </c>
      <c r="Q190">
        <f t="shared" si="19"/>
        <v>6.2347333333333338E-2</v>
      </c>
      <c r="R190">
        <f t="shared" si="19"/>
        <v>0</v>
      </c>
      <c r="S190">
        <f t="shared" si="19"/>
        <v>100.41231764705886</v>
      </c>
      <c r="T190">
        <f t="shared" si="19"/>
        <v>47.364417647058829</v>
      </c>
    </row>
    <row r="191" spans="5:20" x14ac:dyDescent="0.25">
      <c r="E191" t="s">
        <v>40</v>
      </c>
      <c r="F191">
        <f>STDEV(F138:F188)/SQRT((COUNT(F138:F188)))</f>
        <v>5.4625191113834935E-3</v>
      </c>
      <c r="G191">
        <f t="shared" ref="G191:T191" si="20">STDEV(G138:G188)/SQRT((COUNT(G138:G188)))</f>
        <v>1.0236816650672454E-2</v>
      </c>
      <c r="H191">
        <f t="shared" si="20"/>
        <v>0.16814411116553049</v>
      </c>
      <c r="I191">
        <f t="shared" si="20"/>
        <v>5.3551424474814958E-2</v>
      </c>
      <c r="J191">
        <f t="shared" si="20"/>
        <v>0.16650165697330405</v>
      </c>
      <c r="K191">
        <f t="shared" si="20"/>
        <v>1.9208323778367009E-2</v>
      </c>
      <c r="L191">
        <f t="shared" si="20"/>
        <v>1.3635264121411002E-2</v>
      </c>
      <c r="M191">
        <f t="shared" si="20"/>
        <v>2.7559882257888905E-2</v>
      </c>
      <c r="N191">
        <f t="shared" si="20"/>
        <v>2.499543964910483E-2</v>
      </c>
      <c r="O191">
        <f t="shared" si="20"/>
        <v>2.4589027475933776E-3</v>
      </c>
      <c r="P191">
        <f t="shared" si="20"/>
        <v>7.2658791218403107E-3</v>
      </c>
      <c r="Q191">
        <f t="shared" si="20"/>
        <v>1.1580771862577721E-2</v>
      </c>
      <c r="R191">
        <f t="shared" si="20"/>
        <v>0</v>
      </c>
      <c r="S191">
        <f t="shared" si="20"/>
        <v>0.14614006294542642</v>
      </c>
      <c r="T191">
        <f t="shared" si="20"/>
        <v>6.9658883121201415E-2</v>
      </c>
    </row>
    <row r="193" spans="1:20" x14ac:dyDescent="0.25">
      <c r="A193" s="2" t="s">
        <v>184</v>
      </c>
      <c r="F193" s="3" t="s">
        <v>1</v>
      </c>
      <c r="G193" s="3" t="s">
        <v>2</v>
      </c>
      <c r="H193" s="3" t="s">
        <v>3</v>
      </c>
      <c r="I193" s="3" t="s">
        <v>4</v>
      </c>
      <c r="J193" s="3" t="s">
        <v>5</v>
      </c>
      <c r="K193" s="3" t="s">
        <v>6</v>
      </c>
      <c r="L193" s="3" t="s">
        <v>7</v>
      </c>
      <c r="M193" s="3" t="s">
        <v>8</v>
      </c>
      <c r="N193" s="3" t="s">
        <v>9</v>
      </c>
      <c r="O193" s="3" t="s">
        <v>10</v>
      </c>
      <c r="P193" s="3" t="s">
        <v>11</v>
      </c>
      <c r="Q193" s="3" t="s">
        <v>12</v>
      </c>
      <c r="R193" s="3" t="s">
        <v>13</v>
      </c>
      <c r="S193" s="3" t="s">
        <v>14</v>
      </c>
      <c r="T193" s="3" t="s">
        <v>15</v>
      </c>
    </row>
    <row r="194" spans="1:20" x14ac:dyDescent="0.25">
      <c r="A194" t="s">
        <v>19</v>
      </c>
      <c r="F194">
        <v>0</v>
      </c>
      <c r="G194">
        <v>0.13016800000000001</v>
      </c>
      <c r="H194">
        <v>60.412700000000001</v>
      </c>
      <c r="I194">
        <v>2.1040100000000002</v>
      </c>
      <c r="J194">
        <v>37.2622</v>
      </c>
      <c r="K194">
        <v>0.27226099999999998</v>
      </c>
      <c r="L194">
        <v>0.58735800000000005</v>
      </c>
      <c r="M194">
        <v>0.49612899999999999</v>
      </c>
      <c r="N194">
        <v>0.42095900000000003</v>
      </c>
      <c r="O194">
        <v>0</v>
      </c>
      <c r="P194">
        <v>4.7067999999999999E-2</v>
      </c>
      <c r="Q194">
        <v>3.2117E-2</v>
      </c>
      <c r="R194">
        <v>0</v>
      </c>
      <c r="S194">
        <v>101.765</v>
      </c>
      <c r="T194">
        <v>48.1158</v>
      </c>
    </row>
    <row r="195" spans="1:20" x14ac:dyDescent="0.25">
      <c r="A195" t="s">
        <v>120</v>
      </c>
      <c r="F195">
        <v>0.116767</v>
      </c>
      <c r="G195">
        <v>0</v>
      </c>
      <c r="H195">
        <v>57.581200000000003</v>
      </c>
      <c r="I195">
        <v>2.3620199999999998</v>
      </c>
      <c r="J195">
        <v>36.8508</v>
      </c>
      <c r="K195">
        <v>0.58721500000000004</v>
      </c>
      <c r="L195">
        <v>0.236703</v>
      </c>
      <c r="M195">
        <v>0.85227399999999998</v>
      </c>
      <c r="N195">
        <v>0.26319399999999998</v>
      </c>
      <c r="O195">
        <v>1.0534999999999999E-2</v>
      </c>
      <c r="P195">
        <v>6.8371000000000001E-2</v>
      </c>
      <c r="Q195">
        <v>3.1593999999999997E-2</v>
      </c>
      <c r="R195">
        <v>0</v>
      </c>
      <c r="S195">
        <v>98.960700000000003</v>
      </c>
      <c r="T195">
        <v>46.6004</v>
      </c>
    </row>
    <row r="196" spans="1:20" x14ac:dyDescent="0.25">
      <c r="A196" t="s">
        <v>121</v>
      </c>
      <c r="F196">
        <v>0.117686</v>
      </c>
      <c r="G196">
        <v>0</v>
      </c>
      <c r="H196">
        <v>59.668399999999998</v>
      </c>
      <c r="I196">
        <v>2.4901399999999998</v>
      </c>
      <c r="J196">
        <v>34.264099999999999</v>
      </c>
      <c r="K196">
        <v>0.47226499999999999</v>
      </c>
      <c r="L196">
        <v>1.04752</v>
      </c>
      <c r="M196">
        <v>2.4819</v>
      </c>
      <c r="N196">
        <v>0.340532</v>
      </c>
      <c r="O196">
        <v>2.8990999999999999E-2</v>
      </c>
      <c r="P196">
        <v>0.11126</v>
      </c>
      <c r="Q196">
        <v>0</v>
      </c>
      <c r="R196">
        <v>0</v>
      </c>
      <c r="S196">
        <v>101.023</v>
      </c>
      <c r="T196">
        <v>47.707099999999997</v>
      </c>
    </row>
    <row r="197" spans="1:20" x14ac:dyDescent="0.25">
      <c r="A197" t="s">
        <v>21</v>
      </c>
      <c r="F197">
        <v>0</v>
      </c>
      <c r="G197">
        <v>0</v>
      </c>
      <c r="H197">
        <v>57.865699999999997</v>
      </c>
      <c r="I197">
        <v>2.3591299999999999</v>
      </c>
      <c r="J197">
        <v>37.845799999999997</v>
      </c>
      <c r="K197">
        <v>0.488508</v>
      </c>
      <c r="L197">
        <v>0.49430600000000002</v>
      </c>
      <c r="M197">
        <v>0.41113499999999997</v>
      </c>
      <c r="N197">
        <v>0.96746100000000002</v>
      </c>
      <c r="O197">
        <v>0</v>
      </c>
      <c r="P197">
        <v>6.6518999999999995E-2</v>
      </c>
      <c r="Q197">
        <v>0</v>
      </c>
      <c r="R197">
        <v>0</v>
      </c>
      <c r="S197">
        <v>100.499</v>
      </c>
      <c r="T197">
        <v>47.1004</v>
      </c>
    </row>
    <row r="198" spans="1:20" x14ac:dyDescent="0.25">
      <c r="A198" t="s">
        <v>38</v>
      </c>
      <c r="F198">
        <v>1.07603</v>
      </c>
      <c r="G198">
        <v>0</v>
      </c>
      <c r="H198">
        <v>57.881900000000002</v>
      </c>
      <c r="I198">
        <v>2.35717</v>
      </c>
      <c r="J198">
        <v>33.231900000000003</v>
      </c>
      <c r="K198">
        <v>0.69964599999999999</v>
      </c>
      <c r="L198">
        <v>0.91809300000000005</v>
      </c>
      <c r="M198">
        <v>3.56779</v>
      </c>
      <c r="N198">
        <v>0.33979100000000001</v>
      </c>
      <c r="O198">
        <v>0.19791300000000001</v>
      </c>
      <c r="P198">
        <v>0</v>
      </c>
      <c r="Q198">
        <v>0.15451699999999999</v>
      </c>
      <c r="R198">
        <v>0</v>
      </c>
      <c r="S198">
        <v>100.425</v>
      </c>
      <c r="T198">
        <v>47.126800000000003</v>
      </c>
    </row>
    <row r="199" spans="1:20" x14ac:dyDescent="0.25">
      <c r="A199" t="s">
        <v>185</v>
      </c>
      <c r="F199">
        <v>0</v>
      </c>
      <c r="G199">
        <v>0</v>
      </c>
      <c r="H199">
        <v>59.267800000000001</v>
      </c>
      <c r="I199">
        <v>2.6182699999999999</v>
      </c>
      <c r="J199">
        <v>37.319200000000002</v>
      </c>
      <c r="K199">
        <v>0.64629199999999998</v>
      </c>
      <c r="L199">
        <v>0.51287099999999997</v>
      </c>
      <c r="M199">
        <v>0.54061800000000004</v>
      </c>
      <c r="N199">
        <v>0.65353899999999998</v>
      </c>
      <c r="O199">
        <v>0</v>
      </c>
      <c r="P199">
        <v>0</v>
      </c>
      <c r="Q199">
        <v>3.0009999999999998E-2</v>
      </c>
      <c r="R199">
        <v>0</v>
      </c>
      <c r="S199">
        <v>101.589</v>
      </c>
      <c r="T199">
        <v>47.720799999999997</v>
      </c>
    </row>
    <row r="200" spans="1:20" x14ac:dyDescent="0.25">
      <c r="F200">
        <v>0</v>
      </c>
      <c r="G200">
        <v>0</v>
      </c>
      <c r="H200">
        <v>57.735700000000001</v>
      </c>
      <c r="I200">
        <v>2.4925099999999998</v>
      </c>
      <c r="J200">
        <v>37.3889</v>
      </c>
      <c r="K200">
        <v>0.58666499999999999</v>
      </c>
      <c r="L200">
        <v>0.494809</v>
      </c>
      <c r="M200">
        <v>0.278916</v>
      </c>
      <c r="N200">
        <v>0.106252</v>
      </c>
      <c r="O200">
        <v>0</v>
      </c>
      <c r="P200">
        <v>1.908E-3</v>
      </c>
      <c r="Q200">
        <v>0</v>
      </c>
      <c r="R200">
        <v>0</v>
      </c>
      <c r="S200">
        <v>99.085700000000003</v>
      </c>
      <c r="T200">
        <v>46.6282</v>
      </c>
    </row>
    <row r="201" spans="1:20" x14ac:dyDescent="0.25">
      <c r="A201" t="s">
        <v>186</v>
      </c>
      <c r="F201">
        <v>4.3191E-2</v>
      </c>
      <c r="G201">
        <v>0</v>
      </c>
      <c r="H201">
        <v>58.9069</v>
      </c>
      <c r="I201">
        <v>1.9117900000000001</v>
      </c>
      <c r="J201">
        <v>37.975299999999997</v>
      </c>
      <c r="K201">
        <v>0.42366399999999999</v>
      </c>
      <c r="L201">
        <v>0.32906999999999997</v>
      </c>
      <c r="M201">
        <v>0.235985</v>
      </c>
      <c r="N201">
        <v>0.108047</v>
      </c>
      <c r="O201">
        <v>1.0996000000000001E-2</v>
      </c>
      <c r="P201">
        <v>0</v>
      </c>
      <c r="Q201">
        <v>0</v>
      </c>
      <c r="R201">
        <v>0</v>
      </c>
      <c r="S201">
        <v>99.944999999999993</v>
      </c>
      <c r="T201">
        <v>47.249099999999999</v>
      </c>
    </row>
    <row r="202" spans="1:20" x14ac:dyDescent="0.25">
      <c r="A202" t="s">
        <v>187</v>
      </c>
      <c r="F202">
        <v>0</v>
      </c>
      <c r="G202">
        <v>0</v>
      </c>
      <c r="H202">
        <v>58.758499999999998</v>
      </c>
      <c r="I202">
        <v>2.4914200000000002</v>
      </c>
      <c r="J202">
        <v>37.074599999999997</v>
      </c>
      <c r="K202">
        <v>0.47822399999999998</v>
      </c>
      <c r="L202">
        <v>0.31048300000000001</v>
      </c>
      <c r="M202">
        <v>0.49782399999999999</v>
      </c>
      <c r="N202">
        <v>0.41980600000000001</v>
      </c>
      <c r="O202">
        <v>0</v>
      </c>
      <c r="P202">
        <v>2.3673E-2</v>
      </c>
      <c r="Q202">
        <v>0</v>
      </c>
      <c r="R202">
        <v>0</v>
      </c>
      <c r="S202">
        <v>100.05500000000001</v>
      </c>
      <c r="T202">
        <v>47.143599999999999</v>
      </c>
    </row>
    <row r="203" spans="1:20" x14ac:dyDescent="0.25">
      <c r="A203" t="s">
        <v>188</v>
      </c>
      <c r="F203">
        <v>0</v>
      </c>
      <c r="G203">
        <v>0</v>
      </c>
      <c r="H203">
        <v>59.432699999999997</v>
      </c>
      <c r="I203">
        <v>2.4898500000000001</v>
      </c>
      <c r="J203">
        <v>36.663899999999998</v>
      </c>
      <c r="K203">
        <v>0.68517499999999998</v>
      </c>
      <c r="L203">
        <v>0.310421</v>
      </c>
      <c r="M203">
        <v>0.67080799999999996</v>
      </c>
      <c r="N203">
        <v>0.57573799999999997</v>
      </c>
      <c r="O203">
        <v>4.7878999999999998E-2</v>
      </c>
      <c r="P203">
        <v>0.11106199999999999</v>
      </c>
      <c r="Q203">
        <v>0</v>
      </c>
      <c r="R203">
        <v>0</v>
      </c>
      <c r="S203">
        <v>100.988</v>
      </c>
      <c r="T203">
        <v>47.564300000000003</v>
      </c>
    </row>
    <row r="204" spans="1:20" x14ac:dyDescent="0.25">
      <c r="A204" t="s">
        <v>189</v>
      </c>
      <c r="F204">
        <v>0</v>
      </c>
      <c r="G204">
        <v>0</v>
      </c>
      <c r="H204">
        <v>60.107599999999998</v>
      </c>
      <c r="I204">
        <v>2.6189499999999999</v>
      </c>
      <c r="J204">
        <v>37.200299999999999</v>
      </c>
      <c r="K204">
        <v>0.353576</v>
      </c>
      <c r="L204">
        <v>0.34748800000000002</v>
      </c>
      <c r="M204">
        <v>0.71618300000000001</v>
      </c>
      <c r="N204">
        <v>0.105889</v>
      </c>
      <c r="O204">
        <v>2.9281999999999999E-2</v>
      </c>
      <c r="P204">
        <v>0.112221</v>
      </c>
      <c r="Q204">
        <v>0.218305</v>
      </c>
      <c r="R204">
        <v>0</v>
      </c>
      <c r="S204">
        <v>101.81</v>
      </c>
      <c r="T204">
        <v>48.030799999999999</v>
      </c>
    </row>
    <row r="205" spans="1:20" x14ac:dyDescent="0.25">
      <c r="A205" t="s">
        <v>190</v>
      </c>
      <c r="F205">
        <v>4.3656E-2</v>
      </c>
      <c r="G205">
        <v>0</v>
      </c>
      <c r="H205">
        <v>59.794499999999999</v>
      </c>
      <c r="I205">
        <v>1.64876</v>
      </c>
      <c r="J205">
        <v>36.327599999999997</v>
      </c>
      <c r="K205">
        <v>0.82316999999999996</v>
      </c>
      <c r="L205">
        <v>0.47650199999999998</v>
      </c>
      <c r="M205">
        <v>0.58260599999999996</v>
      </c>
      <c r="N205">
        <v>0.263683</v>
      </c>
      <c r="O205">
        <v>0</v>
      </c>
      <c r="P205">
        <v>0.135495</v>
      </c>
      <c r="Q205">
        <v>0.21917700000000001</v>
      </c>
      <c r="R205">
        <v>0</v>
      </c>
      <c r="S205">
        <v>100.315</v>
      </c>
      <c r="T205">
        <v>47.475099999999998</v>
      </c>
    </row>
    <row r="206" spans="1:20" x14ac:dyDescent="0.25">
      <c r="A206" t="s">
        <v>191</v>
      </c>
      <c r="F206">
        <v>0</v>
      </c>
      <c r="G206">
        <v>0</v>
      </c>
      <c r="H206">
        <v>58.1601</v>
      </c>
      <c r="I206">
        <v>2.3627500000000001</v>
      </c>
      <c r="J206">
        <v>36.766199999999998</v>
      </c>
      <c r="K206">
        <v>0.51678500000000005</v>
      </c>
      <c r="L206">
        <v>0.40267500000000001</v>
      </c>
      <c r="M206">
        <v>0.58619399999999999</v>
      </c>
      <c r="N206">
        <v>0.26333000000000001</v>
      </c>
      <c r="O206">
        <v>0</v>
      </c>
      <c r="P206">
        <v>2.4202000000000001E-2</v>
      </c>
      <c r="Q206">
        <v>0</v>
      </c>
      <c r="R206">
        <v>0</v>
      </c>
      <c r="S206">
        <v>99.082300000000004</v>
      </c>
      <c r="T206">
        <v>46.718800000000002</v>
      </c>
    </row>
    <row r="207" spans="1:20" x14ac:dyDescent="0.25">
      <c r="A207" t="s">
        <v>192</v>
      </c>
      <c r="F207">
        <v>0</v>
      </c>
      <c r="G207">
        <v>0.12954399999999999</v>
      </c>
      <c r="H207">
        <v>60.903599999999997</v>
      </c>
      <c r="I207">
        <v>1.4572499999999999</v>
      </c>
      <c r="J207">
        <v>36.888100000000001</v>
      </c>
      <c r="K207">
        <v>0.54884599999999995</v>
      </c>
      <c r="L207">
        <v>0.38446599999999997</v>
      </c>
      <c r="M207">
        <v>0.36407499999999998</v>
      </c>
      <c r="N207">
        <v>0.343837</v>
      </c>
      <c r="O207">
        <v>0</v>
      </c>
      <c r="P207">
        <v>0.159609</v>
      </c>
      <c r="Q207">
        <v>3.3339000000000001E-2</v>
      </c>
      <c r="R207">
        <v>0</v>
      </c>
      <c r="S207">
        <v>101.21299999999999</v>
      </c>
      <c r="T207">
        <v>48.079500000000003</v>
      </c>
    </row>
    <row r="208" spans="1:20" x14ac:dyDescent="0.25">
      <c r="A208" t="s">
        <v>193</v>
      </c>
      <c r="F208">
        <v>0</v>
      </c>
      <c r="G208">
        <v>0</v>
      </c>
      <c r="H208">
        <v>58.487499999999997</v>
      </c>
      <c r="I208">
        <v>2.81264</v>
      </c>
      <c r="J208">
        <v>36.851999999999997</v>
      </c>
      <c r="K208">
        <v>0.69762199999999996</v>
      </c>
      <c r="L208">
        <v>0.42077700000000001</v>
      </c>
      <c r="M208">
        <v>0.452546</v>
      </c>
      <c r="N208">
        <v>0.49653000000000003</v>
      </c>
      <c r="O208">
        <v>0</v>
      </c>
      <c r="P208">
        <v>4.3930999999999998E-2</v>
      </c>
      <c r="Q208">
        <v>0</v>
      </c>
      <c r="R208">
        <v>0</v>
      </c>
      <c r="S208">
        <v>100.264</v>
      </c>
      <c r="T208">
        <v>47.087299999999999</v>
      </c>
    </row>
    <row r="209" spans="1:20" x14ac:dyDescent="0.25">
      <c r="A209" t="s">
        <v>194</v>
      </c>
      <c r="F209">
        <v>4.3992000000000003E-2</v>
      </c>
      <c r="G209">
        <v>0</v>
      </c>
      <c r="H209">
        <v>59.777999999999999</v>
      </c>
      <c r="I209">
        <v>2.3608600000000002</v>
      </c>
      <c r="J209">
        <v>35.031300000000002</v>
      </c>
      <c r="K209">
        <v>0.458179</v>
      </c>
      <c r="L209">
        <v>0.21840200000000001</v>
      </c>
      <c r="M209">
        <v>0.70972199999999996</v>
      </c>
      <c r="N209">
        <v>0.57633299999999998</v>
      </c>
      <c r="O209">
        <v>0</v>
      </c>
      <c r="P209">
        <v>0.20025100000000001</v>
      </c>
      <c r="Q209">
        <v>3.0894999999999999E-2</v>
      </c>
      <c r="R209">
        <v>0</v>
      </c>
      <c r="S209">
        <v>99.407899999999998</v>
      </c>
      <c r="T209">
        <v>47.037500000000001</v>
      </c>
    </row>
    <row r="210" spans="1:20" x14ac:dyDescent="0.25">
      <c r="A210" t="s">
        <v>195</v>
      </c>
      <c r="F210">
        <v>0</v>
      </c>
      <c r="G210">
        <v>0.13178799999999999</v>
      </c>
      <c r="H210">
        <v>58.479100000000003</v>
      </c>
      <c r="I210">
        <v>2.68025</v>
      </c>
      <c r="J210">
        <v>33.512</v>
      </c>
      <c r="K210">
        <v>0.70335599999999998</v>
      </c>
      <c r="L210">
        <v>2.4642599999999999</v>
      </c>
      <c r="M210">
        <v>2.43113</v>
      </c>
      <c r="N210">
        <v>0.18138399999999999</v>
      </c>
      <c r="O210">
        <v>4.6897000000000001E-2</v>
      </c>
      <c r="P210">
        <v>0.108345</v>
      </c>
      <c r="Q210">
        <v>9.0123999999999996E-2</v>
      </c>
      <c r="R210">
        <v>0</v>
      </c>
      <c r="S210">
        <v>100.82899999999999</v>
      </c>
      <c r="T210">
        <v>47.3</v>
      </c>
    </row>
    <row r="211" spans="1:20" x14ac:dyDescent="0.25">
      <c r="A211" t="s">
        <v>196</v>
      </c>
      <c r="F211">
        <v>4.3324000000000001E-2</v>
      </c>
      <c r="G211">
        <v>0</v>
      </c>
      <c r="H211">
        <v>57.828299999999999</v>
      </c>
      <c r="I211">
        <v>2.4917400000000001</v>
      </c>
      <c r="J211">
        <v>38.459400000000002</v>
      </c>
      <c r="K211">
        <v>0.497054</v>
      </c>
      <c r="L211">
        <v>0.42091099999999998</v>
      </c>
      <c r="M211">
        <v>0.324604</v>
      </c>
      <c r="N211">
        <v>0.26304499999999997</v>
      </c>
      <c r="O211">
        <v>2.9281999999999999E-2</v>
      </c>
      <c r="P211">
        <v>0.13456199999999999</v>
      </c>
      <c r="Q211">
        <v>0</v>
      </c>
      <c r="R211">
        <v>0</v>
      </c>
      <c r="S211">
        <v>100.492</v>
      </c>
      <c r="T211">
        <v>47.179099999999998</v>
      </c>
    </row>
    <row r="212" spans="1:20" x14ac:dyDescent="0.25">
      <c r="A212" t="s">
        <v>197</v>
      </c>
      <c r="F212">
        <v>4.3145999999999997E-2</v>
      </c>
      <c r="G212">
        <v>0</v>
      </c>
      <c r="H212">
        <v>58.0413</v>
      </c>
      <c r="I212">
        <v>1.9743900000000001</v>
      </c>
      <c r="J212">
        <v>39.064999999999998</v>
      </c>
      <c r="K212">
        <v>0.646671</v>
      </c>
      <c r="L212">
        <v>0.199739</v>
      </c>
      <c r="M212">
        <v>0.23713899999999999</v>
      </c>
      <c r="N212">
        <v>0.42102099999999998</v>
      </c>
      <c r="O212">
        <v>2.9543E-2</v>
      </c>
      <c r="P212">
        <v>0.11360199999999999</v>
      </c>
      <c r="Q212">
        <v>0</v>
      </c>
      <c r="R212">
        <v>0</v>
      </c>
      <c r="S212">
        <v>100.77200000000001</v>
      </c>
      <c r="T212">
        <v>47.387999999999998</v>
      </c>
    </row>
    <row r="213" spans="1:20" x14ac:dyDescent="0.25">
      <c r="A213" t="s">
        <v>35</v>
      </c>
      <c r="F213">
        <v>0.116803</v>
      </c>
      <c r="G213">
        <v>0</v>
      </c>
      <c r="H213">
        <v>58.122900000000001</v>
      </c>
      <c r="I213">
        <v>2.1661700000000002</v>
      </c>
      <c r="J213">
        <v>37.817399999999999</v>
      </c>
      <c r="K213">
        <v>0.74255400000000005</v>
      </c>
      <c r="L213">
        <v>0.45758799999999999</v>
      </c>
      <c r="M213">
        <v>0.85342700000000005</v>
      </c>
      <c r="N213">
        <v>0.65467600000000004</v>
      </c>
      <c r="O213">
        <v>0</v>
      </c>
      <c r="P213">
        <v>2.3265000000000001E-2</v>
      </c>
      <c r="Q213">
        <v>3.0928000000000001E-2</v>
      </c>
      <c r="R213">
        <v>0</v>
      </c>
      <c r="S213">
        <v>100.986</v>
      </c>
      <c r="T213">
        <v>47.41</v>
      </c>
    </row>
    <row r="214" spans="1:20" x14ac:dyDescent="0.25">
      <c r="A214" t="s">
        <v>198</v>
      </c>
      <c r="F214">
        <v>0</v>
      </c>
      <c r="G214">
        <v>0.13026599999999999</v>
      </c>
      <c r="H214">
        <v>60.7515</v>
      </c>
      <c r="I214">
        <v>1.7139899999999999</v>
      </c>
      <c r="J214">
        <v>36.134900000000002</v>
      </c>
      <c r="K214">
        <v>0.64692400000000005</v>
      </c>
      <c r="L214">
        <v>0.38450899999999999</v>
      </c>
      <c r="M214">
        <v>0.36236600000000002</v>
      </c>
      <c r="N214">
        <v>0.26395200000000002</v>
      </c>
      <c r="O214">
        <v>2.9576999999999999E-2</v>
      </c>
      <c r="P214">
        <v>9.1537999999999994E-2</v>
      </c>
      <c r="Q214">
        <v>0.21946499999999999</v>
      </c>
      <c r="R214">
        <v>0</v>
      </c>
      <c r="S214">
        <v>100.729</v>
      </c>
      <c r="T214">
        <v>47.786900000000003</v>
      </c>
    </row>
    <row r="215" spans="1:20" x14ac:dyDescent="0.25">
      <c r="A215" t="s">
        <v>199</v>
      </c>
      <c r="F215">
        <v>0</v>
      </c>
      <c r="G215">
        <v>0</v>
      </c>
      <c r="H215">
        <v>61.104700000000001</v>
      </c>
      <c r="I215">
        <v>1.32897</v>
      </c>
      <c r="J215">
        <v>37.352699999999999</v>
      </c>
      <c r="K215">
        <v>0.41430099999999997</v>
      </c>
      <c r="L215">
        <v>0.45859699999999998</v>
      </c>
      <c r="M215">
        <v>0.45321</v>
      </c>
      <c r="N215">
        <v>0.109069</v>
      </c>
      <c r="O215">
        <v>0</v>
      </c>
      <c r="P215">
        <v>7.2320999999999996E-2</v>
      </c>
      <c r="Q215">
        <v>3.4402000000000002E-2</v>
      </c>
      <c r="R215">
        <v>0</v>
      </c>
      <c r="S215">
        <v>101.328</v>
      </c>
      <c r="T215">
        <v>48.202500000000001</v>
      </c>
    </row>
    <row r="216" spans="1:20" x14ac:dyDescent="0.25">
      <c r="F216">
        <v>0</v>
      </c>
      <c r="G216">
        <v>0.13053100000000001</v>
      </c>
      <c r="H216">
        <v>59.338799999999999</v>
      </c>
      <c r="I216">
        <v>2.1679300000000001</v>
      </c>
      <c r="J216">
        <v>36.175899999999999</v>
      </c>
      <c r="K216">
        <v>0.62206799999999995</v>
      </c>
      <c r="L216">
        <v>0.58705499999999999</v>
      </c>
      <c r="M216">
        <v>0.84482000000000002</v>
      </c>
      <c r="N216">
        <v>0.42010599999999998</v>
      </c>
      <c r="O216">
        <v>0</v>
      </c>
      <c r="P216">
        <v>0</v>
      </c>
      <c r="Q216">
        <v>0</v>
      </c>
      <c r="R216">
        <v>0</v>
      </c>
      <c r="S216">
        <v>100.28700000000001</v>
      </c>
      <c r="T216">
        <v>47.375700000000002</v>
      </c>
    </row>
    <row r="217" spans="1:20" x14ac:dyDescent="0.25">
      <c r="F217">
        <v>0</v>
      </c>
      <c r="G217">
        <v>0</v>
      </c>
      <c r="H217">
        <v>59.4863</v>
      </c>
      <c r="I217">
        <v>1.97376</v>
      </c>
      <c r="J217">
        <v>34.744799999999998</v>
      </c>
      <c r="K217">
        <v>0.62610100000000002</v>
      </c>
      <c r="L217">
        <v>0.49508999999999997</v>
      </c>
      <c r="M217">
        <v>0.88362700000000005</v>
      </c>
      <c r="N217">
        <v>0.18514700000000001</v>
      </c>
      <c r="O217">
        <v>0</v>
      </c>
      <c r="P217">
        <v>0.113236</v>
      </c>
      <c r="Q217">
        <v>9.4287999999999997E-2</v>
      </c>
      <c r="R217">
        <v>0</v>
      </c>
      <c r="S217">
        <v>98.602400000000003</v>
      </c>
      <c r="T217">
        <v>46.775199999999998</v>
      </c>
    </row>
    <row r="218" spans="1:20" x14ac:dyDescent="0.25">
      <c r="F218">
        <v>0</v>
      </c>
      <c r="G218">
        <v>0</v>
      </c>
      <c r="H218">
        <v>58.620100000000001</v>
      </c>
      <c r="I218">
        <v>1.97478</v>
      </c>
      <c r="J218">
        <v>35.675400000000003</v>
      </c>
      <c r="K218">
        <v>0.57289699999999999</v>
      </c>
      <c r="L218">
        <v>0.956094</v>
      </c>
      <c r="M218">
        <v>0.88794899999999999</v>
      </c>
      <c r="N218">
        <v>0.106672</v>
      </c>
      <c r="O218">
        <v>1.0573000000000001E-2</v>
      </c>
      <c r="P218">
        <v>0.17988799999999999</v>
      </c>
      <c r="Q218">
        <v>0</v>
      </c>
      <c r="R218">
        <v>0</v>
      </c>
      <c r="S218">
        <v>98.984300000000005</v>
      </c>
      <c r="T218">
        <v>46.790799999999997</v>
      </c>
    </row>
    <row r="219" spans="1:20" x14ac:dyDescent="0.25">
      <c r="F219">
        <v>0</v>
      </c>
      <c r="G219">
        <v>0</v>
      </c>
      <c r="H219">
        <v>59.190899999999999</v>
      </c>
      <c r="I219">
        <v>2.0398000000000001</v>
      </c>
      <c r="J219">
        <v>37.9726</v>
      </c>
      <c r="K219">
        <v>0.54015599999999997</v>
      </c>
      <c r="L219">
        <v>0.40267999999999998</v>
      </c>
      <c r="M219">
        <v>0.27889599999999998</v>
      </c>
      <c r="N219">
        <v>0.26408199999999998</v>
      </c>
      <c r="O219">
        <v>2.955E-2</v>
      </c>
      <c r="P219">
        <v>0.15807599999999999</v>
      </c>
      <c r="Q219">
        <v>0</v>
      </c>
      <c r="R219">
        <v>0</v>
      </c>
      <c r="S219">
        <v>100.877</v>
      </c>
      <c r="T219">
        <v>47.596299999999999</v>
      </c>
    </row>
    <row r="220" spans="1:20" x14ac:dyDescent="0.25">
      <c r="F220">
        <v>0</v>
      </c>
      <c r="G220">
        <v>0.13073100000000001</v>
      </c>
      <c r="H220">
        <v>60.504899999999999</v>
      </c>
      <c r="I220">
        <v>2.2979699999999998</v>
      </c>
      <c r="J220">
        <v>35.193600000000004</v>
      </c>
      <c r="K220">
        <v>0.63993800000000001</v>
      </c>
      <c r="L220">
        <v>0.53197799999999995</v>
      </c>
      <c r="M220">
        <v>0.57808899999999996</v>
      </c>
      <c r="N220">
        <v>0.184697</v>
      </c>
      <c r="O220">
        <v>0</v>
      </c>
      <c r="P220">
        <v>2.3990000000000001E-2</v>
      </c>
      <c r="Q220">
        <v>3.1433000000000003E-2</v>
      </c>
      <c r="R220">
        <v>0</v>
      </c>
      <c r="S220">
        <v>100.117</v>
      </c>
      <c r="T220">
        <v>47.4634</v>
      </c>
    </row>
    <row r="221" spans="1:20" x14ac:dyDescent="0.25">
      <c r="F221">
        <v>0</v>
      </c>
      <c r="G221">
        <v>0</v>
      </c>
      <c r="H221">
        <v>58.356000000000002</v>
      </c>
      <c r="I221">
        <v>2.1047400000000001</v>
      </c>
      <c r="J221">
        <v>36.607300000000002</v>
      </c>
      <c r="K221">
        <v>0.50535099999999999</v>
      </c>
      <c r="L221">
        <v>0.21827199999999999</v>
      </c>
      <c r="M221">
        <v>0.76189600000000002</v>
      </c>
      <c r="N221">
        <v>0.185664</v>
      </c>
      <c r="O221">
        <v>0</v>
      </c>
      <c r="P221">
        <v>0.180371</v>
      </c>
      <c r="Q221">
        <v>0</v>
      </c>
      <c r="R221">
        <v>0</v>
      </c>
      <c r="S221">
        <v>98.919600000000003</v>
      </c>
      <c r="T221">
        <v>46.774099999999997</v>
      </c>
    </row>
    <row r="222" spans="1:20" x14ac:dyDescent="0.25">
      <c r="F222">
        <v>0</v>
      </c>
      <c r="G222">
        <v>0.358344</v>
      </c>
      <c r="H222">
        <v>59.291400000000003</v>
      </c>
      <c r="I222">
        <v>1.32701</v>
      </c>
      <c r="J222">
        <v>35.580100000000002</v>
      </c>
      <c r="K222">
        <v>0.690168</v>
      </c>
      <c r="L222">
        <v>0.31062600000000001</v>
      </c>
      <c r="M222">
        <v>0.88708299999999995</v>
      </c>
      <c r="N222">
        <v>0.50073699999999999</v>
      </c>
      <c r="O222">
        <v>0</v>
      </c>
      <c r="P222">
        <v>0</v>
      </c>
      <c r="Q222">
        <v>3.3170999999999999E-2</v>
      </c>
      <c r="R222">
        <v>0</v>
      </c>
      <c r="S222">
        <v>98.978700000000003</v>
      </c>
      <c r="T222">
        <v>47.042900000000003</v>
      </c>
    </row>
    <row r="223" spans="1:20" x14ac:dyDescent="0.25">
      <c r="F223">
        <v>0</v>
      </c>
      <c r="G223">
        <v>0</v>
      </c>
      <c r="H223">
        <v>60.0916</v>
      </c>
      <c r="I223">
        <v>2.2969900000000001</v>
      </c>
      <c r="J223">
        <v>37.410200000000003</v>
      </c>
      <c r="K223">
        <v>0.83190699999999995</v>
      </c>
      <c r="L223">
        <v>0.42094599999999999</v>
      </c>
      <c r="M223">
        <v>0.188386</v>
      </c>
      <c r="N223">
        <v>0.41960900000000001</v>
      </c>
      <c r="O223">
        <v>0</v>
      </c>
      <c r="P223">
        <v>8.9736999999999997E-2</v>
      </c>
      <c r="Q223">
        <v>0</v>
      </c>
      <c r="R223">
        <v>0</v>
      </c>
      <c r="S223">
        <v>101.749</v>
      </c>
      <c r="T223">
        <v>47.967399999999998</v>
      </c>
    </row>
    <row r="224" spans="1:20" x14ac:dyDescent="0.25">
      <c r="F224">
        <v>0</v>
      </c>
      <c r="G224">
        <v>0</v>
      </c>
      <c r="H224">
        <v>58.311900000000001</v>
      </c>
      <c r="I224">
        <v>1.6502399999999999</v>
      </c>
      <c r="J224">
        <v>38.137700000000002</v>
      </c>
      <c r="K224">
        <v>0.61531800000000003</v>
      </c>
      <c r="L224">
        <v>0.16288900000000001</v>
      </c>
      <c r="M224">
        <v>0.50171500000000002</v>
      </c>
      <c r="N224">
        <v>0.421541</v>
      </c>
      <c r="O224">
        <v>2.9697999999999999E-2</v>
      </c>
      <c r="P224">
        <v>0.11432299999999999</v>
      </c>
      <c r="Q224">
        <v>9.5213999999999993E-2</v>
      </c>
      <c r="R224">
        <v>0</v>
      </c>
      <c r="S224">
        <v>100.041</v>
      </c>
      <c r="T224">
        <v>47.205599999999997</v>
      </c>
    </row>
    <row r="225" spans="6:20" x14ac:dyDescent="0.25">
      <c r="F225">
        <v>0</v>
      </c>
      <c r="G225">
        <v>0</v>
      </c>
      <c r="H225">
        <v>60.929600000000001</v>
      </c>
      <c r="I225">
        <v>2.2345700000000002</v>
      </c>
      <c r="J225">
        <v>37.2654</v>
      </c>
      <c r="K225">
        <v>0.40140599999999999</v>
      </c>
      <c r="L225">
        <v>0.218421</v>
      </c>
      <c r="M225">
        <v>0.84738999999999998</v>
      </c>
      <c r="N225">
        <v>0</v>
      </c>
      <c r="O225">
        <v>0</v>
      </c>
      <c r="P225">
        <v>0</v>
      </c>
      <c r="Q225">
        <v>9.5261999999999999E-2</v>
      </c>
      <c r="R225">
        <v>0</v>
      </c>
      <c r="S225">
        <v>101.992</v>
      </c>
      <c r="T225">
        <v>48.348599999999998</v>
      </c>
    </row>
    <row r="226" spans="6:20" x14ac:dyDescent="0.25">
      <c r="F226">
        <v>4.3749999999999997E-2</v>
      </c>
      <c r="G226">
        <v>0</v>
      </c>
      <c r="H226">
        <v>59.779800000000002</v>
      </c>
      <c r="I226">
        <v>2.7498200000000002</v>
      </c>
      <c r="J226">
        <v>37.283299999999997</v>
      </c>
      <c r="K226">
        <v>0.56262800000000002</v>
      </c>
      <c r="L226">
        <v>0.310444</v>
      </c>
      <c r="M226">
        <v>0.58454899999999999</v>
      </c>
      <c r="N226">
        <v>0.34074100000000002</v>
      </c>
      <c r="O226">
        <v>1.0315E-2</v>
      </c>
      <c r="P226">
        <v>8.9341000000000004E-2</v>
      </c>
      <c r="Q226">
        <v>0</v>
      </c>
      <c r="R226">
        <v>0</v>
      </c>
      <c r="S226">
        <v>101.755</v>
      </c>
      <c r="T226">
        <v>47.916899999999998</v>
      </c>
    </row>
    <row r="227" spans="6:20" x14ac:dyDescent="0.25">
      <c r="F227">
        <v>0.116701</v>
      </c>
      <c r="G227">
        <v>0</v>
      </c>
      <c r="H227">
        <v>59.057899999999997</v>
      </c>
      <c r="I227">
        <v>2.0379100000000001</v>
      </c>
      <c r="J227">
        <v>37.403199999999998</v>
      </c>
      <c r="K227">
        <v>0.75088900000000003</v>
      </c>
      <c r="L227">
        <v>0.292076</v>
      </c>
      <c r="M227">
        <v>0.366595</v>
      </c>
      <c r="N227">
        <v>0.18515200000000001</v>
      </c>
      <c r="O227">
        <v>0</v>
      </c>
      <c r="P227">
        <v>0</v>
      </c>
      <c r="Q227">
        <v>0.156805</v>
      </c>
      <c r="R227">
        <v>0</v>
      </c>
      <c r="S227">
        <v>100.367</v>
      </c>
      <c r="T227">
        <v>47.352899999999998</v>
      </c>
    </row>
    <row r="228" spans="6:20" x14ac:dyDescent="0.25">
      <c r="F228">
        <v>0</v>
      </c>
      <c r="G228">
        <v>0</v>
      </c>
      <c r="H228">
        <v>61.472700000000003</v>
      </c>
      <c r="I228">
        <v>1.32772</v>
      </c>
      <c r="J228">
        <v>36.330300000000001</v>
      </c>
      <c r="K228">
        <v>0.374087</v>
      </c>
      <c r="L228">
        <v>0.38480300000000001</v>
      </c>
      <c r="M228">
        <v>0.232096</v>
      </c>
      <c r="N228">
        <v>0.344333</v>
      </c>
      <c r="O228">
        <v>6.7765000000000006E-2</v>
      </c>
      <c r="P228">
        <v>4.8539999999999998E-3</v>
      </c>
      <c r="Q228">
        <v>9.6249000000000001E-2</v>
      </c>
      <c r="R228">
        <v>0</v>
      </c>
      <c r="S228">
        <v>100.63500000000001</v>
      </c>
      <c r="T228">
        <v>47.905299999999997</v>
      </c>
    </row>
    <row r="229" spans="6:20" x14ac:dyDescent="0.25">
      <c r="F229">
        <v>0</v>
      </c>
      <c r="G229">
        <v>0</v>
      </c>
      <c r="H229">
        <v>58.218800000000002</v>
      </c>
      <c r="I229">
        <v>2.3627500000000001</v>
      </c>
      <c r="J229">
        <v>37.254100000000001</v>
      </c>
      <c r="K229">
        <v>0.74698600000000004</v>
      </c>
      <c r="L229">
        <v>0.34730299999999997</v>
      </c>
      <c r="M229">
        <v>0.58729799999999999</v>
      </c>
      <c r="N229">
        <v>0.18476600000000001</v>
      </c>
      <c r="O229">
        <v>0</v>
      </c>
      <c r="P229">
        <v>0</v>
      </c>
      <c r="Q229">
        <v>0</v>
      </c>
      <c r="R229">
        <v>0</v>
      </c>
      <c r="S229">
        <v>99.701999999999998</v>
      </c>
      <c r="T229">
        <v>46.973799999999997</v>
      </c>
    </row>
    <row r="230" spans="6:20" x14ac:dyDescent="0.25">
      <c r="F230">
        <v>0.26415300000000003</v>
      </c>
      <c r="G230">
        <v>0</v>
      </c>
      <c r="H230">
        <v>59.222099999999998</v>
      </c>
      <c r="I230">
        <v>2.23149</v>
      </c>
      <c r="J230">
        <v>36.391800000000003</v>
      </c>
      <c r="K230">
        <v>0.77832000000000001</v>
      </c>
      <c r="L230">
        <v>0.45769799999999999</v>
      </c>
      <c r="M230">
        <v>0.67101500000000003</v>
      </c>
      <c r="N230">
        <v>0.41949700000000001</v>
      </c>
      <c r="O230">
        <v>0</v>
      </c>
      <c r="P230">
        <v>0.156056</v>
      </c>
      <c r="Q230">
        <v>3.0949999999999998E-2</v>
      </c>
      <c r="R230">
        <v>0</v>
      </c>
      <c r="S230">
        <v>100.623</v>
      </c>
      <c r="T230">
        <v>47.407600000000002</v>
      </c>
    </row>
    <row r="231" spans="6:20" x14ac:dyDescent="0.25">
      <c r="F231">
        <v>0</v>
      </c>
      <c r="G231">
        <v>0</v>
      </c>
      <c r="H231">
        <v>60.300199999999997</v>
      </c>
      <c r="I231">
        <v>1.84656</v>
      </c>
      <c r="J231">
        <v>35.8461</v>
      </c>
      <c r="K231">
        <v>0.90031899999999998</v>
      </c>
      <c r="L231">
        <v>0.27376899999999998</v>
      </c>
      <c r="M231">
        <v>0.58115399999999995</v>
      </c>
      <c r="N231">
        <v>0</v>
      </c>
      <c r="O231">
        <v>2.9739999999999999E-2</v>
      </c>
      <c r="P231">
        <v>0</v>
      </c>
      <c r="Q231">
        <v>0</v>
      </c>
      <c r="R231">
        <v>0</v>
      </c>
      <c r="S231">
        <v>99.777799999999999</v>
      </c>
      <c r="T231">
        <v>47.396299999999997</v>
      </c>
    </row>
    <row r="232" spans="6:20" x14ac:dyDescent="0.25">
      <c r="F232">
        <v>0</v>
      </c>
      <c r="G232">
        <v>0</v>
      </c>
      <c r="H232">
        <v>59.854300000000002</v>
      </c>
      <c r="I232">
        <v>1.8456300000000001</v>
      </c>
      <c r="J232">
        <v>38.144399999999997</v>
      </c>
      <c r="K232">
        <v>0.65230600000000005</v>
      </c>
      <c r="L232">
        <v>0.21828400000000001</v>
      </c>
      <c r="M232">
        <v>0.367558</v>
      </c>
      <c r="N232">
        <v>0.107669</v>
      </c>
      <c r="O232">
        <v>0</v>
      </c>
      <c r="P232">
        <v>7.0324999999999999E-2</v>
      </c>
      <c r="Q232">
        <v>9.5451999999999995E-2</v>
      </c>
      <c r="R232">
        <v>0</v>
      </c>
      <c r="S232">
        <v>101.35599999999999</v>
      </c>
      <c r="T232">
        <v>47.944099999999999</v>
      </c>
    </row>
    <row r="233" spans="6:20" x14ac:dyDescent="0.25">
      <c r="F233">
        <v>0</v>
      </c>
      <c r="G233">
        <v>0</v>
      </c>
      <c r="H233">
        <v>59.441699999999997</v>
      </c>
      <c r="I233">
        <v>2.4248599999999998</v>
      </c>
      <c r="J233">
        <v>37.808</v>
      </c>
      <c r="K233">
        <v>0.65435200000000004</v>
      </c>
      <c r="L233">
        <v>0.27357199999999998</v>
      </c>
      <c r="M233">
        <v>0.67477399999999998</v>
      </c>
      <c r="N233">
        <v>0.26261200000000001</v>
      </c>
      <c r="O233">
        <v>1.0401000000000001E-2</v>
      </c>
      <c r="P233">
        <v>0.15620000000000001</v>
      </c>
      <c r="Q233">
        <v>0.15579299999999999</v>
      </c>
      <c r="R233">
        <v>0</v>
      </c>
      <c r="S233">
        <v>101.86199999999999</v>
      </c>
      <c r="T233">
        <v>47.9649</v>
      </c>
    </row>
    <row r="234" spans="6:20" x14ac:dyDescent="0.25">
      <c r="F234">
        <v>0</v>
      </c>
      <c r="G234">
        <v>0</v>
      </c>
      <c r="H234">
        <v>58.164099999999998</v>
      </c>
      <c r="I234">
        <v>1.7793600000000001</v>
      </c>
      <c r="J234">
        <v>37.951799999999999</v>
      </c>
      <c r="K234">
        <v>0.505386</v>
      </c>
      <c r="L234">
        <v>0.42110399999999998</v>
      </c>
      <c r="M234">
        <v>0.50102000000000002</v>
      </c>
      <c r="N234">
        <v>0.42112699999999997</v>
      </c>
      <c r="O234">
        <v>2.9559999999999999E-2</v>
      </c>
      <c r="P234">
        <v>0.113832</v>
      </c>
      <c r="Q234">
        <v>9.4775999999999999E-2</v>
      </c>
      <c r="R234">
        <v>0</v>
      </c>
      <c r="S234">
        <v>99.981999999999999</v>
      </c>
      <c r="T234">
        <v>47.12</v>
      </c>
    </row>
    <row r="235" spans="6:20" x14ac:dyDescent="0.25">
      <c r="F235">
        <v>0</v>
      </c>
      <c r="G235">
        <v>0</v>
      </c>
      <c r="H235">
        <v>58.335900000000002</v>
      </c>
      <c r="I235">
        <v>1.90812</v>
      </c>
      <c r="J235">
        <v>37.247</v>
      </c>
      <c r="K235">
        <v>0.74791700000000005</v>
      </c>
      <c r="L235">
        <v>0.25509900000000002</v>
      </c>
      <c r="M235">
        <v>0.41057399999999999</v>
      </c>
      <c r="N235">
        <v>0.65560700000000005</v>
      </c>
      <c r="O235">
        <v>0</v>
      </c>
      <c r="P235">
        <v>4.6200999999999999E-2</v>
      </c>
      <c r="Q235">
        <v>3.1584000000000001E-2</v>
      </c>
      <c r="R235">
        <v>0</v>
      </c>
      <c r="S235">
        <v>99.638000000000005</v>
      </c>
      <c r="T235">
        <v>46.954300000000003</v>
      </c>
    </row>
    <row r="236" spans="6:20" x14ac:dyDescent="0.25">
      <c r="F236">
        <v>0</v>
      </c>
      <c r="G236">
        <v>0</v>
      </c>
      <c r="H236">
        <v>59.973100000000002</v>
      </c>
      <c r="I236">
        <v>1.7805299999999999</v>
      </c>
      <c r="J236">
        <v>35.828200000000002</v>
      </c>
      <c r="K236">
        <v>0.79104300000000005</v>
      </c>
      <c r="L236">
        <v>0.273702</v>
      </c>
      <c r="M236">
        <v>0.66878499999999996</v>
      </c>
      <c r="N236">
        <v>0.26428600000000002</v>
      </c>
      <c r="O236">
        <v>0</v>
      </c>
      <c r="P236">
        <v>4.7479E-2</v>
      </c>
      <c r="Q236">
        <v>3.2511999999999999E-2</v>
      </c>
      <c r="R236">
        <v>0</v>
      </c>
      <c r="S236">
        <v>99.659700000000001</v>
      </c>
      <c r="T236">
        <v>47.287599999999998</v>
      </c>
    </row>
    <row r="237" spans="6:20" x14ac:dyDescent="0.25">
      <c r="F237">
        <v>0</v>
      </c>
      <c r="G237">
        <v>0.13162099999999999</v>
      </c>
      <c r="H237">
        <v>60.719299999999997</v>
      </c>
      <c r="I237">
        <v>2.74796</v>
      </c>
      <c r="J237">
        <v>35.347099999999998</v>
      </c>
      <c r="K237">
        <v>0.71527099999999999</v>
      </c>
      <c r="L237">
        <v>0.43939299999999998</v>
      </c>
      <c r="M237">
        <v>0.57725700000000002</v>
      </c>
      <c r="N237">
        <v>0.49653700000000001</v>
      </c>
      <c r="O237">
        <v>0</v>
      </c>
      <c r="P237">
        <v>6.5999000000000002E-2</v>
      </c>
      <c r="Q237">
        <v>2.9769E-2</v>
      </c>
      <c r="R237">
        <v>0</v>
      </c>
      <c r="S237">
        <v>101.27</v>
      </c>
      <c r="T237">
        <v>47.823099999999997</v>
      </c>
    </row>
    <row r="238" spans="6:20" x14ac:dyDescent="0.25">
      <c r="F238">
        <v>0</v>
      </c>
      <c r="G238">
        <v>0</v>
      </c>
      <c r="H238">
        <v>59.046900000000001</v>
      </c>
      <c r="I238">
        <v>2.6186600000000002</v>
      </c>
      <c r="J238">
        <v>37.051600000000001</v>
      </c>
      <c r="K238">
        <v>0.82418499999999995</v>
      </c>
      <c r="L238">
        <v>0.32874599999999998</v>
      </c>
      <c r="M238">
        <v>0.49648300000000001</v>
      </c>
      <c r="N238">
        <v>0.49683699999999997</v>
      </c>
      <c r="O238">
        <v>0</v>
      </c>
      <c r="P238">
        <v>6.6390000000000005E-2</v>
      </c>
      <c r="Q238">
        <v>3.0124999999999999E-2</v>
      </c>
      <c r="R238">
        <v>0</v>
      </c>
      <c r="S238">
        <v>100.96</v>
      </c>
      <c r="T238">
        <v>47.4711</v>
      </c>
    </row>
    <row r="239" spans="6:20" x14ac:dyDescent="0.25">
      <c r="F239">
        <v>0</v>
      </c>
      <c r="G239">
        <v>0</v>
      </c>
      <c r="H239">
        <v>58.702500000000001</v>
      </c>
      <c r="I239">
        <v>1.9070199999999999</v>
      </c>
      <c r="J239">
        <v>36.034199999999998</v>
      </c>
      <c r="K239">
        <v>0.588287</v>
      </c>
      <c r="L239">
        <v>0.45807500000000001</v>
      </c>
      <c r="M239">
        <v>0.80259100000000005</v>
      </c>
      <c r="N239">
        <v>0.34168700000000002</v>
      </c>
      <c r="O239">
        <v>2.9374000000000001E-2</v>
      </c>
      <c r="P239">
        <v>9.0637999999999996E-2</v>
      </c>
      <c r="Q239">
        <v>0.21873699999999999</v>
      </c>
      <c r="R239">
        <v>0</v>
      </c>
      <c r="S239">
        <v>99.173100000000005</v>
      </c>
      <c r="T239">
        <v>46.851999999999997</v>
      </c>
    </row>
    <row r="240" spans="6:20" x14ac:dyDescent="0.25">
      <c r="F240">
        <v>0</v>
      </c>
      <c r="G240">
        <v>0</v>
      </c>
      <c r="H240">
        <v>57.883299999999998</v>
      </c>
      <c r="I240">
        <v>1.9095599999999999</v>
      </c>
      <c r="J240">
        <v>37.353900000000003</v>
      </c>
      <c r="K240">
        <v>0.71746900000000002</v>
      </c>
      <c r="L240">
        <v>0.38414199999999998</v>
      </c>
      <c r="M240">
        <v>0.63240200000000002</v>
      </c>
      <c r="N240">
        <v>0.26395999999999997</v>
      </c>
      <c r="O240">
        <v>0</v>
      </c>
      <c r="P240">
        <v>0.113582</v>
      </c>
      <c r="Q240">
        <v>3.2236000000000001E-2</v>
      </c>
      <c r="R240">
        <v>0</v>
      </c>
      <c r="S240">
        <v>99.290499999999994</v>
      </c>
      <c r="T240">
        <v>46.826500000000003</v>
      </c>
    </row>
    <row r="241" spans="1:20" x14ac:dyDescent="0.25">
      <c r="F241">
        <v>0.117105</v>
      </c>
      <c r="G241">
        <v>0</v>
      </c>
      <c r="H241">
        <v>59.079099999999997</v>
      </c>
      <c r="I241">
        <v>2.55416</v>
      </c>
      <c r="J241">
        <v>37.735100000000003</v>
      </c>
      <c r="K241">
        <v>0.40371800000000002</v>
      </c>
      <c r="L241">
        <v>0.43940400000000002</v>
      </c>
      <c r="M241">
        <v>0.27783600000000003</v>
      </c>
      <c r="N241">
        <v>0.49759399999999998</v>
      </c>
      <c r="O241">
        <v>1.0314E-2</v>
      </c>
      <c r="P241">
        <v>4.5184000000000002E-2</v>
      </c>
      <c r="Q241">
        <v>9.3114000000000002E-2</v>
      </c>
      <c r="R241">
        <v>0</v>
      </c>
      <c r="S241">
        <v>101.253</v>
      </c>
      <c r="T241">
        <v>47.578299999999999</v>
      </c>
    </row>
    <row r="242" spans="1:20" x14ac:dyDescent="0.25">
      <c r="F242">
        <v>0</v>
      </c>
      <c r="G242">
        <v>0.12972400000000001</v>
      </c>
      <c r="H242">
        <v>59.448900000000002</v>
      </c>
      <c r="I242">
        <v>1.71698</v>
      </c>
      <c r="J242">
        <v>35.909399999999998</v>
      </c>
      <c r="K242">
        <v>0.77737500000000004</v>
      </c>
      <c r="L242">
        <v>0.36601800000000001</v>
      </c>
      <c r="M242">
        <v>0.27612799999999998</v>
      </c>
      <c r="N242">
        <v>2.9145000000000001E-2</v>
      </c>
      <c r="O242">
        <v>2.9766999999999998E-2</v>
      </c>
      <c r="P242">
        <v>0.114729</v>
      </c>
      <c r="Q242">
        <v>0</v>
      </c>
      <c r="R242">
        <v>0</v>
      </c>
      <c r="S242">
        <v>98.798100000000005</v>
      </c>
      <c r="T242">
        <v>46.908700000000003</v>
      </c>
    </row>
    <row r="244" spans="1:20" x14ac:dyDescent="0.25">
      <c r="E244" t="s">
        <v>39</v>
      </c>
      <c r="F244">
        <f>AVERAGE(F194:F242)</f>
        <v>4.4618448979591829E-2</v>
      </c>
      <c r="G244">
        <f t="shared" ref="G244:T244" si="21">AVERAGE(G194:G242)</f>
        <v>2.8626877551020408E-2</v>
      </c>
      <c r="H244">
        <f t="shared" si="21"/>
        <v>59.222299999999997</v>
      </c>
      <c r="I244">
        <f t="shared" si="21"/>
        <v>2.1451002040816327</v>
      </c>
      <c r="J244">
        <f t="shared" si="21"/>
        <v>36.713593877551027</v>
      </c>
      <c r="K244">
        <f t="shared" si="21"/>
        <v>0.61071022448979606</v>
      </c>
      <c r="L244">
        <f t="shared" si="21"/>
        <v>0.45112716326530627</v>
      </c>
      <c r="M244">
        <f t="shared" si="21"/>
        <v>0.6831540204081632</v>
      </c>
      <c r="N244">
        <f t="shared" si="21"/>
        <v>0.32934434693877551</v>
      </c>
      <c r="O244">
        <f t="shared" si="21"/>
        <v>1.5264326530612243E-2</v>
      </c>
      <c r="P244">
        <f t="shared" si="21"/>
        <v>7.5298653061224491E-2</v>
      </c>
      <c r="Q244">
        <f t="shared" si="21"/>
        <v>5.2496795918367346E-2</v>
      </c>
      <c r="R244">
        <f t="shared" si="21"/>
        <v>0</v>
      </c>
      <c r="S244">
        <f t="shared" si="21"/>
        <v>100.37171020408167</v>
      </c>
      <c r="T244">
        <f t="shared" si="21"/>
        <v>47.38113061224491</v>
      </c>
    </row>
    <row r="245" spans="1:20" x14ac:dyDescent="0.25">
      <c r="E245" t="s">
        <v>40</v>
      </c>
      <c r="F245">
        <f>STDEV(F194:F242)/SQRT((COUNT(F194:F242)))</f>
        <v>2.2680561035935905E-2</v>
      </c>
      <c r="G245">
        <f t="shared" ref="G245:T245" si="22">STDEV(G194:G242)/SQRT((COUNT(G194:G242)))</f>
        <v>9.7720407280329075E-3</v>
      </c>
      <c r="H245">
        <f t="shared" si="22"/>
        <v>0.14529784062915937</v>
      </c>
      <c r="I245">
        <f t="shared" si="22"/>
        <v>5.623805100636077E-2</v>
      </c>
      <c r="J245">
        <f t="shared" si="22"/>
        <v>0.17504408580771838</v>
      </c>
      <c r="K245">
        <f t="shared" si="22"/>
        <v>2.0445915017885303E-2</v>
      </c>
      <c r="L245">
        <f t="shared" si="22"/>
        <v>4.9084670690349483E-2</v>
      </c>
      <c r="M245">
        <f t="shared" si="22"/>
        <v>8.6072874760195275E-2</v>
      </c>
      <c r="N245">
        <f t="shared" si="22"/>
        <v>2.7841609002273952E-2</v>
      </c>
      <c r="O245">
        <f t="shared" si="22"/>
        <v>4.4733868018617864E-3</v>
      </c>
      <c r="P245">
        <f t="shared" si="22"/>
        <v>8.3311679188740016E-3</v>
      </c>
      <c r="Q245">
        <f t="shared" si="22"/>
        <v>9.5754297144289586E-3</v>
      </c>
      <c r="R245">
        <f t="shared" si="22"/>
        <v>0</v>
      </c>
      <c r="S245">
        <f t="shared" si="22"/>
        <v>0.13625922995775752</v>
      </c>
      <c r="T245">
        <f t="shared" si="22"/>
        <v>6.4876701818219876E-2</v>
      </c>
    </row>
    <row r="247" spans="1:20" x14ac:dyDescent="0.25">
      <c r="A247" s="2" t="s">
        <v>200</v>
      </c>
      <c r="F247" s="3" t="s">
        <v>1</v>
      </c>
      <c r="G247" s="3" t="s">
        <v>2</v>
      </c>
      <c r="H247" s="3" t="s">
        <v>3</v>
      </c>
      <c r="I247" s="3" t="s">
        <v>4</v>
      </c>
      <c r="J247" s="3" t="s">
        <v>5</v>
      </c>
      <c r="K247" s="3" t="s">
        <v>6</v>
      </c>
      <c r="L247" s="3" t="s">
        <v>7</v>
      </c>
      <c r="M247" s="3" t="s">
        <v>8</v>
      </c>
      <c r="N247" s="3" t="s">
        <v>9</v>
      </c>
      <c r="O247" s="3" t="s">
        <v>10</v>
      </c>
      <c r="P247" s="3" t="s">
        <v>11</v>
      </c>
      <c r="Q247" s="3" t="s">
        <v>12</v>
      </c>
      <c r="R247" s="3" t="s">
        <v>13</v>
      </c>
      <c r="S247" s="3" t="s">
        <v>14</v>
      </c>
      <c r="T247" s="3" t="s">
        <v>15</v>
      </c>
    </row>
    <row r="248" spans="1:20" x14ac:dyDescent="0.25">
      <c r="A248" t="s">
        <v>19</v>
      </c>
      <c r="F248">
        <v>0.11695700000000001</v>
      </c>
      <c r="G248">
        <v>0</v>
      </c>
      <c r="H248">
        <v>58.921399999999998</v>
      </c>
      <c r="I248">
        <v>2.3628300000000002</v>
      </c>
      <c r="J248">
        <v>36.560299999999998</v>
      </c>
      <c r="K248">
        <v>0.33956700000000001</v>
      </c>
      <c r="L248">
        <v>0.25520500000000002</v>
      </c>
      <c r="M248">
        <v>0.18900900000000001</v>
      </c>
      <c r="N248">
        <v>0.42028900000000002</v>
      </c>
      <c r="O248">
        <v>0</v>
      </c>
      <c r="P248">
        <v>0.112847</v>
      </c>
      <c r="Q248">
        <v>0</v>
      </c>
      <c r="R248">
        <v>0</v>
      </c>
      <c r="S248">
        <v>99.278499999999994</v>
      </c>
      <c r="T248">
        <v>46.858699999999999</v>
      </c>
    </row>
    <row r="249" spans="1:20" x14ac:dyDescent="0.25">
      <c r="A249" t="s">
        <v>120</v>
      </c>
      <c r="F249">
        <v>0</v>
      </c>
      <c r="G249">
        <v>0</v>
      </c>
      <c r="H249">
        <v>60.629100000000001</v>
      </c>
      <c r="I249">
        <v>2.81427</v>
      </c>
      <c r="J249">
        <v>34.7759</v>
      </c>
      <c r="K249">
        <v>0.63105299999999998</v>
      </c>
      <c r="L249">
        <v>0.53187499999999999</v>
      </c>
      <c r="M249">
        <v>0.620008</v>
      </c>
      <c r="N249">
        <v>2.6742999999999999E-2</v>
      </c>
      <c r="O249">
        <v>4.7905999999999997E-2</v>
      </c>
      <c r="P249">
        <v>2.2631999999999999E-2</v>
      </c>
      <c r="Q249">
        <v>9.2715000000000006E-2</v>
      </c>
      <c r="R249">
        <v>0</v>
      </c>
      <c r="S249">
        <v>100.19199999999999</v>
      </c>
      <c r="T249">
        <v>47.406999999999996</v>
      </c>
    </row>
    <row r="250" spans="1:20" x14ac:dyDescent="0.25">
      <c r="A250" t="s">
        <v>121</v>
      </c>
      <c r="F250">
        <v>0</v>
      </c>
      <c r="G250">
        <v>0</v>
      </c>
      <c r="H250">
        <v>56.818399999999997</v>
      </c>
      <c r="I250">
        <v>2.9419900000000001</v>
      </c>
      <c r="J250">
        <v>38.569200000000002</v>
      </c>
      <c r="K250">
        <v>0.53981199999999996</v>
      </c>
      <c r="L250">
        <v>0.38380999999999998</v>
      </c>
      <c r="M250">
        <v>0.85867700000000002</v>
      </c>
      <c r="N250">
        <v>0.41825000000000001</v>
      </c>
      <c r="O250">
        <v>0</v>
      </c>
      <c r="P250">
        <v>4.4275000000000002E-2</v>
      </c>
      <c r="Q250">
        <v>3.0086999999999999E-2</v>
      </c>
      <c r="R250">
        <v>0</v>
      </c>
      <c r="S250">
        <v>100.605</v>
      </c>
      <c r="T250">
        <v>47.028599999999997</v>
      </c>
    </row>
    <row r="251" spans="1:20" x14ac:dyDescent="0.25">
      <c r="A251" t="s">
        <v>21</v>
      </c>
      <c r="F251">
        <v>4.3895999999999998E-2</v>
      </c>
      <c r="G251">
        <v>0</v>
      </c>
      <c r="H251">
        <v>58.076700000000002</v>
      </c>
      <c r="I251">
        <v>2.8132299999999999</v>
      </c>
      <c r="J251">
        <v>35.625599999999999</v>
      </c>
      <c r="K251">
        <v>0.52174100000000001</v>
      </c>
      <c r="L251">
        <v>0.60507500000000003</v>
      </c>
      <c r="M251">
        <v>0.49450899999999998</v>
      </c>
      <c r="N251">
        <v>0.339943</v>
      </c>
      <c r="O251">
        <v>0</v>
      </c>
      <c r="P251">
        <v>4.4216999999999999E-2</v>
      </c>
      <c r="Q251">
        <v>2.9961000000000002E-2</v>
      </c>
      <c r="R251">
        <v>0</v>
      </c>
      <c r="S251">
        <v>98.594899999999996</v>
      </c>
      <c r="T251">
        <v>46.381100000000004</v>
      </c>
    </row>
    <row r="252" spans="1:20" x14ac:dyDescent="0.25">
      <c r="A252" t="s">
        <v>38</v>
      </c>
      <c r="F252">
        <v>0</v>
      </c>
      <c r="G252">
        <v>0.130216</v>
      </c>
      <c r="H252">
        <v>59.142099999999999</v>
      </c>
      <c r="I252">
        <v>2.16872</v>
      </c>
      <c r="J252">
        <v>37.493499999999997</v>
      </c>
      <c r="K252">
        <v>0.66212099999999996</v>
      </c>
      <c r="L252">
        <v>0.107692</v>
      </c>
      <c r="M252">
        <v>0.49872100000000003</v>
      </c>
      <c r="N252">
        <v>0.34216000000000002</v>
      </c>
      <c r="O252">
        <v>0</v>
      </c>
      <c r="P252">
        <v>2.5769999999999999E-3</v>
      </c>
      <c r="Q252">
        <v>3.2066999999999998E-2</v>
      </c>
      <c r="R252">
        <v>0</v>
      </c>
      <c r="S252">
        <v>100.58</v>
      </c>
      <c r="T252">
        <v>47.497300000000003</v>
      </c>
    </row>
    <row r="253" spans="1:20" x14ac:dyDescent="0.25">
      <c r="A253" t="s">
        <v>201</v>
      </c>
      <c r="F253">
        <v>0</v>
      </c>
      <c r="G253">
        <v>0.13019800000000001</v>
      </c>
      <c r="H253">
        <v>58.944699999999997</v>
      </c>
      <c r="I253">
        <v>2.4273600000000002</v>
      </c>
      <c r="J253">
        <v>38.174999999999997</v>
      </c>
      <c r="K253">
        <v>0.49987500000000001</v>
      </c>
      <c r="L253">
        <v>0.51326499999999997</v>
      </c>
      <c r="M253">
        <v>0.49999100000000002</v>
      </c>
      <c r="N253">
        <v>2.7982E-2</v>
      </c>
      <c r="O253">
        <v>0</v>
      </c>
      <c r="P253">
        <v>0.11303299999999999</v>
      </c>
      <c r="Q253">
        <v>9.4122999999999998E-2</v>
      </c>
      <c r="R253">
        <v>0</v>
      </c>
      <c r="S253">
        <v>101.426</v>
      </c>
      <c r="T253">
        <v>47.771999999999998</v>
      </c>
    </row>
    <row r="254" spans="1:20" x14ac:dyDescent="0.25">
      <c r="F254">
        <v>0</v>
      </c>
      <c r="G254">
        <v>0.13038</v>
      </c>
      <c r="H254">
        <v>60.552500000000002</v>
      </c>
      <c r="I254">
        <v>1.8448</v>
      </c>
      <c r="J254">
        <v>35.751100000000001</v>
      </c>
      <c r="K254">
        <v>0.60908200000000001</v>
      </c>
      <c r="L254">
        <v>0.38435999999999998</v>
      </c>
      <c r="M254">
        <v>0.49243500000000001</v>
      </c>
      <c r="N254">
        <v>0.57780900000000002</v>
      </c>
      <c r="O254">
        <v>0</v>
      </c>
      <c r="P254">
        <v>4.6822000000000003E-2</v>
      </c>
      <c r="Q254">
        <v>0</v>
      </c>
      <c r="R254">
        <v>0</v>
      </c>
      <c r="S254">
        <v>100.389</v>
      </c>
      <c r="T254">
        <v>47.607900000000001</v>
      </c>
    </row>
    <row r="255" spans="1:20" x14ac:dyDescent="0.25">
      <c r="A255" t="s">
        <v>202</v>
      </c>
      <c r="F255">
        <v>0.117483</v>
      </c>
      <c r="G255">
        <v>0</v>
      </c>
      <c r="H255">
        <v>60.101900000000001</v>
      </c>
      <c r="I255">
        <v>2.0356100000000001</v>
      </c>
      <c r="J255">
        <v>36.844200000000001</v>
      </c>
      <c r="K255">
        <v>0.66763499999999998</v>
      </c>
      <c r="L255">
        <v>0.16306799999999999</v>
      </c>
      <c r="M255">
        <v>0.40706500000000001</v>
      </c>
      <c r="N255">
        <v>1.28129</v>
      </c>
      <c r="O255">
        <v>0</v>
      </c>
      <c r="P255">
        <v>4.4610999999999998E-2</v>
      </c>
      <c r="Q255">
        <v>0</v>
      </c>
      <c r="R255">
        <v>0</v>
      </c>
      <c r="S255">
        <v>101.663</v>
      </c>
      <c r="T255">
        <v>47.874099999999999</v>
      </c>
    </row>
    <row r="256" spans="1:20" x14ac:dyDescent="0.25">
      <c r="A256" t="s">
        <v>203</v>
      </c>
      <c r="F256">
        <v>0</v>
      </c>
      <c r="G256">
        <v>0.131303</v>
      </c>
      <c r="H256">
        <v>59.7057</v>
      </c>
      <c r="I256">
        <v>2.9419900000000001</v>
      </c>
      <c r="J256">
        <v>36.334299999999999</v>
      </c>
      <c r="K256">
        <v>0.59388600000000002</v>
      </c>
      <c r="L256">
        <v>0.23680799999999999</v>
      </c>
      <c r="M256">
        <v>0.66953399999999996</v>
      </c>
      <c r="N256">
        <v>2.6565999999999999E-2</v>
      </c>
      <c r="O256">
        <v>2.9021000000000002E-2</v>
      </c>
      <c r="P256">
        <v>0.30989800000000001</v>
      </c>
      <c r="Q256">
        <v>0.15485699999999999</v>
      </c>
      <c r="R256">
        <v>0</v>
      </c>
      <c r="S256">
        <v>101.134</v>
      </c>
      <c r="T256">
        <v>47.688899999999997</v>
      </c>
    </row>
    <row r="257" spans="1:20" x14ac:dyDescent="0.25">
      <c r="A257" t="s">
        <v>204</v>
      </c>
      <c r="F257">
        <v>4.3381999999999997E-2</v>
      </c>
      <c r="G257">
        <v>0</v>
      </c>
      <c r="H257">
        <v>59.226599999999998</v>
      </c>
      <c r="I257">
        <v>2.1678700000000002</v>
      </c>
      <c r="J257">
        <v>38.6509</v>
      </c>
      <c r="K257">
        <v>0.66159900000000005</v>
      </c>
      <c r="L257">
        <v>0.51322000000000001</v>
      </c>
      <c r="M257">
        <v>0.41243000000000002</v>
      </c>
      <c r="N257">
        <v>2.8160999999999999E-2</v>
      </c>
      <c r="O257">
        <v>0</v>
      </c>
      <c r="P257">
        <v>0.13545299999999999</v>
      </c>
      <c r="Q257">
        <v>0.15671599999999999</v>
      </c>
      <c r="R257">
        <v>0</v>
      </c>
      <c r="S257">
        <v>101.996</v>
      </c>
      <c r="T257">
        <v>48.023299999999999</v>
      </c>
    </row>
    <row r="258" spans="1:20" x14ac:dyDescent="0.25">
      <c r="A258" t="s">
        <v>205</v>
      </c>
      <c r="F258">
        <v>0</v>
      </c>
      <c r="G258">
        <v>0</v>
      </c>
      <c r="H258">
        <v>58.972999999999999</v>
      </c>
      <c r="I258">
        <v>2.3614999999999999</v>
      </c>
      <c r="J258">
        <v>38.235599999999998</v>
      </c>
      <c r="K258">
        <v>0.68935000000000002</v>
      </c>
      <c r="L258">
        <v>0.38393500000000003</v>
      </c>
      <c r="M258">
        <v>0.41112100000000001</v>
      </c>
      <c r="N258">
        <v>0.49789499999999998</v>
      </c>
      <c r="O258">
        <v>0</v>
      </c>
      <c r="P258">
        <v>0.15606300000000001</v>
      </c>
      <c r="Q258">
        <v>0</v>
      </c>
      <c r="R258">
        <v>0</v>
      </c>
      <c r="S258">
        <v>101.708</v>
      </c>
      <c r="T258">
        <v>47.807200000000002</v>
      </c>
    </row>
    <row r="259" spans="1:20" x14ac:dyDescent="0.25">
      <c r="A259" t="s">
        <v>206</v>
      </c>
      <c r="F259">
        <v>0</v>
      </c>
      <c r="G259">
        <v>0</v>
      </c>
      <c r="H259">
        <v>60.4923</v>
      </c>
      <c r="I259">
        <v>2.6182500000000002</v>
      </c>
      <c r="J259">
        <v>36.616100000000003</v>
      </c>
      <c r="K259">
        <v>0.54285799999999995</v>
      </c>
      <c r="L259">
        <v>0.36577900000000002</v>
      </c>
      <c r="M259">
        <v>0.58164899999999997</v>
      </c>
      <c r="N259">
        <v>0.41870299999999999</v>
      </c>
      <c r="O259">
        <v>0</v>
      </c>
      <c r="P259">
        <v>6.6864999999999994E-2</v>
      </c>
      <c r="Q259">
        <v>0.15509600000000001</v>
      </c>
      <c r="R259">
        <v>0</v>
      </c>
      <c r="S259">
        <v>101.858</v>
      </c>
      <c r="T259">
        <v>48.039099999999998</v>
      </c>
    </row>
    <row r="260" spans="1:20" x14ac:dyDescent="0.25">
      <c r="A260" t="s">
        <v>207</v>
      </c>
      <c r="F260">
        <v>0</v>
      </c>
      <c r="G260">
        <v>0</v>
      </c>
      <c r="H260">
        <v>58.226100000000002</v>
      </c>
      <c r="I260">
        <v>2.16669</v>
      </c>
      <c r="J260">
        <v>38.048999999999999</v>
      </c>
      <c r="K260">
        <v>0.77829300000000001</v>
      </c>
      <c r="L260">
        <v>0.47601500000000002</v>
      </c>
      <c r="M260">
        <v>0.41156700000000002</v>
      </c>
      <c r="N260">
        <v>0.57629399999999997</v>
      </c>
      <c r="O260">
        <v>0</v>
      </c>
      <c r="P260">
        <v>6.7547999999999997E-2</v>
      </c>
      <c r="Q260">
        <v>3.0936000000000002E-2</v>
      </c>
      <c r="R260">
        <v>0</v>
      </c>
      <c r="S260">
        <v>100.782</v>
      </c>
      <c r="T260">
        <v>47.3354</v>
      </c>
    </row>
    <row r="261" spans="1:20" x14ac:dyDescent="0.25">
      <c r="A261" t="s">
        <v>208</v>
      </c>
      <c r="F261">
        <v>0</v>
      </c>
      <c r="G261">
        <v>0</v>
      </c>
      <c r="H261">
        <v>59.431899999999999</v>
      </c>
      <c r="I261">
        <v>2.8747400000000001</v>
      </c>
      <c r="J261">
        <v>36.828499999999998</v>
      </c>
      <c r="K261">
        <v>0.60647099999999998</v>
      </c>
      <c r="L261">
        <v>0.51285599999999998</v>
      </c>
      <c r="M261">
        <v>0.40722599999999998</v>
      </c>
      <c r="N261">
        <v>0.33924199999999999</v>
      </c>
      <c r="O261">
        <v>0</v>
      </c>
      <c r="P261">
        <v>0.13195299999999999</v>
      </c>
      <c r="Q261">
        <v>0.216423</v>
      </c>
      <c r="R261">
        <v>0</v>
      </c>
      <c r="S261">
        <v>101.349</v>
      </c>
      <c r="T261">
        <v>47.616999999999997</v>
      </c>
    </row>
    <row r="262" spans="1:20" x14ac:dyDescent="0.25">
      <c r="A262" t="s">
        <v>209</v>
      </c>
      <c r="F262">
        <v>0</v>
      </c>
      <c r="G262">
        <v>0.13233200000000001</v>
      </c>
      <c r="H262">
        <v>60.6267</v>
      </c>
      <c r="I262">
        <v>2.6140300000000001</v>
      </c>
      <c r="J262">
        <v>35.2453</v>
      </c>
      <c r="K262">
        <v>0.56343200000000004</v>
      </c>
      <c r="L262">
        <v>0.49427199999999999</v>
      </c>
      <c r="M262">
        <v>0.35817700000000002</v>
      </c>
      <c r="N262">
        <v>1.35619</v>
      </c>
      <c r="O262">
        <v>0</v>
      </c>
      <c r="P262">
        <v>1.9986E-2</v>
      </c>
      <c r="Q262">
        <v>9.0630000000000002E-2</v>
      </c>
      <c r="R262">
        <v>0</v>
      </c>
      <c r="S262">
        <v>101.501</v>
      </c>
      <c r="T262">
        <v>47.756900000000002</v>
      </c>
    </row>
    <row r="263" spans="1:20" x14ac:dyDescent="0.25">
      <c r="A263" t="s">
        <v>210</v>
      </c>
      <c r="F263">
        <v>0</v>
      </c>
      <c r="G263">
        <v>0</v>
      </c>
      <c r="H263">
        <v>59.415799999999997</v>
      </c>
      <c r="I263">
        <v>2.2315700000000001</v>
      </c>
      <c r="J263">
        <v>36.769300000000001</v>
      </c>
      <c r="K263">
        <v>0.75921499999999997</v>
      </c>
      <c r="L263">
        <v>0.53140299999999996</v>
      </c>
      <c r="M263">
        <v>0.31973200000000002</v>
      </c>
      <c r="N263">
        <v>0.49774299999999999</v>
      </c>
      <c r="O263">
        <v>0</v>
      </c>
      <c r="P263">
        <v>0.13372300000000001</v>
      </c>
      <c r="Q263">
        <v>3.0744E-2</v>
      </c>
      <c r="R263">
        <v>0</v>
      </c>
      <c r="S263">
        <v>100.68899999999999</v>
      </c>
      <c r="T263">
        <v>47.450800000000001</v>
      </c>
    </row>
    <row r="264" spans="1:20" x14ac:dyDescent="0.25">
      <c r="A264" t="s">
        <v>211</v>
      </c>
      <c r="F264">
        <v>0</v>
      </c>
      <c r="G264">
        <v>0</v>
      </c>
      <c r="H264">
        <v>58.579900000000002</v>
      </c>
      <c r="I264">
        <v>2.55504</v>
      </c>
      <c r="J264">
        <v>35.648299999999999</v>
      </c>
      <c r="K264">
        <v>0.43803999999999998</v>
      </c>
      <c r="L264">
        <v>0.40251599999999998</v>
      </c>
      <c r="M264">
        <v>0.58190399999999998</v>
      </c>
      <c r="N264">
        <v>0.419068</v>
      </c>
      <c r="O264">
        <v>0</v>
      </c>
      <c r="P264">
        <v>0.22204099999999999</v>
      </c>
      <c r="Q264">
        <v>3.0578999999999999E-2</v>
      </c>
      <c r="R264">
        <v>0</v>
      </c>
      <c r="S264">
        <v>98.877399999999994</v>
      </c>
      <c r="T264">
        <v>46.635399999999997</v>
      </c>
    </row>
    <row r="265" spans="1:20" x14ac:dyDescent="0.25">
      <c r="A265" t="s">
        <v>212</v>
      </c>
      <c r="F265">
        <v>0</v>
      </c>
      <c r="G265">
        <v>0</v>
      </c>
      <c r="H265">
        <v>58.947499999999998</v>
      </c>
      <c r="I265">
        <v>2.9396200000000001</v>
      </c>
      <c r="J265">
        <v>36.737000000000002</v>
      </c>
      <c r="K265">
        <v>0.553643</v>
      </c>
      <c r="L265">
        <v>0.47606599999999999</v>
      </c>
      <c r="M265">
        <v>0.231567</v>
      </c>
      <c r="N265">
        <v>0.260963</v>
      </c>
      <c r="O265">
        <v>0</v>
      </c>
      <c r="P265">
        <v>0.154145</v>
      </c>
      <c r="Q265">
        <v>0.21648999999999999</v>
      </c>
      <c r="R265">
        <v>0</v>
      </c>
      <c r="S265">
        <v>100.517</v>
      </c>
      <c r="T265">
        <v>47.218499999999999</v>
      </c>
    </row>
    <row r="266" spans="1:20" x14ac:dyDescent="0.25">
      <c r="A266" t="s">
        <v>213</v>
      </c>
      <c r="F266">
        <v>4.3332000000000002E-2</v>
      </c>
      <c r="G266">
        <v>0.13017300000000001</v>
      </c>
      <c r="H266">
        <v>57.9206</v>
      </c>
      <c r="I266">
        <v>2.4271400000000001</v>
      </c>
      <c r="J266">
        <v>38.446100000000001</v>
      </c>
      <c r="K266">
        <v>0.40995199999999998</v>
      </c>
      <c r="L266">
        <v>0.51310299999999998</v>
      </c>
      <c r="M266">
        <v>0.54620500000000005</v>
      </c>
      <c r="N266">
        <v>0.26322499999999999</v>
      </c>
      <c r="O266">
        <v>0</v>
      </c>
      <c r="P266">
        <v>9.0623999999999996E-2</v>
      </c>
      <c r="Q266">
        <v>3.1579999999999997E-2</v>
      </c>
      <c r="R266">
        <v>0</v>
      </c>
      <c r="S266">
        <v>100.822</v>
      </c>
      <c r="T266">
        <v>47.369300000000003</v>
      </c>
    </row>
    <row r="267" spans="1:20" x14ac:dyDescent="0.25">
      <c r="A267" t="s">
        <v>35</v>
      </c>
      <c r="F267">
        <v>0</v>
      </c>
      <c r="G267">
        <v>0</v>
      </c>
      <c r="H267">
        <v>58.374600000000001</v>
      </c>
      <c r="I267">
        <v>2.4918399999999998</v>
      </c>
      <c r="J267">
        <v>37.334499999999998</v>
      </c>
      <c r="K267">
        <v>0.54963600000000001</v>
      </c>
      <c r="L267">
        <v>0.42097899999999999</v>
      </c>
      <c r="M267">
        <v>0.32225300000000001</v>
      </c>
      <c r="N267">
        <v>0.18448300000000001</v>
      </c>
      <c r="O267">
        <v>0</v>
      </c>
      <c r="P267">
        <v>0.134494</v>
      </c>
      <c r="Q267">
        <v>3.1292E-2</v>
      </c>
      <c r="R267">
        <v>0</v>
      </c>
      <c r="S267">
        <v>99.844099999999997</v>
      </c>
      <c r="T267">
        <v>47.011899999999997</v>
      </c>
    </row>
    <row r="268" spans="1:20" x14ac:dyDescent="0.25">
      <c r="A268" t="s">
        <v>214</v>
      </c>
      <c r="F268">
        <v>4.3372000000000001E-2</v>
      </c>
      <c r="G268">
        <v>0</v>
      </c>
      <c r="H268">
        <v>58.751300000000001</v>
      </c>
      <c r="I268">
        <v>2.2968000000000002</v>
      </c>
      <c r="J268">
        <v>38.468600000000002</v>
      </c>
      <c r="K268">
        <v>0.26629199999999997</v>
      </c>
      <c r="L268">
        <v>0.49463699999999999</v>
      </c>
      <c r="M268">
        <v>0.45644600000000002</v>
      </c>
      <c r="N268">
        <v>0.73375400000000002</v>
      </c>
      <c r="O268">
        <v>0</v>
      </c>
      <c r="P268">
        <v>4.5962000000000003E-2</v>
      </c>
      <c r="Q268">
        <v>0</v>
      </c>
      <c r="R268">
        <v>0</v>
      </c>
      <c r="S268">
        <v>101.557</v>
      </c>
      <c r="T268">
        <v>47.706899999999997</v>
      </c>
    </row>
    <row r="269" spans="1:20" x14ac:dyDescent="0.25">
      <c r="A269" t="s">
        <v>215</v>
      </c>
      <c r="F269">
        <v>0.116845</v>
      </c>
      <c r="G269">
        <v>0.13036900000000001</v>
      </c>
      <c r="H269">
        <v>58.597099999999998</v>
      </c>
      <c r="I269">
        <v>2.16784</v>
      </c>
      <c r="J269">
        <v>36.778199999999998</v>
      </c>
      <c r="K269">
        <v>0.56839899999999999</v>
      </c>
      <c r="L269">
        <v>0.64217000000000002</v>
      </c>
      <c r="M269">
        <v>0.716669</v>
      </c>
      <c r="N269">
        <v>0.42000300000000002</v>
      </c>
      <c r="O269">
        <v>2.9276E-2</v>
      </c>
      <c r="P269">
        <v>9.0326000000000004E-2</v>
      </c>
      <c r="Q269">
        <v>0</v>
      </c>
      <c r="R269">
        <v>0</v>
      </c>
      <c r="S269">
        <v>100.25700000000001</v>
      </c>
      <c r="T269">
        <v>47.229399999999998</v>
      </c>
    </row>
    <row r="270" spans="1:20" x14ac:dyDescent="0.25">
      <c r="F270">
        <v>0</v>
      </c>
      <c r="G270">
        <v>0</v>
      </c>
      <c r="H270">
        <v>59.060699999999997</v>
      </c>
      <c r="I270">
        <v>2.2267399999999999</v>
      </c>
      <c r="J270">
        <v>37.659599999999998</v>
      </c>
      <c r="K270">
        <v>0.78758499999999998</v>
      </c>
      <c r="L270">
        <v>0.49448500000000001</v>
      </c>
      <c r="M270">
        <v>0.321106</v>
      </c>
      <c r="N270">
        <v>0.65290999999999999</v>
      </c>
      <c r="O270">
        <v>2.8896000000000002E-2</v>
      </c>
      <c r="P270">
        <v>0</v>
      </c>
      <c r="Q270">
        <v>0.34146700000000002</v>
      </c>
      <c r="R270">
        <v>0</v>
      </c>
      <c r="S270">
        <v>101.57299999999999</v>
      </c>
      <c r="T270">
        <v>47.665900000000001</v>
      </c>
    </row>
    <row r="271" spans="1:20" x14ac:dyDescent="0.25">
      <c r="F271">
        <v>0</v>
      </c>
      <c r="G271">
        <v>0.13025800000000001</v>
      </c>
      <c r="H271">
        <v>58.290500000000002</v>
      </c>
      <c r="I271">
        <v>2.6873499999999999</v>
      </c>
      <c r="J271">
        <v>38.127699999999997</v>
      </c>
      <c r="K271">
        <v>0.44682500000000003</v>
      </c>
      <c r="L271">
        <v>0.19991500000000001</v>
      </c>
      <c r="M271">
        <v>0.27987000000000001</v>
      </c>
      <c r="N271">
        <v>0</v>
      </c>
      <c r="O271">
        <v>2.9467E-2</v>
      </c>
      <c r="P271">
        <v>0</v>
      </c>
      <c r="Q271">
        <v>3.1855000000000001E-2</v>
      </c>
      <c r="R271">
        <v>0</v>
      </c>
      <c r="S271">
        <v>100.224</v>
      </c>
      <c r="T271">
        <v>47.192999999999998</v>
      </c>
    </row>
    <row r="272" spans="1:20" x14ac:dyDescent="0.25">
      <c r="F272">
        <v>0</v>
      </c>
      <c r="G272">
        <v>0.130413</v>
      </c>
      <c r="H272">
        <v>58.067700000000002</v>
      </c>
      <c r="I272">
        <v>2.6212</v>
      </c>
      <c r="J272">
        <v>38.957500000000003</v>
      </c>
      <c r="K272">
        <v>0.53113600000000005</v>
      </c>
      <c r="L272">
        <v>0.31035400000000002</v>
      </c>
      <c r="M272">
        <v>0.28060499999999999</v>
      </c>
      <c r="N272">
        <v>0.34124399999999999</v>
      </c>
      <c r="O272">
        <v>0</v>
      </c>
      <c r="P272">
        <v>0</v>
      </c>
      <c r="Q272">
        <v>0</v>
      </c>
      <c r="R272">
        <v>0</v>
      </c>
      <c r="S272">
        <v>101.24</v>
      </c>
      <c r="T272">
        <v>47.512799999999999</v>
      </c>
    </row>
    <row r="273" spans="1:20" x14ac:dyDescent="0.25">
      <c r="F273">
        <v>0</v>
      </c>
      <c r="G273">
        <v>0</v>
      </c>
      <c r="H273">
        <v>59.315199999999997</v>
      </c>
      <c r="I273">
        <v>2.4290699999999998</v>
      </c>
      <c r="J273">
        <v>38.689799999999998</v>
      </c>
      <c r="K273">
        <v>0.43257699999999999</v>
      </c>
      <c r="L273">
        <v>0.32899299999999998</v>
      </c>
      <c r="M273">
        <v>0.41272900000000001</v>
      </c>
      <c r="N273">
        <v>0.10693900000000001</v>
      </c>
      <c r="O273">
        <v>4.8410000000000002E-2</v>
      </c>
      <c r="P273">
        <v>0</v>
      </c>
      <c r="Q273">
        <v>0</v>
      </c>
      <c r="R273">
        <v>0</v>
      </c>
      <c r="S273">
        <v>101.764</v>
      </c>
      <c r="T273">
        <v>47.946399999999997</v>
      </c>
    </row>
    <row r="274" spans="1:20" x14ac:dyDescent="0.25">
      <c r="F274">
        <v>0</v>
      </c>
      <c r="G274">
        <v>0</v>
      </c>
      <c r="H274">
        <v>58.091000000000001</v>
      </c>
      <c r="I274">
        <v>2.2347199999999998</v>
      </c>
      <c r="J274">
        <v>37.868600000000001</v>
      </c>
      <c r="K274">
        <v>0.48817199999999999</v>
      </c>
      <c r="L274">
        <v>0.31048700000000001</v>
      </c>
      <c r="M274">
        <v>0.45714399999999999</v>
      </c>
      <c r="N274">
        <v>2.8704E-2</v>
      </c>
      <c r="O274">
        <v>0</v>
      </c>
      <c r="P274">
        <v>6.9742999999999999E-2</v>
      </c>
      <c r="Q274">
        <v>3.2552999999999999E-2</v>
      </c>
      <c r="R274">
        <v>0</v>
      </c>
      <c r="S274">
        <v>99.581199999999995</v>
      </c>
      <c r="T274">
        <v>46.967300000000002</v>
      </c>
    </row>
    <row r="275" spans="1:20" x14ac:dyDescent="0.25">
      <c r="F275">
        <v>4.3404999999999999E-2</v>
      </c>
      <c r="G275">
        <v>0</v>
      </c>
      <c r="H275">
        <v>57.993099999999998</v>
      </c>
      <c r="I275">
        <v>2.6857899999999999</v>
      </c>
      <c r="J275">
        <v>38.8217</v>
      </c>
      <c r="K275">
        <v>0.44408700000000001</v>
      </c>
      <c r="L275">
        <v>8.9280999999999999E-2</v>
      </c>
      <c r="M275">
        <v>0.72521199999999997</v>
      </c>
      <c r="N275">
        <v>0.26300000000000001</v>
      </c>
      <c r="O275">
        <v>0</v>
      </c>
      <c r="P275">
        <v>9.0340000000000004E-2</v>
      </c>
      <c r="Q275">
        <v>3.1493E-2</v>
      </c>
      <c r="R275">
        <v>0</v>
      </c>
      <c r="S275">
        <v>101.187</v>
      </c>
      <c r="T275">
        <v>47.5152</v>
      </c>
    </row>
    <row r="276" spans="1:20" x14ac:dyDescent="0.25">
      <c r="F276">
        <v>0</v>
      </c>
      <c r="G276">
        <v>0.13097</v>
      </c>
      <c r="H276">
        <v>58.383499999999998</v>
      </c>
      <c r="I276">
        <v>2.5541100000000001</v>
      </c>
      <c r="J276">
        <v>36.3992</v>
      </c>
      <c r="K276">
        <v>0.70419100000000001</v>
      </c>
      <c r="L276">
        <v>0.40260400000000002</v>
      </c>
      <c r="M276">
        <v>0.62826300000000002</v>
      </c>
      <c r="N276">
        <v>0.18376999999999999</v>
      </c>
      <c r="O276">
        <v>0</v>
      </c>
      <c r="P276">
        <v>0</v>
      </c>
      <c r="Q276">
        <v>0.155362</v>
      </c>
      <c r="R276">
        <v>0</v>
      </c>
      <c r="S276">
        <v>99.542000000000002</v>
      </c>
      <c r="T276">
        <v>46.8932</v>
      </c>
    </row>
    <row r="277" spans="1:20" x14ac:dyDescent="0.25">
      <c r="F277">
        <v>0</v>
      </c>
      <c r="G277">
        <v>0</v>
      </c>
      <c r="H277">
        <v>57.974400000000003</v>
      </c>
      <c r="I277">
        <v>2.9418199999999999</v>
      </c>
      <c r="J277">
        <v>35.9285</v>
      </c>
      <c r="K277">
        <v>0.71164099999999997</v>
      </c>
      <c r="L277">
        <v>0.54957500000000004</v>
      </c>
      <c r="M277">
        <v>0.362927</v>
      </c>
      <c r="N277">
        <v>0.41760799999999998</v>
      </c>
      <c r="O277">
        <v>9.9590000000000008E-3</v>
      </c>
      <c r="P277">
        <v>4.3371E-2</v>
      </c>
      <c r="Q277">
        <v>0</v>
      </c>
      <c r="R277">
        <v>0</v>
      </c>
      <c r="S277">
        <v>98.939800000000005</v>
      </c>
      <c r="T277">
        <v>46.458799999999997</v>
      </c>
    </row>
    <row r="278" spans="1:20" x14ac:dyDescent="0.25">
      <c r="F278">
        <v>0</v>
      </c>
      <c r="G278">
        <v>0</v>
      </c>
      <c r="H278">
        <v>58.765099999999997</v>
      </c>
      <c r="I278">
        <v>2.6820200000000001</v>
      </c>
      <c r="J278">
        <v>36.633499999999998</v>
      </c>
      <c r="K278">
        <v>0.34420299999999998</v>
      </c>
      <c r="L278">
        <v>0.49459799999999998</v>
      </c>
      <c r="M278">
        <v>0.45184000000000002</v>
      </c>
      <c r="N278">
        <v>0.73165899999999995</v>
      </c>
      <c r="O278">
        <v>2.8913999999999999E-2</v>
      </c>
      <c r="P278">
        <v>0</v>
      </c>
      <c r="Q278">
        <v>9.2207999999999998E-2</v>
      </c>
      <c r="R278">
        <v>0</v>
      </c>
      <c r="S278">
        <v>100.224</v>
      </c>
      <c r="T278">
        <v>47.088500000000003</v>
      </c>
    </row>
    <row r="280" spans="1:20" x14ac:dyDescent="0.25">
      <c r="E280" t="s">
        <v>39</v>
      </c>
      <c r="F280">
        <f>AVERAGE(F248:F278)</f>
        <v>1.8344258064516131E-2</v>
      </c>
      <c r="G280">
        <f t="shared" ref="G280:T280" si="23">AVERAGE(G248:G278)</f>
        <v>4.2148774193548386E-2</v>
      </c>
      <c r="H280">
        <f t="shared" si="23"/>
        <v>58.916035483870964</v>
      </c>
      <c r="I280">
        <f t="shared" si="23"/>
        <v>2.4944048387096762</v>
      </c>
      <c r="J280">
        <f t="shared" si="23"/>
        <v>37.19427741935484</v>
      </c>
      <c r="K280">
        <f t="shared" si="23"/>
        <v>0.55943125806451621</v>
      </c>
      <c r="L280">
        <f t="shared" si="23"/>
        <v>0.40607745161290326</v>
      </c>
      <c r="M280">
        <f t="shared" si="23"/>
        <v>0.46472874193548386</v>
      </c>
      <c r="N280">
        <f t="shared" si="23"/>
        <v>0.39298677419354838</v>
      </c>
      <c r="O280">
        <f t="shared" si="23"/>
        <v>8.1241612903225797E-3</v>
      </c>
      <c r="P280">
        <f t="shared" si="23"/>
        <v>7.721125806451612E-2</v>
      </c>
      <c r="Q280">
        <f t="shared" si="23"/>
        <v>6.8039806451612908E-2</v>
      </c>
      <c r="R280">
        <f t="shared" si="23"/>
        <v>0</v>
      </c>
      <c r="S280">
        <f t="shared" si="23"/>
        <v>100.64177096774195</v>
      </c>
      <c r="T280">
        <f t="shared" si="23"/>
        <v>47.372832258064513</v>
      </c>
    </row>
    <row r="281" spans="1:20" x14ac:dyDescent="0.25">
      <c r="E281" t="s">
        <v>40</v>
      </c>
      <c r="F281">
        <f>STDEV(F248:F278)/SQRT((COUNT(F248:F278)))</f>
        <v>6.570848508565031E-3</v>
      </c>
      <c r="G281">
        <f t="shared" ref="G281:T281" si="24">STDEV(G248:G278)/SQRT((COUNT(G248:G278)))</f>
        <v>1.1151726626012277E-2</v>
      </c>
      <c r="H281">
        <f t="shared" si="24"/>
        <v>0.16344802274981959</v>
      </c>
      <c r="I281">
        <f t="shared" si="24"/>
        <v>5.35251812146251E-2</v>
      </c>
      <c r="J281">
        <f t="shared" si="24"/>
        <v>0.21009465300088662</v>
      </c>
      <c r="K281">
        <f t="shared" si="24"/>
        <v>2.3555890269965997E-2</v>
      </c>
      <c r="L281">
        <f t="shared" si="24"/>
        <v>2.5490589613644969E-2</v>
      </c>
      <c r="M281">
        <f t="shared" si="24"/>
        <v>2.777799790988638E-2</v>
      </c>
      <c r="N281">
        <f t="shared" si="24"/>
        <v>5.8310331802850467E-2</v>
      </c>
      <c r="O281">
        <f t="shared" si="24"/>
        <v>2.7298110608914143E-3</v>
      </c>
      <c r="P281">
        <f t="shared" si="24"/>
        <v>1.3006496863496555E-2</v>
      </c>
      <c r="Q281">
        <f t="shared" si="24"/>
        <v>1.4969859750344617E-2</v>
      </c>
      <c r="R281">
        <f t="shared" si="24"/>
        <v>0</v>
      </c>
      <c r="S281">
        <f t="shared" si="24"/>
        <v>0.17062483237652482</v>
      </c>
      <c r="T281">
        <f t="shared" si="24"/>
        <v>7.9291467274342997E-2</v>
      </c>
    </row>
    <row r="283" spans="1:20" x14ac:dyDescent="0.25">
      <c r="A283" s="2" t="s">
        <v>216</v>
      </c>
      <c r="F283" s="3" t="s">
        <v>1</v>
      </c>
      <c r="G283" s="3" t="s">
        <v>2</v>
      </c>
      <c r="H283" s="3" t="s">
        <v>3</v>
      </c>
      <c r="I283" s="3" t="s">
        <v>4</v>
      </c>
      <c r="J283" s="3" t="s">
        <v>5</v>
      </c>
      <c r="K283" s="3" t="s">
        <v>6</v>
      </c>
      <c r="L283" s="3" t="s">
        <v>7</v>
      </c>
      <c r="M283" s="3" t="s">
        <v>8</v>
      </c>
      <c r="N283" s="3" t="s">
        <v>9</v>
      </c>
      <c r="O283" s="3" t="s">
        <v>10</v>
      </c>
      <c r="P283" s="3" t="s">
        <v>11</v>
      </c>
      <c r="Q283" s="3" t="s">
        <v>12</v>
      </c>
      <c r="R283" s="3" t="s">
        <v>13</v>
      </c>
      <c r="S283" s="3" t="s">
        <v>14</v>
      </c>
      <c r="T283" s="3" t="s">
        <v>15</v>
      </c>
    </row>
    <row r="284" spans="1:20" x14ac:dyDescent="0.25">
      <c r="A284" t="s">
        <v>19</v>
      </c>
      <c r="F284">
        <v>0</v>
      </c>
      <c r="G284">
        <v>0.130828</v>
      </c>
      <c r="H284">
        <v>56.558900000000001</v>
      </c>
      <c r="I284">
        <v>2.6180699999999999</v>
      </c>
      <c r="J284">
        <v>37.722000000000001</v>
      </c>
      <c r="K284">
        <v>0.47178100000000001</v>
      </c>
      <c r="L284">
        <v>0.42075000000000001</v>
      </c>
      <c r="M284">
        <v>0.59033800000000003</v>
      </c>
      <c r="N284">
        <v>0.41850999999999999</v>
      </c>
      <c r="O284">
        <v>0</v>
      </c>
      <c r="P284">
        <v>4.4775000000000002E-2</v>
      </c>
      <c r="Q284">
        <v>0.15504599999999999</v>
      </c>
      <c r="R284">
        <v>0</v>
      </c>
      <c r="S284">
        <v>99.131</v>
      </c>
      <c r="T284">
        <v>46.445399999999999</v>
      </c>
    </row>
    <row r="285" spans="1:20" x14ac:dyDescent="0.25">
      <c r="A285" t="s">
        <v>120</v>
      </c>
      <c r="F285">
        <v>0</v>
      </c>
      <c r="G285">
        <v>0</v>
      </c>
      <c r="H285">
        <v>59.653199999999998</v>
      </c>
      <c r="I285">
        <v>1.7172000000000001</v>
      </c>
      <c r="J285">
        <v>37.953899999999997</v>
      </c>
      <c r="K285">
        <v>0.76009300000000002</v>
      </c>
      <c r="L285">
        <v>0.29197099999999998</v>
      </c>
      <c r="M285">
        <v>0.675562</v>
      </c>
      <c r="N285">
        <v>0.18626999999999999</v>
      </c>
      <c r="O285">
        <v>0</v>
      </c>
      <c r="P285">
        <v>9.2688999999999994E-2</v>
      </c>
      <c r="Q285">
        <v>0</v>
      </c>
      <c r="R285">
        <v>0</v>
      </c>
      <c r="S285">
        <v>101.331</v>
      </c>
      <c r="T285">
        <v>47.939100000000003</v>
      </c>
    </row>
    <row r="286" spans="1:20" x14ac:dyDescent="0.25">
      <c r="A286" t="s">
        <v>121</v>
      </c>
      <c r="F286">
        <v>0</v>
      </c>
      <c r="G286">
        <v>0</v>
      </c>
      <c r="H286">
        <v>59.1721</v>
      </c>
      <c r="I286">
        <v>2.4894799999999999</v>
      </c>
      <c r="J286">
        <v>35.517600000000002</v>
      </c>
      <c r="K286">
        <v>0.70142199999999999</v>
      </c>
      <c r="L286">
        <v>0.34723599999999999</v>
      </c>
      <c r="M286">
        <v>0.88662200000000002</v>
      </c>
      <c r="N286">
        <v>0.49686200000000003</v>
      </c>
      <c r="O286">
        <v>0</v>
      </c>
      <c r="P286">
        <v>6.6695000000000004E-2</v>
      </c>
      <c r="Q286">
        <v>9.2566999999999997E-2</v>
      </c>
      <c r="R286">
        <v>0</v>
      </c>
      <c r="S286">
        <v>99.770600000000002</v>
      </c>
      <c r="T286">
        <v>47.063800000000001</v>
      </c>
    </row>
    <row r="287" spans="1:20" x14ac:dyDescent="0.25">
      <c r="A287" t="s">
        <v>21</v>
      </c>
      <c r="F287">
        <v>0</v>
      </c>
      <c r="G287">
        <v>0</v>
      </c>
      <c r="H287">
        <v>59.9315</v>
      </c>
      <c r="I287">
        <v>2.04026</v>
      </c>
      <c r="J287">
        <v>37.6892</v>
      </c>
      <c r="K287">
        <v>0.59263600000000005</v>
      </c>
      <c r="L287">
        <v>0.58706599999999998</v>
      </c>
      <c r="M287">
        <v>0.80538900000000002</v>
      </c>
      <c r="N287">
        <v>0.26388400000000001</v>
      </c>
      <c r="O287">
        <v>0</v>
      </c>
      <c r="P287">
        <v>6.9353999999999999E-2</v>
      </c>
      <c r="Q287">
        <v>0</v>
      </c>
      <c r="R287">
        <v>0</v>
      </c>
      <c r="S287">
        <v>101.979</v>
      </c>
      <c r="T287">
        <v>48.154699999999998</v>
      </c>
    </row>
    <row r="288" spans="1:20" x14ac:dyDescent="0.25">
      <c r="A288" t="s">
        <v>38</v>
      </c>
      <c r="F288">
        <v>0</v>
      </c>
      <c r="G288">
        <v>0</v>
      </c>
      <c r="H288">
        <v>58.931699999999999</v>
      </c>
      <c r="I288">
        <v>1.8448199999999999</v>
      </c>
      <c r="J288">
        <v>35.554099999999998</v>
      </c>
      <c r="K288">
        <v>0.34334500000000001</v>
      </c>
      <c r="L288">
        <v>0.19986000000000001</v>
      </c>
      <c r="M288">
        <v>0.80071599999999998</v>
      </c>
      <c r="N288">
        <v>0.73480000000000001</v>
      </c>
      <c r="O288">
        <v>0</v>
      </c>
      <c r="P288">
        <v>0.13567299999999999</v>
      </c>
      <c r="Q288">
        <v>0</v>
      </c>
      <c r="R288">
        <v>0</v>
      </c>
      <c r="S288">
        <v>98.545100000000005</v>
      </c>
      <c r="T288">
        <v>46.672600000000003</v>
      </c>
    </row>
    <row r="289" spans="1:20" x14ac:dyDescent="0.25">
      <c r="A289" t="s">
        <v>217</v>
      </c>
      <c r="F289">
        <v>0</v>
      </c>
      <c r="G289">
        <v>0</v>
      </c>
      <c r="H289">
        <v>58.6203</v>
      </c>
      <c r="I289">
        <v>1.9093100000000001</v>
      </c>
      <c r="J289">
        <v>38.148400000000002</v>
      </c>
      <c r="K289">
        <v>0.63051800000000002</v>
      </c>
      <c r="L289">
        <v>0.55033500000000002</v>
      </c>
      <c r="M289">
        <v>0.58943599999999996</v>
      </c>
      <c r="N289">
        <v>0</v>
      </c>
      <c r="O289">
        <v>0</v>
      </c>
      <c r="P289">
        <v>0</v>
      </c>
      <c r="Q289">
        <v>0.21967500000000001</v>
      </c>
      <c r="R289">
        <v>0</v>
      </c>
      <c r="S289">
        <v>100.66800000000001</v>
      </c>
      <c r="T289">
        <v>47.469200000000001</v>
      </c>
    </row>
    <row r="290" spans="1:20" x14ac:dyDescent="0.25">
      <c r="F290">
        <v>0</v>
      </c>
      <c r="G290">
        <v>0</v>
      </c>
      <c r="H290">
        <v>60.152299999999997</v>
      </c>
      <c r="I290">
        <v>2.2317499999999999</v>
      </c>
      <c r="J290">
        <v>37.185200000000002</v>
      </c>
      <c r="K290">
        <v>0.49633500000000003</v>
      </c>
      <c r="L290">
        <v>0.236733</v>
      </c>
      <c r="M290">
        <v>0.759463</v>
      </c>
      <c r="N290">
        <v>0.57649899999999998</v>
      </c>
      <c r="O290">
        <v>2.9315999999999998E-2</v>
      </c>
      <c r="P290">
        <v>0.15656700000000001</v>
      </c>
      <c r="Q290">
        <v>9.3575000000000005E-2</v>
      </c>
      <c r="R290">
        <v>0</v>
      </c>
      <c r="S290">
        <v>101.91800000000001</v>
      </c>
      <c r="T290">
        <v>48.093400000000003</v>
      </c>
    </row>
    <row r="291" spans="1:20" x14ac:dyDescent="0.25">
      <c r="A291" t="s">
        <v>218</v>
      </c>
      <c r="F291">
        <v>0</v>
      </c>
      <c r="G291">
        <v>0</v>
      </c>
      <c r="H291">
        <v>59.936300000000003</v>
      </c>
      <c r="I291">
        <v>1.7159800000000001</v>
      </c>
      <c r="J291">
        <v>36.471299999999999</v>
      </c>
      <c r="K291">
        <v>0.54230999999999996</v>
      </c>
      <c r="L291">
        <v>0.45827600000000002</v>
      </c>
      <c r="M291">
        <v>0.84524200000000005</v>
      </c>
      <c r="N291">
        <v>0.42131800000000003</v>
      </c>
      <c r="O291">
        <v>0.105074</v>
      </c>
      <c r="P291">
        <v>3.2850000000000002E-3</v>
      </c>
      <c r="Q291">
        <v>3.2495000000000003E-2</v>
      </c>
      <c r="R291">
        <v>0</v>
      </c>
      <c r="S291">
        <v>100.532</v>
      </c>
      <c r="T291">
        <v>47.601599999999998</v>
      </c>
    </row>
    <row r="292" spans="1:20" x14ac:dyDescent="0.25">
      <c r="A292" t="s">
        <v>219</v>
      </c>
      <c r="F292">
        <v>0</v>
      </c>
      <c r="G292">
        <v>0</v>
      </c>
      <c r="H292">
        <v>59.289400000000001</v>
      </c>
      <c r="I292">
        <v>1.90971</v>
      </c>
      <c r="J292">
        <v>36.583300000000001</v>
      </c>
      <c r="K292">
        <v>0.89271</v>
      </c>
      <c r="L292">
        <v>0.29201100000000002</v>
      </c>
      <c r="M292">
        <v>0.62770499999999996</v>
      </c>
      <c r="N292">
        <v>0.341997</v>
      </c>
      <c r="O292">
        <v>2.9482999999999999E-2</v>
      </c>
      <c r="P292">
        <v>4.6717000000000002E-2</v>
      </c>
      <c r="Q292">
        <v>3.1868E-2</v>
      </c>
      <c r="R292">
        <v>0</v>
      </c>
      <c r="S292">
        <v>100.045</v>
      </c>
      <c r="T292">
        <v>47.292000000000002</v>
      </c>
    </row>
    <row r="293" spans="1:20" x14ac:dyDescent="0.25">
      <c r="A293" t="s">
        <v>220</v>
      </c>
      <c r="F293">
        <v>0</v>
      </c>
      <c r="G293">
        <v>0</v>
      </c>
      <c r="H293">
        <v>58.791899999999998</v>
      </c>
      <c r="I293">
        <v>2.5555400000000001</v>
      </c>
      <c r="J293">
        <v>38.050600000000003</v>
      </c>
      <c r="K293">
        <v>0.56306500000000004</v>
      </c>
      <c r="L293">
        <v>0.38395899999999999</v>
      </c>
      <c r="M293">
        <v>0.58774400000000004</v>
      </c>
      <c r="N293">
        <v>0.497448</v>
      </c>
      <c r="O293">
        <v>0</v>
      </c>
      <c r="P293">
        <v>6.7324999999999996E-2</v>
      </c>
      <c r="Q293">
        <v>3.0714000000000002E-2</v>
      </c>
      <c r="R293">
        <v>0</v>
      </c>
      <c r="S293">
        <v>101.52800000000001</v>
      </c>
      <c r="T293">
        <v>47.694699999999997</v>
      </c>
    </row>
    <row r="294" spans="1:20" x14ac:dyDescent="0.25">
      <c r="A294" t="s">
        <v>221</v>
      </c>
      <c r="F294">
        <v>0</v>
      </c>
      <c r="G294">
        <v>0</v>
      </c>
      <c r="H294">
        <v>58.733600000000003</v>
      </c>
      <c r="I294">
        <v>2.36252</v>
      </c>
      <c r="J294">
        <v>37.997900000000001</v>
      </c>
      <c r="K294">
        <v>0.54947999999999997</v>
      </c>
      <c r="L294">
        <v>0.42092299999999999</v>
      </c>
      <c r="M294">
        <v>0.23441000000000001</v>
      </c>
      <c r="N294">
        <v>0.498166</v>
      </c>
      <c r="O294">
        <v>0</v>
      </c>
      <c r="P294">
        <v>0</v>
      </c>
      <c r="Q294">
        <v>0</v>
      </c>
      <c r="R294">
        <v>0</v>
      </c>
      <c r="S294">
        <v>100.797</v>
      </c>
      <c r="T294">
        <v>47.406399999999998</v>
      </c>
    </row>
    <row r="295" spans="1:20" x14ac:dyDescent="0.25">
      <c r="A295" t="s">
        <v>222</v>
      </c>
      <c r="F295">
        <v>0.116894</v>
      </c>
      <c r="G295">
        <v>0</v>
      </c>
      <c r="H295">
        <v>58.450699999999998</v>
      </c>
      <c r="I295">
        <v>2.1038800000000002</v>
      </c>
      <c r="J295">
        <v>36.600900000000003</v>
      </c>
      <c r="K295">
        <v>0.853684</v>
      </c>
      <c r="L295">
        <v>0.49454199999999998</v>
      </c>
      <c r="M295">
        <v>0.84852099999999997</v>
      </c>
      <c r="N295">
        <v>0.26310499999999998</v>
      </c>
      <c r="O295">
        <v>0</v>
      </c>
      <c r="P295">
        <v>0.13478399999999999</v>
      </c>
      <c r="Q295">
        <v>0</v>
      </c>
      <c r="R295">
        <v>0</v>
      </c>
      <c r="S295">
        <v>99.867000000000004</v>
      </c>
      <c r="T295">
        <v>47.080800000000004</v>
      </c>
    </row>
    <row r="296" spans="1:20" x14ac:dyDescent="0.25">
      <c r="A296" t="s">
        <v>223</v>
      </c>
      <c r="F296">
        <v>4.3504000000000001E-2</v>
      </c>
      <c r="G296">
        <v>0</v>
      </c>
      <c r="H296">
        <v>57.472799999999999</v>
      </c>
      <c r="I296">
        <v>2.29671</v>
      </c>
      <c r="J296">
        <v>37.3508</v>
      </c>
      <c r="K296">
        <v>0.58376600000000001</v>
      </c>
      <c r="L296">
        <v>0.40232899999999999</v>
      </c>
      <c r="M296">
        <v>0.98567700000000003</v>
      </c>
      <c r="N296">
        <v>0.49788100000000002</v>
      </c>
      <c r="O296">
        <v>0</v>
      </c>
      <c r="P296">
        <v>0.11205900000000001</v>
      </c>
      <c r="Q296">
        <v>3.1063E-2</v>
      </c>
      <c r="R296">
        <v>0</v>
      </c>
      <c r="S296">
        <v>99.776600000000002</v>
      </c>
      <c r="T296">
        <v>46.885199999999998</v>
      </c>
    </row>
    <row r="297" spans="1:20" x14ac:dyDescent="0.25">
      <c r="A297" t="s">
        <v>224</v>
      </c>
      <c r="F297">
        <v>0</v>
      </c>
      <c r="G297">
        <v>0</v>
      </c>
      <c r="H297">
        <v>59.7485</v>
      </c>
      <c r="I297">
        <v>1.71479</v>
      </c>
      <c r="J297">
        <v>37.376100000000001</v>
      </c>
      <c r="K297">
        <v>0.85596499999999998</v>
      </c>
      <c r="L297">
        <v>0.62364900000000001</v>
      </c>
      <c r="M297">
        <v>0.71621999999999997</v>
      </c>
      <c r="N297">
        <v>0.65575399999999995</v>
      </c>
      <c r="O297">
        <v>0</v>
      </c>
      <c r="P297">
        <v>2.4282000000000001E-2</v>
      </c>
      <c r="Q297">
        <v>0</v>
      </c>
      <c r="R297">
        <v>0</v>
      </c>
      <c r="S297">
        <v>101.715</v>
      </c>
      <c r="T297">
        <v>47.982500000000002</v>
      </c>
    </row>
    <row r="298" spans="1:20" x14ac:dyDescent="0.25">
      <c r="A298" t="s">
        <v>225</v>
      </c>
      <c r="F298">
        <v>0</v>
      </c>
      <c r="G298">
        <v>0</v>
      </c>
      <c r="H298">
        <v>58.741199999999999</v>
      </c>
      <c r="I298">
        <v>1.97435</v>
      </c>
      <c r="J298">
        <v>38.645000000000003</v>
      </c>
      <c r="K298">
        <v>0.73488500000000001</v>
      </c>
      <c r="L298">
        <v>0.384106</v>
      </c>
      <c r="M298">
        <v>0.81140900000000005</v>
      </c>
      <c r="N298">
        <v>0.26378299999999999</v>
      </c>
      <c r="O298">
        <v>0</v>
      </c>
      <c r="P298">
        <v>0</v>
      </c>
      <c r="Q298">
        <v>9.4580999999999998E-2</v>
      </c>
      <c r="R298">
        <v>0</v>
      </c>
      <c r="S298">
        <v>101.649</v>
      </c>
      <c r="T298">
        <v>47.867899999999999</v>
      </c>
    </row>
    <row r="299" spans="1:20" x14ac:dyDescent="0.25">
      <c r="A299" t="s">
        <v>226</v>
      </c>
      <c r="F299">
        <v>0</v>
      </c>
      <c r="G299">
        <v>0.13070699999999999</v>
      </c>
      <c r="H299">
        <v>59.8904</v>
      </c>
      <c r="I299">
        <v>1.77762</v>
      </c>
      <c r="J299">
        <v>36.26</v>
      </c>
      <c r="K299">
        <v>0.49629499999999999</v>
      </c>
      <c r="L299">
        <v>0.34727999999999998</v>
      </c>
      <c r="M299">
        <v>0.71271300000000004</v>
      </c>
      <c r="N299">
        <v>1.04715</v>
      </c>
      <c r="O299">
        <v>1.0451999999999999E-2</v>
      </c>
      <c r="P299">
        <v>6.7889000000000005E-2</v>
      </c>
      <c r="Q299">
        <v>9.3468999999999997E-2</v>
      </c>
      <c r="R299">
        <v>0</v>
      </c>
      <c r="S299">
        <v>100.834</v>
      </c>
      <c r="T299">
        <v>47.636099999999999</v>
      </c>
    </row>
    <row r="300" spans="1:20" x14ac:dyDescent="0.25">
      <c r="A300" t="s">
        <v>227</v>
      </c>
      <c r="F300">
        <v>4.3865000000000001E-2</v>
      </c>
      <c r="G300">
        <v>0</v>
      </c>
      <c r="H300">
        <v>58.483800000000002</v>
      </c>
      <c r="I300">
        <v>2.5551900000000001</v>
      </c>
      <c r="J300">
        <v>35.778799999999997</v>
      </c>
      <c r="K300">
        <v>0.59487100000000004</v>
      </c>
      <c r="L300">
        <v>0.56810700000000003</v>
      </c>
      <c r="M300">
        <v>0.71343699999999999</v>
      </c>
      <c r="N300">
        <v>0.49698199999999998</v>
      </c>
      <c r="O300">
        <v>0</v>
      </c>
      <c r="P300">
        <v>0.11094</v>
      </c>
      <c r="Q300">
        <v>0</v>
      </c>
      <c r="R300">
        <v>0</v>
      </c>
      <c r="S300">
        <v>99.3459</v>
      </c>
      <c r="T300">
        <v>46.772599999999997</v>
      </c>
    </row>
    <row r="301" spans="1:20" x14ac:dyDescent="0.25">
      <c r="A301" t="s">
        <v>228</v>
      </c>
      <c r="F301">
        <v>0</v>
      </c>
      <c r="G301">
        <v>0</v>
      </c>
      <c r="H301">
        <v>58.125599999999999</v>
      </c>
      <c r="I301">
        <v>2.35914</v>
      </c>
      <c r="J301">
        <v>37.8506</v>
      </c>
      <c r="K301">
        <v>0.91136600000000001</v>
      </c>
      <c r="L301">
        <v>0.40204200000000001</v>
      </c>
      <c r="M301">
        <v>0.76408900000000002</v>
      </c>
      <c r="N301">
        <v>0.80979299999999999</v>
      </c>
      <c r="O301">
        <v>0</v>
      </c>
      <c r="P301">
        <v>0.13233300000000001</v>
      </c>
      <c r="Q301">
        <v>2.9817E-2</v>
      </c>
      <c r="R301">
        <v>0</v>
      </c>
      <c r="S301">
        <v>101.38500000000001</v>
      </c>
      <c r="T301">
        <v>47.511200000000002</v>
      </c>
    </row>
    <row r="302" spans="1:20" x14ac:dyDescent="0.25">
      <c r="A302" t="s">
        <v>229</v>
      </c>
      <c r="F302">
        <v>0</v>
      </c>
      <c r="G302">
        <v>0.13126399999999999</v>
      </c>
      <c r="H302">
        <v>58.744799999999998</v>
      </c>
      <c r="I302">
        <v>2.9406099999999999</v>
      </c>
      <c r="J302">
        <v>37.7149</v>
      </c>
      <c r="K302">
        <v>0.53901699999999997</v>
      </c>
      <c r="L302">
        <v>0.27354099999999998</v>
      </c>
      <c r="M302">
        <v>0.67515000000000003</v>
      </c>
      <c r="N302">
        <v>0.261293</v>
      </c>
      <c r="O302">
        <v>0</v>
      </c>
      <c r="P302">
        <v>0.110522</v>
      </c>
      <c r="Q302">
        <v>0.21692600000000001</v>
      </c>
      <c r="R302">
        <v>0</v>
      </c>
      <c r="S302">
        <v>101.608</v>
      </c>
      <c r="T302">
        <v>47.702100000000002</v>
      </c>
    </row>
    <row r="303" spans="1:20" x14ac:dyDescent="0.25">
      <c r="A303" t="s">
        <v>35</v>
      </c>
      <c r="F303">
        <v>0</v>
      </c>
      <c r="G303">
        <v>0</v>
      </c>
      <c r="H303">
        <v>59.625100000000003</v>
      </c>
      <c r="I303">
        <v>2.0387</v>
      </c>
      <c r="J303">
        <v>36.836500000000001</v>
      </c>
      <c r="K303">
        <v>0.69412799999999997</v>
      </c>
      <c r="L303">
        <v>0.494757</v>
      </c>
      <c r="M303">
        <v>0.67139899999999997</v>
      </c>
      <c r="N303">
        <v>0.49853500000000001</v>
      </c>
      <c r="O303">
        <v>0</v>
      </c>
      <c r="P303">
        <v>0</v>
      </c>
      <c r="Q303">
        <v>3.1484999999999999E-2</v>
      </c>
      <c r="R303">
        <v>0</v>
      </c>
      <c r="S303">
        <v>100.89100000000001</v>
      </c>
      <c r="T303">
        <v>47.627299999999998</v>
      </c>
    </row>
    <row r="304" spans="1:20" x14ac:dyDescent="0.25">
      <c r="A304" t="s">
        <v>230</v>
      </c>
      <c r="F304">
        <v>4.3367000000000003E-2</v>
      </c>
      <c r="G304">
        <v>0.35784100000000002</v>
      </c>
      <c r="H304">
        <v>60.1965</v>
      </c>
      <c r="I304">
        <v>1.3925399999999999</v>
      </c>
      <c r="J304">
        <v>37.3489</v>
      </c>
      <c r="K304">
        <v>0.60095699999999996</v>
      </c>
      <c r="L304">
        <v>0.53199700000000005</v>
      </c>
      <c r="M304">
        <v>0.58440599999999998</v>
      </c>
      <c r="N304">
        <v>0.50066699999999997</v>
      </c>
      <c r="O304">
        <v>1.095E-2</v>
      </c>
      <c r="P304">
        <v>4.8462999999999999E-2</v>
      </c>
      <c r="Q304">
        <v>0</v>
      </c>
      <c r="R304">
        <v>0</v>
      </c>
      <c r="S304">
        <v>101.617</v>
      </c>
      <c r="T304">
        <v>48.159300000000002</v>
      </c>
    </row>
    <row r="305" spans="1:20" x14ac:dyDescent="0.25">
      <c r="A305" t="s">
        <v>231</v>
      </c>
      <c r="F305">
        <v>0.11730500000000001</v>
      </c>
      <c r="G305">
        <v>0</v>
      </c>
      <c r="H305">
        <v>59.623199999999997</v>
      </c>
      <c r="I305">
        <v>2.4912800000000002</v>
      </c>
      <c r="J305">
        <v>36.897199999999998</v>
      </c>
      <c r="K305">
        <v>0.61726700000000001</v>
      </c>
      <c r="L305">
        <v>0.34718500000000002</v>
      </c>
      <c r="M305">
        <v>0.97888500000000001</v>
      </c>
      <c r="N305">
        <v>0.49763800000000002</v>
      </c>
      <c r="O305">
        <v>0</v>
      </c>
      <c r="P305">
        <v>6.7480999999999999E-2</v>
      </c>
      <c r="Q305">
        <v>0</v>
      </c>
      <c r="R305">
        <v>0</v>
      </c>
      <c r="S305">
        <v>101.63800000000001</v>
      </c>
      <c r="T305">
        <v>47.879899999999999</v>
      </c>
    </row>
    <row r="306" spans="1:20" x14ac:dyDescent="0.25">
      <c r="F306">
        <v>4.3326999999999997E-2</v>
      </c>
      <c r="G306">
        <v>0</v>
      </c>
      <c r="H306">
        <v>57.697600000000001</v>
      </c>
      <c r="I306">
        <v>1.9726399999999999</v>
      </c>
      <c r="J306">
        <v>38.460700000000003</v>
      </c>
      <c r="K306">
        <v>0.55052699999999999</v>
      </c>
      <c r="L306">
        <v>0.36548599999999998</v>
      </c>
      <c r="M306">
        <v>0.59079700000000002</v>
      </c>
      <c r="N306">
        <v>0.89035699999999995</v>
      </c>
      <c r="O306">
        <v>0</v>
      </c>
      <c r="P306">
        <v>0</v>
      </c>
      <c r="Q306">
        <v>3.1310999999999999E-2</v>
      </c>
      <c r="R306">
        <v>0</v>
      </c>
      <c r="S306">
        <v>100.60299999999999</v>
      </c>
      <c r="T306">
        <v>47.210099999999997</v>
      </c>
    </row>
    <row r="307" spans="1:20" x14ac:dyDescent="0.25">
      <c r="F307">
        <v>0</v>
      </c>
      <c r="G307">
        <v>0</v>
      </c>
      <c r="H307">
        <v>60.043900000000001</v>
      </c>
      <c r="I307">
        <v>1.7826599999999999</v>
      </c>
      <c r="J307">
        <v>37.296500000000002</v>
      </c>
      <c r="K307">
        <v>0.76113900000000001</v>
      </c>
      <c r="L307">
        <v>0.34747400000000001</v>
      </c>
      <c r="M307">
        <v>0.49760500000000002</v>
      </c>
      <c r="N307">
        <v>2.9319000000000001E-2</v>
      </c>
      <c r="O307">
        <v>0</v>
      </c>
      <c r="P307">
        <v>0</v>
      </c>
      <c r="Q307">
        <v>0</v>
      </c>
      <c r="R307">
        <v>0</v>
      </c>
      <c r="S307">
        <v>100.759</v>
      </c>
      <c r="T307">
        <v>47.760599999999997</v>
      </c>
    </row>
    <row r="308" spans="1:20" x14ac:dyDescent="0.25">
      <c r="F308">
        <v>4.3380000000000002E-2</v>
      </c>
      <c r="G308">
        <v>0</v>
      </c>
      <c r="H308">
        <v>57.733199999999997</v>
      </c>
      <c r="I308">
        <v>1.65052</v>
      </c>
      <c r="J308">
        <v>36.721699999999998</v>
      </c>
      <c r="K308">
        <v>0.71716599999999997</v>
      </c>
      <c r="L308">
        <v>0.49469600000000002</v>
      </c>
      <c r="M308">
        <v>0.54252199999999995</v>
      </c>
      <c r="N308">
        <v>0.57782299999999998</v>
      </c>
      <c r="O308">
        <v>0</v>
      </c>
      <c r="P308">
        <v>4.7048E-2</v>
      </c>
      <c r="Q308">
        <v>0</v>
      </c>
      <c r="R308">
        <v>0</v>
      </c>
      <c r="S308">
        <v>98.528000000000006</v>
      </c>
      <c r="T308">
        <v>46.4754</v>
      </c>
    </row>
    <row r="309" spans="1:20" x14ac:dyDescent="0.25">
      <c r="F309">
        <v>0</v>
      </c>
      <c r="G309">
        <v>0</v>
      </c>
      <c r="H309">
        <v>59.892099999999999</v>
      </c>
      <c r="I309">
        <v>2.7465099999999998</v>
      </c>
      <c r="J309">
        <v>35.095100000000002</v>
      </c>
      <c r="K309">
        <v>0.72840400000000005</v>
      </c>
      <c r="L309">
        <v>0.43921100000000002</v>
      </c>
      <c r="M309">
        <v>0.53396699999999997</v>
      </c>
      <c r="N309">
        <v>0.65227299999999999</v>
      </c>
      <c r="O309">
        <v>9.9480000000000002E-3</v>
      </c>
      <c r="P309">
        <v>6.5258999999999998E-2</v>
      </c>
      <c r="Q309">
        <v>9.1452000000000006E-2</v>
      </c>
      <c r="R309">
        <v>0</v>
      </c>
      <c r="S309">
        <v>100.254</v>
      </c>
      <c r="T309">
        <v>47.241399999999999</v>
      </c>
    </row>
    <row r="310" spans="1:20" x14ac:dyDescent="0.25">
      <c r="F310">
        <v>0</v>
      </c>
      <c r="G310">
        <v>0</v>
      </c>
      <c r="H310">
        <v>59.152500000000003</v>
      </c>
      <c r="I310">
        <v>1.65107</v>
      </c>
      <c r="J310">
        <v>37.095100000000002</v>
      </c>
      <c r="K310">
        <v>0.71892400000000001</v>
      </c>
      <c r="L310">
        <v>0.56865299999999996</v>
      </c>
      <c r="M310">
        <v>0.40947699999999998</v>
      </c>
      <c r="N310">
        <v>0.49963999999999997</v>
      </c>
      <c r="O310">
        <v>0</v>
      </c>
      <c r="P310">
        <v>0</v>
      </c>
      <c r="Q310">
        <v>0</v>
      </c>
      <c r="R310">
        <v>0</v>
      </c>
      <c r="S310">
        <v>100.095</v>
      </c>
      <c r="T310">
        <v>47.290999999999997</v>
      </c>
    </row>
    <row r="311" spans="1:20" x14ac:dyDescent="0.25">
      <c r="F311">
        <v>0</v>
      </c>
      <c r="G311">
        <v>0.13018299999999999</v>
      </c>
      <c r="H311">
        <v>59.651299999999999</v>
      </c>
      <c r="I311">
        <v>1.84528</v>
      </c>
      <c r="J311">
        <v>36.090600000000002</v>
      </c>
      <c r="K311">
        <v>0.60985900000000004</v>
      </c>
      <c r="L311">
        <v>0.32889600000000002</v>
      </c>
      <c r="M311">
        <v>0.53815400000000002</v>
      </c>
      <c r="N311">
        <v>0.49929299999999999</v>
      </c>
      <c r="O311">
        <v>0</v>
      </c>
      <c r="P311">
        <v>0.15781200000000001</v>
      </c>
      <c r="Q311">
        <v>0</v>
      </c>
      <c r="R311">
        <v>0</v>
      </c>
      <c r="S311">
        <v>99.851399999999998</v>
      </c>
      <c r="T311">
        <v>47.295400000000001</v>
      </c>
    </row>
    <row r="312" spans="1:20" x14ac:dyDescent="0.25">
      <c r="F312">
        <v>0</v>
      </c>
      <c r="G312">
        <v>0</v>
      </c>
      <c r="H312">
        <v>57.046900000000001</v>
      </c>
      <c r="I312">
        <v>2.8098700000000001</v>
      </c>
      <c r="J312">
        <v>36.9146</v>
      </c>
      <c r="K312">
        <v>0.50329299999999999</v>
      </c>
      <c r="L312">
        <v>0.19994000000000001</v>
      </c>
      <c r="M312">
        <v>0.67636099999999999</v>
      </c>
      <c r="N312">
        <v>0.33949299999999999</v>
      </c>
      <c r="O312">
        <v>0</v>
      </c>
      <c r="P312">
        <v>4.4115000000000001E-2</v>
      </c>
      <c r="Q312">
        <v>0.27920400000000001</v>
      </c>
      <c r="R312">
        <v>0</v>
      </c>
      <c r="S312">
        <v>98.813800000000001</v>
      </c>
      <c r="T312">
        <v>46.349699999999999</v>
      </c>
    </row>
    <row r="313" spans="1:20" x14ac:dyDescent="0.25">
      <c r="F313">
        <v>4.4118999999999998E-2</v>
      </c>
      <c r="G313">
        <v>0</v>
      </c>
      <c r="H313">
        <v>59.094099999999997</v>
      </c>
      <c r="I313">
        <v>2.48786</v>
      </c>
      <c r="J313">
        <v>34.995399999999997</v>
      </c>
      <c r="K313">
        <v>0.37998700000000002</v>
      </c>
      <c r="L313">
        <v>0.45779700000000001</v>
      </c>
      <c r="M313">
        <v>0.491817</v>
      </c>
      <c r="N313">
        <v>0.73156900000000002</v>
      </c>
      <c r="O313">
        <v>0</v>
      </c>
      <c r="P313">
        <v>6.6288E-2</v>
      </c>
      <c r="Q313">
        <v>0.15454000000000001</v>
      </c>
      <c r="R313">
        <v>0</v>
      </c>
      <c r="S313">
        <v>98.903400000000005</v>
      </c>
      <c r="T313">
        <v>46.636200000000002</v>
      </c>
    </row>
    <row r="314" spans="1:20" x14ac:dyDescent="0.25">
      <c r="F314">
        <v>0</v>
      </c>
      <c r="G314">
        <v>0.129971</v>
      </c>
      <c r="H314">
        <v>57.865200000000002</v>
      </c>
      <c r="I314">
        <v>1.51912</v>
      </c>
      <c r="J314">
        <v>36.594799999999999</v>
      </c>
      <c r="K314">
        <v>0.68273300000000003</v>
      </c>
      <c r="L314">
        <v>0.31041000000000002</v>
      </c>
      <c r="M314">
        <v>0.67438900000000002</v>
      </c>
      <c r="N314">
        <v>0.342256</v>
      </c>
      <c r="O314">
        <v>0</v>
      </c>
      <c r="P314">
        <v>0.202406</v>
      </c>
      <c r="Q314">
        <v>0.281781</v>
      </c>
      <c r="R314">
        <v>0</v>
      </c>
      <c r="S314">
        <v>98.603099999999998</v>
      </c>
      <c r="T314">
        <v>46.596200000000003</v>
      </c>
    </row>
    <row r="315" spans="1:20" x14ac:dyDescent="0.25">
      <c r="F315">
        <v>0</v>
      </c>
      <c r="G315">
        <v>0</v>
      </c>
      <c r="H315">
        <v>58.607799999999997</v>
      </c>
      <c r="I315">
        <v>1.7153099999999999</v>
      </c>
      <c r="J315">
        <v>37.554600000000001</v>
      </c>
      <c r="K315">
        <v>0.54339599999999999</v>
      </c>
      <c r="L315">
        <v>0.45813100000000001</v>
      </c>
      <c r="M315">
        <v>0.49983699999999998</v>
      </c>
      <c r="N315">
        <v>0.26432699999999998</v>
      </c>
      <c r="O315">
        <v>1.0834E-2</v>
      </c>
      <c r="P315">
        <v>3.4840000000000001E-3</v>
      </c>
      <c r="Q315">
        <v>0.15748599999999999</v>
      </c>
      <c r="R315">
        <v>0</v>
      </c>
      <c r="S315">
        <v>99.815100000000001</v>
      </c>
      <c r="T315">
        <v>47.137099999999997</v>
      </c>
    </row>
    <row r="316" spans="1:20" x14ac:dyDescent="0.25">
      <c r="F316">
        <v>0</v>
      </c>
      <c r="G316">
        <v>0</v>
      </c>
      <c r="H316">
        <v>58.059899999999999</v>
      </c>
      <c r="I316">
        <v>1.6512800000000001</v>
      </c>
      <c r="J316">
        <v>37.889899999999997</v>
      </c>
      <c r="K316">
        <v>0.79218</v>
      </c>
      <c r="L316">
        <v>0.49471100000000001</v>
      </c>
      <c r="M316">
        <v>0.54506100000000002</v>
      </c>
      <c r="N316">
        <v>0.26430700000000001</v>
      </c>
      <c r="O316">
        <v>0</v>
      </c>
      <c r="P316">
        <v>0.13639599999999999</v>
      </c>
      <c r="Q316">
        <v>3.2578000000000003E-2</v>
      </c>
      <c r="R316">
        <v>0</v>
      </c>
      <c r="S316">
        <v>99.866299999999995</v>
      </c>
      <c r="T316">
        <v>47.0991</v>
      </c>
    </row>
    <row r="317" spans="1:20" x14ac:dyDescent="0.25">
      <c r="F317">
        <v>0.116468</v>
      </c>
      <c r="G317">
        <v>0</v>
      </c>
      <c r="H317">
        <v>60.925199999999997</v>
      </c>
      <c r="I317">
        <v>1.71794</v>
      </c>
      <c r="J317">
        <v>36.278300000000002</v>
      </c>
      <c r="K317">
        <v>0.54922499999999996</v>
      </c>
      <c r="L317">
        <v>0.31062600000000001</v>
      </c>
      <c r="M317">
        <v>0.62550899999999998</v>
      </c>
      <c r="N317">
        <v>0.108094</v>
      </c>
      <c r="O317">
        <v>0</v>
      </c>
      <c r="P317">
        <v>9.3259999999999996E-2</v>
      </c>
      <c r="Q317">
        <v>0</v>
      </c>
      <c r="R317">
        <v>0</v>
      </c>
      <c r="S317">
        <v>100.72499999999999</v>
      </c>
      <c r="T317">
        <v>47.879300000000001</v>
      </c>
    </row>
    <row r="319" spans="1:20" x14ac:dyDescent="0.25">
      <c r="E319" t="s">
        <v>39</v>
      </c>
      <c r="F319">
        <f>AVERAGE(F284:F317)</f>
        <v>1.8006735294117646E-2</v>
      </c>
      <c r="G319">
        <f t="shared" ref="G319:T319" si="25">AVERAGE(G284:G317)</f>
        <v>2.9729235294117647E-2</v>
      </c>
      <c r="H319">
        <f t="shared" si="25"/>
        <v>58.960102941176451</v>
      </c>
      <c r="I319">
        <f t="shared" si="25"/>
        <v>2.0761620588235297</v>
      </c>
      <c r="J319">
        <f t="shared" si="25"/>
        <v>37.015308823529409</v>
      </c>
      <c r="K319">
        <f t="shared" si="25"/>
        <v>0.63419791176470586</v>
      </c>
      <c r="L319">
        <f t="shared" si="25"/>
        <v>0.40690252941176464</v>
      </c>
      <c r="M319">
        <f t="shared" si="25"/>
        <v>0.66147144117647072</v>
      </c>
      <c r="N319">
        <f t="shared" si="25"/>
        <v>0.45373782352941172</v>
      </c>
      <c r="O319">
        <f t="shared" si="25"/>
        <v>6.0605000000000008E-3</v>
      </c>
      <c r="P319">
        <f t="shared" si="25"/>
        <v>6.7879441176470573E-2</v>
      </c>
      <c r="Q319">
        <f t="shared" si="25"/>
        <v>6.416567647058824E-2</v>
      </c>
      <c r="R319">
        <f t="shared" si="25"/>
        <v>0</v>
      </c>
      <c r="S319">
        <f t="shared" si="25"/>
        <v>100.39377352941175</v>
      </c>
      <c r="T319">
        <f t="shared" si="25"/>
        <v>47.350273529411758</v>
      </c>
    </row>
    <row r="320" spans="1:20" x14ac:dyDescent="0.25">
      <c r="E320" t="s">
        <v>40</v>
      </c>
      <c r="F320">
        <f>STDEV(F284:F317)/SQRT((COUNT(F284:F317)))</f>
        <v>6.0720710215499425E-3</v>
      </c>
      <c r="G320">
        <f t="shared" ref="G320:T320" si="26">STDEV(G284:G317)/SQRT((COUNT(G284:G317)))</f>
        <v>1.2780564221437436E-2</v>
      </c>
      <c r="H320">
        <f t="shared" si="26"/>
        <v>0.17053559089721182</v>
      </c>
      <c r="I320">
        <f t="shared" si="26"/>
        <v>7.0429083134166848E-2</v>
      </c>
      <c r="J320">
        <f t="shared" si="26"/>
        <v>0.16140140317769833</v>
      </c>
      <c r="K320">
        <f t="shared" si="26"/>
        <v>2.3738153119272527E-2</v>
      </c>
      <c r="L320">
        <f t="shared" si="26"/>
        <v>1.9079737549355637E-2</v>
      </c>
      <c r="M320">
        <f t="shared" si="26"/>
        <v>2.7248844926939308E-2</v>
      </c>
      <c r="N320">
        <f t="shared" si="26"/>
        <v>3.9951521717240264E-2</v>
      </c>
      <c r="O320">
        <f t="shared" si="26"/>
        <v>3.2656993961325004E-3</v>
      </c>
      <c r="P320">
        <f t="shared" si="26"/>
        <v>9.613748787213881E-3</v>
      </c>
      <c r="Q320">
        <f t="shared" si="26"/>
        <v>1.4523918222759016E-2</v>
      </c>
      <c r="R320">
        <f t="shared" si="26"/>
        <v>0</v>
      </c>
      <c r="S320">
        <f t="shared" si="26"/>
        <v>0.18038431656676507</v>
      </c>
      <c r="T320">
        <f t="shared" si="26"/>
        <v>8.9968942978630367E-2</v>
      </c>
    </row>
    <row r="322" spans="1:20" x14ac:dyDescent="0.25">
      <c r="A322" s="2" t="s">
        <v>232</v>
      </c>
      <c r="F322" s="3" t="s">
        <v>1</v>
      </c>
      <c r="G322" s="3" t="s">
        <v>2</v>
      </c>
      <c r="H322" s="3" t="s">
        <v>3</v>
      </c>
      <c r="I322" s="3" t="s">
        <v>4</v>
      </c>
      <c r="J322" s="3" t="s">
        <v>5</v>
      </c>
      <c r="K322" s="3" t="s">
        <v>6</v>
      </c>
      <c r="L322" s="3" t="s">
        <v>7</v>
      </c>
      <c r="M322" s="3" t="s">
        <v>8</v>
      </c>
      <c r="N322" s="3" t="s">
        <v>9</v>
      </c>
      <c r="O322" s="3" t="s">
        <v>10</v>
      </c>
      <c r="P322" s="3" t="s">
        <v>11</v>
      </c>
      <c r="Q322" s="3" t="s">
        <v>12</v>
      </c>
      <c r="R322" s="3" t="s">
        <v>13</v>
      </c>
      <c r="S322" s="3" t="s">
        <v>14</v>
      </c>
      <c r="T322" s="3" t="s">
        <v>15</v>
      </c>
    </row>
    <row r="323" spans="1:20" x14ac:dyDescent="0.25">
      <c r="A323" t="s">
        <v>19</v>
      </c>
      <c r="F323">
        <v>4.3720000000000002E-2</v>
      </c>
      <c r="G323">
        <v>0</v>
      </c>
      <c r="H323">
        <v>60.308700000000002</v>
      </c>
      <c r="I323">
        <v>2.1032799999999998</v>
      </c>
      <c r="J323">
        <v>36.448</v>
      </c>
      <c r="K323">
        <v>0.74831700000000001</v>
      </c>
      <c r="L323">
        <v>0.23679</v>
      </c>
      <c r="M323">
        <v>0.62575099999999995</v>
      </c>
      <c r="N323">
        <v>0.341835</v>
      </c>
      <c r="O323">
        <v>4.8245999999999997E-2</v>
      </c>
      <c r="P323">
        <v>0.15704599999999999</v>
      </c>
      <c r="Q323">
        <v>3.1649999999999998E-2</v>
      </c>
      <c r="R323">
        <v>0</v>
      </c>
      <c r="S323">
        <v>101.093</v>
      </c>
      <c r="T323">
        <v>47.820599999999999</v>
      </c>
    </row>
    <row r="324" spans="1:20" x14ac:dyDescent="0.25">
      <c r="A324" t="s">
        <v>120</v>
      </c>
      <c r="F324">
        <v>0.34080899999999997</v>
      </c>
      <c r="G324">
        <v>0.131995</v>
      </c>
      <c r="H324">
        <v>56.973500000000001</v>
      </c>
      <c r="I324">
        <v>2.9372600000000002</v>
      </c>
      <c r="J324">
        <v>35.222999999999999</v>
      </c>
      <c r="K324">
        <v>0.73961399999999999</v>
      </c>
      <c r="L324">
        <v>0.54924700000000004</v>
      </c>
      <c r="M324">
        <v>0.977607</v>
      </c>
      <c r="N324">
        <v>0.729464</v>
      </c>
      <c r="O324">
        <v>4.7253999999999997E-2</v>
      </c>
      <c r="P324">
        <v>0</v>
      </c>
      <c r="Q324">
        <v>9.0659000000000003E-2</v>
      </c>
      <c r="R324">
        <v>0</v>
      </c>
      <c r="S324">
        <v>98.740399999999994</v>
      </c>
      <c r="T324">
        <v>46.183900000000001</v>
      </c>
    </row>
    <row r="325" spans="1:20" x14ac:dyDescent="0.25">
      <c r="A325" t="s">
        <v>121</v>
      </c>
      <c r="F325">
        <v>0</v>
      </c>
      <c r="G325">
        <v>0</v>
      </c>
      <c r="H325">
        <v>58.610500000000002</v>
      </c>
      <c r="I325">
        <v>2.4274300000000002</v>
      </c>
      <c r="J325">
        <v>38.059100000000001</v>
      </c>
      <c r="K325">
        <v>0.50050600000000001</v>
      </c>
      <c r="L325">
        <v>0.347331</v>
      </c>
      <c r="M325">
        <v>1.03061</v>
      </c>
      <c r="N325">
        <v>0.18502399999999999</v>
      </c>
      <c r="O325">
        <v>1.0597000000000001E-2</v>
      </c>
      <c r="P325">
        <v>2.4469999999999999E-2</v>
      </c>
      <c r="Q325">
        <v>3.1862000000000001E-2</v>
      </c>
      <c r="R325">
        <v>0</v>
      </c>
      <c r="S325">
        <v>101.227</v>
      </c>
      <c r="T325">
        <v>47.665700000000001</v>
      </c>
    </row>
    <row r="326" spans="1:20" x14ac:dyDescent="0.25">
      <c r="A326" t="s">
        <v>21</v>
      </c>
      <c r="F326">
        <v>0.117053</v>
      </c>
      <c r="G326">
        <v>0.13076299999999999</v>
      </c>
      <c r="H326">
        <v>58.326099999999997</v>
      </c>
      <c r="I326">
        <v>2.8143199999999999</v>
      </c>
      <c r="J326">
        <v>38.000799999999998</v>
      </c>
      <c r="K326">
        <v>0.70338800000000001</v>
      </c>
      <c r="L326">
        <v>0.43920599999999999</v>
      </c>
      <c r="M326">
        <v>0.76515900000000003</v>
      </c>
      <c r="N326">
        <v>0.18376799999999999</v>
      </c>
      <c r="O326">
        <v>0</v>
      </c>
      <c r="P326">
        <v>6.7069000000000004E-2</v>
      </c>
      <c r="Q326">
        <v>0</v>
      </c>
      <c r="R326">
        <v>0</v>
      </c>
      <c r="S326">
        <v>101.548</v>
      </c>
      <c r="T326">
        <v>47.654600000000002</v>
      </c>
    </row>
    <row r="327" spans="1:20" x14ac:dyDescent="0.25">
      <c r="A327" t="s">
        <v>38</v>
      </c>
      <c r="F327">
        <v>0</v>
      </c>
      <c r="G327">
        <v>0</v>
      </c>
      <c r="H327">
        <v>59.260399999999997</v>
      </c>
      <c r="I327">
        <v>2.2971400000000002</v>
      </c>
      <c r="J327">
        <v>35.579799999999999</v>
      </c>
      <c r="K327">
        <v>0.51385199999999998</v>
      </c>
      <c r="L327">
        <v>0.439606</v>
      </c>
      <c r="M327">
        <v>0.97411499999999995</v>
      </c>
      <c r="N327">
        <v>0.41986000000000001</v>
      </c>
      <c r="O327">
        <v>6.6933000000000006E-2</v>
      </c>
      <c r="P327">
        <v>9.0094999999999995E-2</v>
      </c>
      <c r="Q327">
        <v>0</v>
      </c>
      <c r="R327">
        <v>0</v>
      </c>
      <c r="S327">
        <v>99.641800000000003</v>
      </c>
      <c r="T327">
        <v>47.084499999999998</v>
      </c>
    </row>
    <row r="328" spans="1:20" x14ac:dyDescent="0.25">
      <c r="A328" t="s">
        <v>233</v>
      </c>
      <c r="F328">
        <v>0</v>
      </c>
      <c r="G328">
        <v>0</v>
      </c>
      <c r="H328">
        <v>59.141199999999998</v>
      </c>
      <c r="I328">
        <v>2.2978399999999999</v>
      </c>
      <c r="J328">
        <v>37.072899999999997</v>
      </c>
      <c r="K328">
        <v>0.57025400000000004</v>
      </c>
      <c r="L328">
        <v>0.32888000000000001</v>
      </c>
      <c r="M328">
        <v>0.93678499999999998</v>
      </c>
      <c r="N328">
        <v>0.26334200000000002</v>
      </c>
      <c r="O328">
        <v>4.8210000000000003E-2</v>
      </c>
      <c r="P328">
        <v>0.20136200000000001</v>
      </c>
      <c r="Q328">
        <v>0</v>
      </c>
      <c r="R328">
        <v>0</v>
      </c>
      <c r="S328">
        <v>100.861</v>
      </c>
      <c r="T328">
        <v>47.5886</v>
      </c>
    </row>
    <row r="329" spans="1:20" x14ac:dyDescent="0.25">
      <c r="F329">
        <v>0</v>
      </c>
      <c r="G329">
        <v>0.13105600000000001</v>
      </c>
      <c r="H329">
        <v>60.076099999999997</v>
      </c>
      <c r="I329">
        <v>2.74919</v>
      </c>
      <c r="J329">
        <v>36.045900000000003</v>
      </c>
      <c r="K329">
        <v>0.42172300000000001</v>
      </c>
      <c r="L329">
        <v>0.34743499999999999</v>
      </c>
      <c r="M329">
        <v>0.84336100000000003</v>
      </c>
      <c r="N329">
        <v>0.184</v>
      </c>
      <c r="O329">
        <v>0</v>
      </c>
      <c r="P329">
        <v>0.133825</v>
      </c>
      <c r="Q329">
        <v>9.3187000000000006E-2</v>
      </c>
      <c r="R329">
        <v>0</v>
      </c>
      <c r="S329">
        <v>101.026</v>
      </c>
      <c r="T329">
        <v>47.734400000000001</v>
      </c>
    </row>
    <row r="330" spans="1:20" x14ac:dyDescent="0.25">
      <c r="A330" t="s">
        <v>234</v>
      </c>
      <c r="F330">
        <v>0</v>
      </c>
      <c r="G330">
        <v>0</v>
      </c>
      <c r="H330">
        <v>57.158499999999997</v>
      </c>
      <c r="I330">
        <v>2.9387699999999999</v>
      </c>
      <c r="J330">
        <v>39.049700000000001</v>
      </c>
      <c r="K330">
        <v>0.90544800000000003</v>
      </c>
      <c r="L330">
        <v>0.31006899999999998</v>
      </c>
      <c r="M330">
        <v>0.76992899999999997</v>
      </c>
      <c r="N330">
        <v>0.338949</v>
      </c>
      <c r="O330">
        <v>2.8697E-2</v>
      </c>
      <c r="P330">
        <v>0.24180699999999999</v>
      </c>
      <c r="Q330">
        <v>0.15388199999999999</v>
      </c>
      <c r="R330">
        <v>0</v>
      </c>
      <c r="S330">
        <v>101.896</v>
      </c>
      <c r="T330">
        <v>47.545000000000002</v>
      </c>
    </row>
    <row r="331" spans="1:20" x14ac:dyDescent="0.25">
      <c r="A331" t="s">
        <v>235</v>
      </c>
      <c r="F331">
        <v>0</v>
      </c>
      <c r="G331">
        <v>0</v>
      </c>
      <c r="H331">
        <v>60.002000000000002</v>
      </c>
      <c r="I331">
        <v>1.7143299999999999</v>
      </c>
      <c r="J331">
        <v>35.987000000000002</v>
      </c>
      <c r="K331">
        <v>1.0152300000000001</v>
      </c>
      <c r="L331">
        <v>0.49476799999999999</v>
      </c>
      <c r="M331">
        <v>0.66806500000000002</v>
      </c>
      <c r="N331">
        <v>0.57728199999999996</v>
      </c>
      <c r="O331">
        <v>0</v>
      </c>
      <c r="P331">
        <v>2.4056000000000001E-2</v>
      </c>
      <c r="Q331">
        <v>0</v>
      </c>
      <c r="R331">
        <v>0</v>
      </c>
      <c r="S331">
        <v>100.483</v>
      </c>
      <c r="T331">
        <v>47.539000000000001</v>
      </c>
    </row>
    <row r="332" spans="1:20" x14ac:dyDescent="0.25">
      <c r="A332" t="s">
        <v>236</v>
      </c>
      <c r="F332">
        <v>0</v>
      </c>
      <c r="G332">
        <v>0</v>
      </c>
      <c r="H332">
        <v>56.689300000000003</v>
      </c>
      <c r="I332">
        <v>2.6194099999999998</v>
      </c>
      <c r="J332">
        <v>38.075099999999999</v>
      </c>
      <c r="K332">
        <v>0.54379999999999995</v>
      </c>
      <c r="L332">
        <v>0.45748299999999997</v>
      </c>
      <c r="M332">
        <v>0.41332600000000003</v>
      </c>
      <c r="N332">
        <v>0.41896800000000001</v>
      </c>
      <c r="O332">
        <v>0</v>
      </c>
      <c r="P332">
        <v>0.17756</v>
      </c>
      <c r="Q332">
        <v>0</v>
      </c>
      <c r="R332">
        <v>0</v>
      </c>
      <c r="S332">
        <v>99.394900000000007</v>
      </c>
      <c r="T332">
        <v>46.551600000000001</v>
      </c>
    </row>
    <row r="333" spans="1:20" x14ac:dyDescent="0.25">
      <c r="A333" t="s">
        <v>237</v>
      </c>
      <c r="F333">
        <v>0</v>
      </c>
      <c r="G333">
        <v>0.13039999999999999</v>
      </c>
      <c r="H333">
        <v>59.109000000000002</v>
      </c>
      <c r="I333">
        <v>2.4917500000000001</v>
      </c>
      <c r="J333">
        <v>38.1023</v>
      </c>
      <c r="K333">
        <v>0.47989900000000002</v>
      </c>
      <c r="L333">
        <v>0.34726299999999999</v>
      </c>
      <c r="M333">
        <v>0.89661199999999996</v>
      </c>
      <c r="N333">
        <v>0.34157300000000002</v>
      </c>
      <c r="O333">
        <v>0</v>
      </c>
      <c r="P333">
        <v>9.0376999999999999E-2</v>
      </c>
      <c r="Q333">
        <v>0</v>
      </c>
      <c r="R333">
        <v>0</v>
      </c>
      <c r="S333">
        <v>101.989</v>
      </c>
      <c r="T333">
        <v>48.019599999999997</v>
      </c>
    </row>
    <row r="334" spans="1:20" x14ac:dyDescent="0.25">
      <c r="A334" t="s">
        <v>238</v>
      </c>
      <c r="F334">
        <v>0</v>
      </c>
      <c r="G334">
        <v>0</v>
      </c>
      <c r="H334">
        <v>57.877800000000001</v>
      </c>
      <c r="I334">
        <v>1.5216499999999999</v>
      </c>
      <c r="J334">
        <v>37.9178</v>
      </c>
      <c r="K334">
        <v>0.76006899999999999</v>
      </c>
      <c r="L334">
        <v>0.31034800000000001</v>
      </c>
      <c r="M334">
        <v>0.72264300000000004</v>
      </c>
      <c r="N334">
        <v>0.34340500000000002</v>
      </c>
      <c r="O334">
        <v>1.0888999999999999E-2</v>
      </c>
      <c r="P334">
        <v>0.15901699999999999</v>
      </c>
      <c r="Q334">
        <v>0</v>
      </c>
      <c r="R334">
        <v>0</v>
      </c>
      <c r="S334">
        <v>99.623599999999996</v>
      </c>
      <c r="T334">
        <v>47.027000000000001</v>
      </c>
    </row>
    <row r="335" spans="1:20" x14ac:dyDescent="0.25">
      <c r="A335" t="s">
        <v>239</v>
      </c>
      <c r="F335">
        <v>0</v>
      </c>
      <c r="G335">
        <v>0</v>
      </c>
      <c r="H335">
        <v>58.348500000000001</v>
      </c>
      <c r="I335">
        <v>2.0367899999999999</v>
      </c>
      <c r="J335">
        <v>36.8992</v>
      </c>
      <c r="K335">
        <v>0.67191400000000001</v>
      </c>
      <c r="L335">
        <v>0.62353499999999995</v>
      </c>
      <c r="M335">
        <v>0.71715099999999998</v>
      </c>
      <c r="N335">
        <v>0.65488299999999999</v>
      </c>
      <c r="O335">
        <v>2.9142999999999999E-2</v>
      </c>
      <c r="P335">
        <v>8.9664999999999995E-2</v>
      </c>
      <c r="Q335">
        <v>3.0898999999999999E-2</v>
      </c>
      <c r="R335">
        <v>0</v>
      </c>
      <c r="S335">
        <v>100.102</v>
      </c>
      <c r="T335">
        <v>47.0991</v>
      </c>
    </row>
    <row r="336" spans="1:20" x14ac:dyDescent="0.25">
      <c r="A336" t="s">
        <v>240</v>
      </c>
      <c r="F336">
        <v>0</v>
      </c>
      <c r="G336">
        <v>0</v>
      </c>
      <c r="H336">
        <v>58.664200000000001</v>
      </c>
      <c r="I336">
        <v>2.3632399999999998</v>
      </c>
      <c r="J336">
        <v>37.714300000000001</v>
      </c>
      <c r="K336">
        <v>0.51850499999999999</v>
      </c>
      <c r="L336">
        <v>0.34730899999999998</v>
      </c>
      <c r="M336">
        <v>0.41133500000000001</v>
      </c>
      <c r="N336">
        <v>0.18507599999999999</v>
      </c>
      <c r="O336">
        <v>0</v>
      </c>
      <c r="P336">
        <v>0.135243</v>
      </c>
      <c r="Q336">
        <v>0</v>
      </c>
      <c r="R336">
        <v>0</v>
      </c>
      <c r="S336">
        <v>100.339</v>
      </c>
      <c r="T336">
        <v>47.293100000000003</v>
      </c>
    </row>
    <row r="337" spans="1:20" x14ac:dyDescent="0.25">
      <c r="A337" t="s">
        <v>241</v>
      </c>
      <c r="F337">
        <v>0</v>
      </c>
      <c r="G337">
        <v>0</v>
      </c>
      <c r="H337">
        <v>56.100499999999997</v>
      </c>
      <c r="I337">
        <v>2.4906999999999999</v>
      </c>
      <c r="J337">
        <v>38.738999999999997</v>
      </c>
      <c r="K337">
        <v>0.47923100000000002</v>
      </c>
      <c r="L337">
        <v>0.49450899999999998</v>
      </c>
      <c r="M337">
        <v>0.46060400000000001</v>
      </c>
      <c r="N337">
        <v>0.106099</v>
      </c>
      <c r="O337">
        <v>0</v>
      </c>
      <c r="P337">
        <v>0.15672800000000001</v>
      </c>
      <c r="Q337">
        <v>9.3756000000000006E-2</v>
      </c>
      <c r="R337">
        <v>0</v>
      </c>
      <c r="S337">
        <v>99.121099999999998</v>
      </c>
      <c r="T337">
        <v>46.426499999999997</v>
      </c>
    </row>
    <row r="338" spans="1:20" x14ac:dyDescent="0.25">
      <c r="A338" t="s">
        <v>242</v>
      </c>
      <c r="F338">
        <v>0</v>
      </c>
      <c r="G338">
        <v>0</v>
      </c>
      <c r="H338">
        <v>59.685200000000002</v>
      </c>
      <c r="I338">
        <v>2.23516</v>
      </c>
      <c r="J338">
        <v>36.299199999999999</v>
      </c>
      <c r="K338">
        <v>0.27568199999999998</v>
      </c>
      <c r="L338">
        <v>0.42151</v>
      </c>
      <c r="M338">
        <v>0.53949899999999995</v>
      </c>
      <c r="N338">
        <v>0.107338</v>
      </c>
      <c r="O338">
        <v>2.9675E-2</v>
      </c>
      <c r="P338">
        <v>0</v>
      </c>
      <c r="Q338">
        <v>0</v>
      </c>
      <c r="R338">
        <v>0</v>
      </c>
      <c r="S338">
        <v>99.593299999999999</v>
      </c>
      <c r="T338">
        <v>47.184699999999999</v>
      </c>
    </row>
    <row r="339" spans="1:20" x14ac:dyDescent="0.25">
      <c r="A339" t="s">
        <v>243</v>
      </c>
      <c r="F339">
        <v>0</v>
      </c>
      <c r="G339">
        <v>0</v>
      </c>
      <c r="H339">
        <v>58.585000000000001</v>
      </c>
      <c r="I339">
        <v>2.1019100000000002</v>
      </c>
      <c r="J339">
        <v>38.2605</v>
      </c>
      <c r="K339">
        <v>0.69480200000000003</v>
      </c>
      <c r="L339">
        <v>0.31039800000000001</v>
      </c>
      <c r="M339">
        <v>0.45655099999999998</v>
      </c>
      <c r="N339">
        <v>0.26324700000000001</v>
      </c>
      <c r="O339">
        <v>2.9368999999999999E-2</v>
      </c>
      <c r="P339">
        <v>0.15703400000000001</v>
      </c>
      <c r="Q339">
        <v>0.15640299999999999</v>
      </c>
      <c r="R339">
        <v>0</v>
      </c>
      <c r="S339">
        <v>101.015</v>
      </c>
      <c r="T339">
        <v>47.540700000000001</v>
      </c>
    </row>
    <row r="340" spans="1:20" x14ac:dyDescent="0.25">
      <c r="A340" t="s">
        <v>244</v>
      </c>
      <c r="F340">
        <v>0</v>
      </c>
      <c r="G340">
        <v>0.129936</v>
      </c>
      <c r="H340">
        <v>58.484099999999998</v>
      </c>
      <c r="I340">
        <v>2.0394100000000002</v>
      </c>
      <c r="J340">
        <v>37.526499999999999</v>
      </c>
      <c r="K340">
        <v>0.59398600000000001</v>
      </c>
      <c r="L340">
        <v>0.29206199999999999</v>
      </c>
      <c r="M340">
        <v>0.67619499999999999</v>
      </c>
      <c r="N340">
        <v>0.26411699999999999</v>
      </c>
      <c r="O340">
        <v>0</v>
      </c>
      <c r="P340">
        <v>3.026E-3</v>
      </c>
      <c r="Q340">
        <v>3.2419000000000003E-2</v>
      </c>
      <c r="R340">
        <v>0</v>
      </c>
      <c r="S340">
        <v>100.042</v>
      </c>
      <c r="T340">
        <v>47.228299999999997</v>
      </c>
    </row>
    <row r="341" spans="1:20" x14ac:dyDescent="0.25">
      <c r="A341" t="s">
        <v>245</v>
      </c>
      <c r="F341">
        <v>0</v>
      </c>
      <c r="G341">
        <v>0</v>
      </c>
      <c r="H341">
        <v>59.044199999999996</v>
      </c>
      <c r="I341">
        <v>2.1040299999999998</v>
      </c>
      <c r="J341">
        <v>37.895200000000003</v>
      </c>
      <c r="K341">
        <v>0.55652999999999997</v>
      </c>
      <c r="L341">
        <v>0.36574000000000001</v>
      </c>
      <c r="M341">
        <v>0.85237099999999999</v>
      </c>
      <c r="N341">
        <v>0.34238200000000002</v>
      </c>
      <c r="O341">
        <v>0</v>
      </c>
      <c r="P341">
        <v>9.1311000000000003E-2</v>
      </c>
      <c r="Q341">
        <v>0</v>
      </c>
      <c r="R341">
        <v>0</v>
      </c>
      <c r="S341">
        <v>101.252</v>
      </c>
      <c r="T341">
        <v>47.752200000000002</v>
      </c>
    </row>
    <row r="342" spans="1:20" x14ac:dyDescent="0.25">
      <c r="A342" t="s">
        <v>35</v>
      </c>
      <c r="F342">
        <v>0</v>
      </c>
      <c r="G342">
        <v>0</v>
      </c>
      <c r="H342">
        <v>57.075800000000001</v>
      </c>
      <c r="I342">
        <v>2.6174200000000001</v>
      </c>
      <c r="J342">
        <v>37.359200000000001</v>
      </c>
      <c r="K342">
        <v>0.61436500000000005</v>
      </c>
      <c r="L342">
        <v>0.45768700000000001</v>
      </c>
      <c r="M342">
        <v>0.63315299999999997</v>
      </c>
      <c r="N342">
        <v>0.105243</v>
      </c>
      <c r="O342">
        <v>0</v>
      </c>
      <c r="P342">
        <v>0.133352</v>
      </c>
      <c r="Q342">
        <v>0.217555</v>
      </c>
      <c r="R342">
        <v>0</v>
      </c>
      <c r="S342">
        <v>99.213800000000006</v>
      </c>
      <c r="T342">
        <v>46.556800000000003</v>
      </c>
    </row>
    <row r="343" spans="1:20" x14ac:dyDescent="0.25">
      <c r="A343" t="s">
        <v>246</v>
      </c>
      <c r="F343">
        <v>0</v>
      </c>
      <c r="G343">
        <v>0.129855</v>
      </c>
      <c r="H343">
        <v>58.9846</v>
      </c>
      <c r="I343">
        <v>1.9749000000000001</v>
      </c>
      <c r="J343">
        <v>37.559899999999999</v>
      </c>
      <c r="K343">
        <v>0.41642600000000002</v>
      </c>
      <c r="L343">
        <v>0.53197799999999995</v>
      </c>
      <c r="M343">
        <v>0.63084099999999999</v>
      </c>
      <c r="N343">
        <v>0.34272200000000003</v>
      </c>
      <c r="O343">
        <v>6.7250000000000004E-2</v>
      </c>
      <c r="P343">
        <v>4.7396000000000001E-2</v>
      </c>
      <c r="Q343">
        <v>0</v>
      </c>
      <c r="R343">
        <v>0</v>
      </c>
      <c r="S343">
        <v>100.68600000000001</v>
      </c>
      <c r="T343">
        <v>47.5246</v>
      </c>
    </row>
    <row r="344" spans="1:20" x14ac:dyDescent="0.25">
      <c r="A344" t="s">
        <v>247</v>
      </c>
      <c r="F344">
        <v>0.26124700000000001</v>
      </c>
      <c r="G344">
        <v>0.12934000000000001</v>
      </c>
      <c r="H344">
        <v>56.629100000000001</v>
      </c>
      <c r="I344">
        <v>1.6510899999999999</v>
      </c>
      <c r="J344">
        <v>37.703099999999999</v>
      </c>
      <c r="K344">
        <v>0.91854199999999997</v>
      </c>
      <c r="L344">
        <v>0.42093999999999998</v>
      </c>
      <c r="M344">
        <v>1.1229199999999999</v>
      </c>
      <c r="N344">
        <v>0.18607199999999999</v>
      </c>
      <c r="O344">
        <v>0</v>
      </c>
      <c r="P344">
        <v>3.6359999999999999E-3</v>
      </c>
      <c r="Q344">
        <v>0</v>
      </c>
      <c r="R344">
        <v>0</v>
      </c>
      <c r="S344">
        <v>99.025899999999993</v>
      </c>
      <c r="T344">
        <v>46.616300000000003</v>
      </c>
    </row>
    <row r="345" spans="1:20" x14ac:dyDescent="0.25">
      <c r="F345">
        <v>4.3797999999999997E-2</v>
      </c>
      <c r="G345">
        <v>0</v>
      </c>
      <c r="H345">
        <v>57.8904</v>
      </c>
      <c r="I345">
        <v>2.4242400000000002</v>
      </c>
      <c r="J345">
        <v>35.799999999999997</v>
      </c>
      <c r="K345">
        <v>0.59517699999999996</v>
      </c>
      <c r="L345">
        <v>0.236731</v>
      </c>
      <c r="M345">
        <v>0.89046499999999995</v>
      </c>
      <c r="N345">
        <v>0.73227200000000003</v>
      </c>
      <c r="O345">
        <v>4.7828000000000002E-2</v>
      </c>
      <c r="P345">
        <v>0.15498600000000001</v>
      </c>
      <c r="Q345">
        <v>0</v>
      </c>
      <c r="R345">
        <v>0</v>
      </c>
      <c r="S345">
        <v>98.815899999999999</v>
      </c>
      <c r="T345">
        <v>46.503599999999999</v>
      </c>
    </row>
    <row r="346" spans="1:20" x14ac:dyDescent="0.25">
      <c r="F346">
        <v>0</v>
      </c>
      <c r="G346">
        <v>0.130024</v>
      </c>
      <c r="H346">
        <v>58.0762</v>
      </c>
      <c r="I346">
        <v>2.03851</v>
      </c>
      <c r="J346">
        <v>38.0396</v>
      </c>
      <c r="K346">
        <v>0.64324099999999995</v>
      </c>
      <c r="L346">
        <v>0.40242099999999997</v>
      </c>
      <c r="M346">
        <v>1.03084</v>
      </c>
      <c r="N346">
        <v>0.42052099999999998</v>
      </c>
      <c r="O346">
        <v>0</v>
      </c>
      <c r="P346">
        <v>0.179456</v>
      </c>
      <c r="Q346">
        <v>0</v>
      </c>
      <c r="R346">
        <v>0</v>
      </c>
      <c r="S346">
        <v>100.961</v>
      </c>
      <c r="T346">
        <v>47.5276</v>
      </c>
    </row>
    <row r="347" spans="1:20" x14ac:dyDescent="0.25">
      <c r="F347">
        <v>0</v>
      </c>
      <c r="G347">
        <v>0.132465</v>
      </c>
      <c r="H347">
        <v>58.241399999999999</v>
      </c>
      <c r="I347">
        <v>2.8710599999999999</v>
      </c>
      <c r="J347">
        <v>34.6556</v>
      </c>
      <c r="K347">
        <v>0.75322199999999995</v>
      </c>
      <c r="L347">
        <v>0.69624900000000001</v>
      </c>
      <c r="M347">
        <v>0.79619700000000004</v>
      </c>
      <c r="N347">
        <v>0.88535399999999997</v>
      </c>
      <c r="O347">
        <v>0</v>
      </c>
      <c r="P347">
        <v>8.5413000000000003E-2</v>
      </c>
      <c r="Q347">
        <v>0.15229699999999999</v>
      </c>
      <c r="R347">
        <v>0</v>
      </c>
      <c r="S347">
        <v>99.269300000000001</v>
      </c>
      <c r="T347">
        <v>46.566899999999997</v>
      </c>
    </row>
    <row r="349" spans="1:20" x14ac:dyDescent="0.25">
      <c r="E349" t="s">
        <v>39</v>
      </c>
      <c r="F349">
        <f>AVERAGE(F323:F347)</f>
        <v>3.2265080000000002E-2</v>
      </c>
      <c r="G349">
        <f t="shared" ref="G349:T349" si="27">AVERAGE(G323:G347)</f>
        <v>4.7033360000000003E-2</v>
      </c>
      <c r="H349">
        <f t="shared" si="27"/>
        <v>58.373692000000013</v>
      </c>
      <c r="I349">
        <f t="shared" si="27"/>
        <v>2.3144332000000003</v>
      </c>
      <c r="J349">
        <f t="shared" si="27"/>
        <v>37.200508000000006</v>
      </c>
      <c r="K349">
        <f t="shared" si="27"/>
        <v>0.62534891999999975</v>
      </c>
      <c r="L349">
        <f t="shared" si="27"/>
        <v>0.40837980000000002</v>
      </c>
      <c r="M349">
        <f t="shared" si="27"/>
        <v>0.75368339999999989</v>
      </c>
      <c r="N349">
        <f t="shared" si="27"/>
        <v>0.35691183999999998</v>
      </c>
      <c r="O349">
        <f t="shared" si="27"/>
        <v>1.8563639999999996E-2</v>
      </c>
      <c r="P349">
        <f t="shared" si="27"/>
        <v>0.10415720000000001</v>
      </c>
      <c r="Q349">
        <f t="shared" si="27"/>
        <v>4.3382759999999992E-2</v>
      </c>
      <c r="R349">
        <f t="shared" si="27"/>
        <v>0</v>
      </c>
      <c r="S349">
        <f t="shared" si="27"/>
        <v>100.27839999999998</v>
      </c>
      <c r="T349">
        <f t="shared" si="27"/>
        <v>47.209395999999998</v>
      </c>
    </row>
    <row r="350" spans="1:20" x14ac:dyDescent="0.25">
      <c r="E350" t="s">
        <v>40</v>
      </c>
      <c r="F350">
        <f>STDEV(F323:F347)/SQRT((COUNT(F323:F347)))</f>
        <v>1.7122402129853158E-2</v>
      </c>
      <c r="G350">
        <f t="shared" ref="G350:T350" si="28">STDEV(G323:G347)/SQRT((COUNT(G323:G347)))</f>
        <v>1.2801418608222037E-2</v>
      </c>
      <c r="H350">
        <f t="shared" si="28"/>
        <v>0.22623109430550584</v>
      </c>
      <c r="I350">
        <f t="shared" si="28"/>
        <v>7.8683410239431054E-2</v>
      </c>
      <c r="J350">
        <f t="shared" si="28"/>
        <v>0.22953156855648418</v>
      </c>
      <c r="K350">
        <f t="shared" si="28"/>
        <v>3.4114037787882502E-2</v>
      </c>
      <c r="L350">
        <f t="shared" si="28"/>
        <v>2.2754171203832732E-2</v>
      </c>
      <c r="M350">
        <f t="shared" si="28"/>
        <v>4.0741897621531381E-2</v>
      </c>
      <c r="N350">
        <f t="shared" si="28"/>
        <v>4.227564773943663E-2</v>
      </c>
      <c r="O350">
        <f t="shared" si="28"/>
        <v>4.6915797317747896E-3</v>
      </c>
      <c r="P350">
        <f t="shared" si="28"/>
        <v>1.3940954463139648E-2</v>
      </c>
      <c r="Q350">
        <f t="shared" si="28"/>
        <v>1.299552705283373E-2</v>
      </c>
      <c r="R350">
        <f t="shared" si="28"/>
        <v>0</v>
      </c>
      <c r="S350">
        <f t="shared" si="28"/>
        <v>0.19798806790646101</v>
      </c>
      <c r="T350">
        <f t="shared" si="28"/>
        <v>0.10437898726595632</v>
      </c>
    </row>
    <row r="352" spans="1:20" x14ac:dyDescent="0.25">
      <c r="A352" s="2" t="s">
        <v>248</v>
      </c>
      <c r="F352" s="3" t="s">
        <v>1</v>
      </c>
      <c r="G352" s="3" t="s">
        <v>2</v>
      </c>
      <c r="H352" s="3" t="s">
        <v>3</v>
      </c>
      <c r="I352" s="3" t="s">
        <v>4</v>
      </c>
      <c r="J352" s="3" t="s">
        <v>5</v>
      </c>
      <c r="K352" s="3" t="s">
        <v>6</v>
      </c>
      <c r="L352" s="3" t="s">
        <v>7</v>
      </c>
      <c r="M352" s="3" t="s">
        <v>8</v>
      </c>
      <c r="N352" s="3" t="s">
        <v>9</v>
      </c>
      <c r="O352" s="3" t="s">
        <v>10</v>
      </c>
      <c r="P352" s="3" t="s">
        <v>11</v>
      </c>
      <c r="Q352" s="3" t="s">
        <v>12</v>
      </c>
      <c r="R352" s="3" t="s">
        <v>13</v>
      </c>
      <c r="S352" s="3" t="s">
        <v>14</v>
      </c>
      <c r="T352" s="3" t="s">
        <v>15</v>
      </c>
    </row>
    <row r="353" spans="1:20" x14ac:dyDescent="0.25">
      <c r="A353" t="s">
        <v>19</v>
      </c>
      <c r="F353">
        <v>0.115883</v>
      </c>
      <c r="G353">
        <v>0.12976699999999999</v>
      </c>
      <c r="H353">
        <v>57.451099999999997</v>
      </c>
      <c r="I353">
        <v>2.1032199999999999</v>
      </c>
      <c r="J353">
        <v>38.881500000000003</v>
      </c>
      <c r="K353">
        <v>0.48722900000000002</v>
      </c>
      <c r="L353">
        <v>0.34731000000000001</v>
      </c>
      <c r="M353">
        <v>0.68208599999999997</v>
      </c>
      <c r="N353">
        <v>0.34274500000000002</v>
      </c>
      <c r="O353">
        <v>0</v>
      </c>
      <c r="P353">
        <v>2.5082E-2</v>
      </c>
      <c r="Q353">
        <v>0</v>
      </c>
      <c r="R353">
        <v>0</v>
      </c>
      <c r="S353">
        <v>100.566</v>
      </c>
      <c r="T353">
        <v>47.264499999999998</v>
      </c>
    </row>
    <row r="354" spans="1:20" x14ac:dyDescent="0.25">
      <c r="A354" t="s">
        <v>120</v>
      </c>
      <c r="F354">
        <v>0</v>
      </c>
      <c r="G354">
        <v>0.13008500000000001</v>
      </c>
      <c r="H354">
        <v>59.903700000000001</v>
      </c>
      <c r="I354">
        <v>2.10378</v>
      </c>
      <c r="J354">
        <v>37.575400000000002</v>
      </c>
      <c r="K354">
        <v>0.59282100000000004</v>
      </c>
      <c r="L354">
        <v>0.60585599999999995</v>
      </c>
      <c r="M354">
        <v>0.54153499999999999</v>
      </c>
      <c r="N354">
        <v>0.18559</v>
      </c>
      <c r="O354">
        <v>0</v>
      </c>
      <c r="P354">
        <v>0</v>
      </c>
      <c r="Q354">
        <v>0</v>
      </c>
      <c r="R354">
        <v>0</v>
      </c>
      <c r="S354">
        <v>101.639</v>
      </c>
      <c r="T354">
        <v>48.018000000000001</v>
      </c>
    </row>
    <row r="355" spans="1:20" x14ac:dyDescent="0.25">
      <c r="A355" t="s">
        <v>121</v>
      </c>
      <c r="F355">
        <v>0</v>
      </c>
      <c r="G355">
        <v>0</v>
      </c>
      <c r="H355">
        <v>58.558700000000002</v>
      </c>
      <c r="I355">
        <v>2.7486000000000002</v>
      </c>
      <c r="J355">
        <v>36.261000000000003</v>
      </c>
      <c r="K355">
        <v>0.75575800000000004</v>
      </c>
      <c r="L355">
        <v>0.27366699999999999</v>
      </c>
      <c r="M355">
        <v>0.23197100000000001</v>
      </c>
      <c r="N355">
        <v>0.18377499999999999</v>
      </c>
      <c r="O355">
        <v>1.0226000000000001E-2</v>
      </c>
      <c r="P355">
        <v>0.13308700000000001</v>
      </c>
      <c r="Q355">
        <v>0</v>
      </c>
      <c r="R355">
        <v>0</v>
      </c>
      <c r="S355">
        <v>99.156700000000001</v>
      </c>
      <c r="T355">
        <v>46.715800000000002</v>
      </c>
    </row>
    <row r="356" spans="1:20" x14ac:dyDescent="0.25">
      <c r="A356" t="s">
        <v>21</v>
      </c>
      <c r="F356">
        <v>0</v>
      </c>
      <c r="G356">
        <v>0</v>
      </c>
      <c r="H356">
        <v>60.217399999999998</v>
      </c>
      <c r="I356">
        <v>2.1689400000000001</v>
      </c>
      <c r="J356">
        <v>37.739400000000003</v>
      </c>
      <c r="K356">
        <v>0.629938</v>
      </c>
      <c r="L356">
        <v>0.18149100000000001</v>
      </c>
      <c r="M356">
        <v>0.54210499999999995</v>
      </c>
      <c r="N356">
        <v>0.10724400000000001</v>
      </c>
      <c r="O356">
        <v>4.8434999999999999E-2</v>
      </c>
      <c r="P356">
        <v>0.13592399999999999</v>
      </c>
      <c r="Q356">
        <v>0</v>
      </c>
      <c r="R356">
        <v>0</v>
      </c>
      <c r="S356">
        <v>101.771</v>
      </c>
      <c r="T356">
        <v>48.127299999999998</v>
      </c>
    </row>
    <row r="357" spans="1:20" x14ac:dyDescent="0.25">
      <c r="A357" t="s">
        <v>38</v>
      </c>
      <c r="F357">
        <v>0</v>
      </c>
      <c r="G357">
        <v>0</v>
      </c>
      <c r="H357">
        <v>58.4236</v>
      </c>
      <c r="I357">
        <v>2.42455</v>
      </c>
      <c r="J357">
        <v>36.2971</v>
      </c>
      <c r="K357">
        <v>0.65264500000000003</v>
      </c>
      <c r="L357">
        <v>0.439502</v>
      </c>
      <c r="M357">
        <v>0.89155899999999999</v>
      </c>
      <c r="N357">
        <v>0.41949399999999998</v>
      </c>
      <c r="O357">
        <v>0</v>
      </c>
      <c r="P357">
        <v>0</v>
      </c>
      <c r="Q357">
        <v>3.0875E-2</v>
      </c>
      <c r="R357">
        <v>0</v>
      </c>
      <c r="S357">
        <v>99.579300000000003</v>
      </c>
      <c r="T357">
        <v>46.915999999999997</v>
      </c>
    </row>
    <row r="358" spans="1:20" x14ac:dyDescent="0.25">
      <c r="A358" t="s">
        <v>249</v>
      </c>
      <c r="F358">
        <v>0</v>
      </c>
      <c r="G358">
        <v>0</v>
      </c>
      <c r="H358">
        <v>56.782699999999998</v>
      </c>
      <c r="I358">
        <v>2.6162200000000002</v>
      </c>
      <c r="J358">
        <v>38.348799999999997</v>
      </c>
      <c r="K358">
        <v>0.35232400000000003</v>
      </c>
      <c r="L358">
        <v>0.42111399999999999</v>
      </c>
      <c r="M358">
        <v>0.41471999999999998</v>
      </c>
      <c r="N358">
        <v>0.10578600000000001</v>
      </c>
      <c r="O358">
        <v>0</v>
      </c>
      <c r="P358">
        <v>2.3314000000000001E-2</v>
      </c>
      <c r="Q358">
        <v>0.28057599999999999</v>
      </c>
      <c r="R358">
        <v>0</v>
      </c>
      <c r="S358">
        <v>99.345600000000005</v>
      </c>
      <c r="T358">
        <v>46.566800000000001</v>
      </c>
    </row>
    <row r="359" spans="1:20" x14ac:dyDescent="0.25">
      <c r="F359">
        <v>0</v>
      </c>
      <c r="G359">
        <v>0.12978400000000001</v>
      </c>
      <c r="H359">
        <v>60.321800000000003</v>
      </c>
      <c r="I359">
        <v>1.7153400000000001</v>
      </c>
      <c r="J359">
        <v>37.561999999999998</v>
      </c>
      <c r="K359">
        <v>0.66918999999999995</v>
      </c>
      <c r="L359">
        <v>0.47681099999999998</v>
      </c>
      <c r="M359">
        <v>0.58519900000000002</v>
      </c>
      <c r="N359">
        <v>0.26477400000000001</v>
      </c>
      <c r="O359">
        <v>2.9665E-2</v>
      </c>
      <c r="P359">
        <v>3.5230000000000001E-3</v>
      </c>
      <c r="Q359">
        <v>3.2870000000000003E-2</v>
      </c>
      <c r="R359">
        <v>0</v>
      </c>
      <c r="S359">
        <v>101.791</v>
      </c>
      <c r="T359">
        <v>48.187899999999999</v>
      </c>
    </row>
    <row r="360" spans="1:20" x14ac:dyDescent="0.25">
      <c r="A360" t="s">
        <v>250</v>
      </c>
      <c r="F360">
        <v>0</v>
      </c>
      <c r="G360">
        <v>0.130054</v>
      </c>
      <c r="H360">
        <v>59.533200000000001</v>
      </c>
      <c r="I360">
        <v>1.9086399999999999</v>
      </c>
      <c r="J360">
        <v>37.442799999999998</v>
      </c>
      <c r="K360">
        <v>0.84277199999999997</v>
      </c>
      <c r="L360">
        <v>0.32899600000000001</v>
      </c>
      <c r="M360">
        <v>0.63000999999999996</v>
      </c>
      <c r="N360">
        <v>0.107098</v>
      </c>
      <c r="O360">
        <v>0</v>
      </c>
      <c r="P360">
        <v>0.113582</v>
      </c>
      <c r="Q360">
        <v>9.4785999999999995E-2</v>
      </c>
      <c r="R360">
        <v>0</v>
      </c>
      <c r="S360">
        <v>101.13200000000001</v>
      </c>
      <c r="T360">
        <v>47.8142</v>
      </c>
    </row>
    <row r="361" spans="1:20" x14ac:dyDescent="0.25">
      <c r="A361" t="s">
        <v>251</v>
      </c>
      <c r="F361">
        <v>0</v>
      </c>
      <c r="G361">
        <v>0</v>
      </c>
      <c r="H361">
        <v>58.0901</v>
      </c>
      <c r="I361">
        <v>1.77965</v>
      </c>
      <c r="J361">
        <v>38.332999999999998</v>
      </c>
      <c r="K361">
        <v>0.56121299999999996</v>
      </c>
      <c r="L361">
        <v>0.27360000000000001</v>
      </c>
      <c r="M361">
        <v>0.54673099999999997</v>
      </c>
      <c r="N361">
        <v>0.50027200000000005</v>
      </c>
      <c r="O361">
        <v>0</v>
      </c>
      <c r="P361">
        <v>3.3440000000000002E-3</v>
      </c>
      <c r="Q361">
        <v>0</v>
      </c>
      <c r="R361">
        <v>0</v>
      </c>
      <c r="S361">
        <v>100.08799999999999</v>
      </c>
      <c r="T361">
        <v>47.177399999999999</v>
      </c>
    </row>
    <row r="362" spans="1:20" x14ac:dyDescent="0.25">
      <c r="A362" t="s">
        <v>252</v>
      </c>
      <c r="F362">
        <v>4.4041999999999998E-2</v>
      </c>
      <c r="G362">
        <v>0.131797</v>
      </c>
      <c r="H362">
        <v>60.211799999999997</v>
      </c>
      <c r="I362">
        <v>2.875</v>
      </c>
      <c r="J362">
        <v>36.110999999999997</v>
      </c>
      <c r="K362">
        <v>0.53613999999999995</v>
      </c>
      <c r="L362">
        <v>0.32897199999999999</v>
      </c>
      <c r="M362">
        <v>0.31748599999999999</v>
      </c>
      <c r="N362">
        <v>0.73156299999999996</v>
      </c>
      <c r="O362">
        <v>0</v>
      </c>
      <c r="P362">
        <v>0</v>
      </c>
      <c r="Q362">
        <v>2.9590000000000002E-2</v>
      </c>
      <c r="R362">
        <v>0</v>
      </c>
      <c r="S362">
        <v>101.31699999999999</v>
      </c>
      <c r="T362">
        <v>47.712000000000003</v>
      </c>
    </row>
    <row r="363" spans="1:20" x14ac:dyDescent="0.25">
      <c r="A363" t="s">
        <v>253</v>
      </c>
      <c r="F363">
        <v>4.3388000000000003E-2</v>
      </c>
      <c r="G363">
        <v>0</v>
      </c>
      <c r="H363">
        <v>59.4985</v>
      </c>
      <c r="I363">
        <v>1.9084099999999999</v>
      </c>
      <c r="J363">
        <v>37.304499999999997</v>
      </c>
      <c r="K363">
        <v>0.57772599999999996</v>
      </c>
      <c r="L363">
        <v>0.45834200000000003</v>
      </c>
      <c r="M363">
        <v>0.58628999999999998</v>
      </c>
      <c r="N363">
        <v>0.107321</v>
      </c>
      <c r="O363">
        <v>0</v>
      </c>
      <c r="P363">
        <v>0</v>
      </c>
      <c r="Q363">
        <v>0.15745899999999999</v>
      </c>
      <c r="R363">
        <v>0</v>
      </c>
      <c r="S363">
        <v>100.642</v>
      </c>
      <c r="T363">
        <v>47.579300000000003</v>
      </c>
    </row>
    <row r="364" spans="1:20" x14ac:dyDescent="0.25">
      <c r="A364" t="s">
        <v>254</v>
      </c>
      <c r="F364">
        <v>0</v>
      </c>
      <c r="G364">
        <v>0</v>
      </c>
      <c r="H364">
        <v>57.527999999999999</v>
      </c>
      <c r="I364">
        <v>2.3603200000000002</v>
      </c>
      <c r="J364">
        <v>37.402500000000003</v>
      </c>
      <c r="K364">
        <v>0.60136000000000001</v>
      </c>
      <c r="L364">
        <v>0.32874900000000001</v>
      </c>
      <c r="M364">
        <v>0.63255799999999995</v>
      </c>
      <c r="N364">
        <v>0.41977700000000001</v>
      </c>
      <c r="O364">
        <v>0</v>
      </c>
      <c r="P364">
        <v>0.24449499999999999</v>
      </c>
      <c r="Q364">
        <v>0</v>
      </c>
      <c r="R364">
        <v>0</v>
      </c>
      <c r="S364">
        <v>99.517700000000005</v>
      </c>
      <c r="T364">
        <v>46.785200000000003</v>
      </c>
    </row>
    <row r="365" spans="1:20" x14ac:dyDescent="0.25">
      <c r="A365" t="s">
        <v>255</v>
      </c>
      <c r="F365">
        <v>0.11673600000000001</v>
      </c>
      <c r="G365">
        <v>0</v>
      </c>
      <c r="H365">
        <v>59.3215</v>
      </c>
      <c r="I365">
        <v>2.2305899999999999</v>
      </c>
      <c r="J365">
        <v>37.689500000000002</v>
      </c>
      <c r="K365">
        <v>0.51564200000000004</v>
      </c>
      <c r="L365">
        <v>0.40266200000000002</v>
      </c>
      <c r="M365">
        <v>0.63090199999999996</v>
      </c>
      <c r="N365">
        <v>0.42017100000000002</v>
      </c>
      <c r="O365">
        <v>1.0460000000000001E-2</v>
      </c>
      <c r="P365">
        <v>0.112383</v>
      </c>
      <c r="Q365">
        <v>9.3870999999999996E-2</v>
      </c>
      <c r="R365">
        <v>0</v>
      </c>
      <c r="S365">
        <v>101.544</v>
      </c>
      <c r="T365">
        <v>47.817799999999998</v>
      </c>
    </row>
    <row r="366" spans="1:20" x14ac:dyDescent="0.25">
      <c r="A366" t="s">
        <v>256</v>
      </c>
      <c r="F366">
        <v>0.117422</v>
      </c>
      <c r="G366">
        <v>0</v>
      </c>
      <c r="H366">
        <v>59.608800000000002</v>
      </c>
      <c r="I366">
        <v>2.8127300000000002</v>
      </c>
      <c r="J366">
        <v>37.015599999999999</v>
      </c>
      <c r="K366">
        <v>0.77261199999999997</v>
      </c>
      <c r="L366">
        <v>0.218421</v>
      </c>
      <c r="M366">
        <v>0.45234400000000002</v>
      </c>
      <c r="N366">
        <v>0.340503</v>
      </c>
      <c r="O366">
        <v>0</v>
      </c>
      <c r="P366">
        <v>0</v>
      </c>
      <c r="Q366">
        <v>0</v>
      </c>
      <c r="R366">
        <v>0</v>
      </c>
      <c r="S366">
        <v>101.33799999999999</v>
      </c>
      <c r="T366">
        <v>47.692799999999998</v>
      </c>
    </row>
    <row r="367" spans="1:20" x14ac:dyDescent="0.25">
      <c r="A367" t="s">
        <v>257</v>
      </c>
      <c r="F367">
        <v>0.11611</v>
      </c>
      <c r="G367">
        <v>0</v>
      </c>
      <c r="H367">
        <v>59.7759</v>
      </c>
      <c r="I367">
        <v>1.7800499999999999</v>
      </c>
      <c r="J367">
        <v>37.441899999999997</v>
      </c>
      <c r="K367">
        <v>0.38633699999999999</v>
      </c>
      <c r="L367">
        <v>0.21837500000000001</v>
      </c>
      <c r="M367">
        <v>0.76267499999999999</v>
      </c>
      <c r="N367">
        <v>0.42218899999999998</v>
      </c>
      <c r="O367">
        <v>1.0911000000000001E-2</v>
      </c>
      <c r="P367">
        <v>0</v>
      </c>
      <c r="Q367">
        <v>3.3180000000000001E-2</v>
      </c>
      <c r="R367">
        <v>0</v>
      </c>
      <c r="S367">
        <v>100.94799999999999</v>
      </c>
      <c r="T367">
        <v>47.772199999999998</v>
      </c>
    </row>
    <row r="368" spans="1:20" x14ac:dyDescent="0.25">
      <c r="A368" t="s">
        <v>258</v>
      </c>
      <c r="F368">
        <v>0</v>
      </c>
      <c r="G368">
        <v>0.12917200000000001</v>
      </c>
      <c r="H368">
        <v>58.134</v>
      </c>
      <c r="I368">
        <v>1.7161200000000001</v>
      </c>
      <c r="J368">
        <v>39.085000000000001</v>
      </c>
      <c r="K368">
        <v>0.54963399999999996</v>
      </c>
      <c r="L368">
        <v>0.40284799999999998</v>
      </c>
      <c r="M368">
        <v>0.59309699999999999</v>
      </c>
      <c r="N368">
        <v>0.108255</v>
      </c>
      <c r="O368">
        <v>0</v>
      </c>
      <c r="P368">
        <v>2.6578999999999998E-2</v>
      </c>
      <c r="Q368">
        <v>3.3579999999999999E-2</v>
      </c>
      <c r="R368">
        <v>0</v>
      </c>
      <c r="S368">
        <v>100.77800000000001</v>
      </c>
      <c r="T368">
        <v>47.5411</v>
      </c>
    </row>
    <row r="369" spans="1:20" x14ac:dyDescent="0.25">
      <c r="A369" t="s">
        <v>259</v>
      </c>
      <c r="F369">
        <v>0</v>
      </c>
      <c r="G369">
        <v>0</v>
      </c>
      <c r="H369">
        <v>59.064900000000002</v>
      </c>
      <c r="I369">
        <v>1.97183</v>
      </c>
      <c r="J369">
        <v>36.255899999999997</v>
      </c>
      <c r="K369">
        <v>0.625363</v>
      </c>
      <c r="L369">
        <v>0.329148</v>
      </c>
      <c r="M369">
        <v>0.93425899999999995</v>
      </c>
      <c r="N369">
        <v>0.26359900000000003</v>
      </c>
      <c r="O369">
        <v>0.10474600000000001</v>
      </c>
      <c r="P369">
        <v>9.0790999999999997E-2</v>
      </c>
      <c r="Q369">
        <v>0.15664800000000001</v>
      </c>
      <c r="R369">
        <v>0</v>
      </c>
      <c r="S369">
        <v>99.797200000000004</v>
      </c>
      <c r="T369">
        <v>47.1663</v>
      </c>
    </row>
    <row r="370" spans="1:20" x14ac:dyDescent="0.25">
      <c r="A370" t="s">
        <v>260</v>
      </c>
      <c r="F370">
        <v>4.3360999999999997E-2</v>
      </c>
      <c r="G370">
        <v>0</v>
      </c>
      <c r="H370">
        <v>59.141800000000003</v>
      </c>
      <c r="I370">
        <v>2.1022400000000001</v>
      </c>
      <c r="J370">
        <v>37.774799999999999</v>
      </c>
      <c r="K370">
        <v>0.44979400000000003</v>
      </c>
      <c r="L370">
        <v>0.38439299999999998</v>
      </c>
      <c r="M370">
        <v>0.58780500000000002</v>
      </c>
      <c r="N370">
        <v>0.34245900000000001</v>
      </c>
      <c r="O370">
        <v>0</v>
      </c>
      <c r="P370">
        <v>0</v>
      </c>
      <c r="Q370">
        <v>9.4590999999999995E-2</v>
      </c>
      <c r="R370">
        <v>0</v>
      </c>
      <c r="S370">
        <v>100.92100000000001</v>
      </c>
      <c r="T370">
        <v>47.597999999999999</v>
      </c>
    </row>
    <row r="371" spans="1:20" x14ac:dyDescent="0.25">
      <c r="A371" t="s">
        <v>261</v>
      </c>
      <c r="F371">
        <v>4.3524E-2</v>
      </c>
      <c r="G371">
        <v>0</v>
      </c>
      <c r="H371">
        <v>60.471400000000003</v>
      </c>
      <c r="I371">
        <v>2.23265</v>
      </c>
      <c r="J371">
        <v>37.188499999999998</v>
      </c>
      <c r="K371">
        <v>0.50167300000000004</v>
      </c>
      <c r="L371">
        <v>0.40286300000000003</v>
      </c>
      <c r="M371">
        <v>0.67176000000000002</v>
      </c>
      <c r="N371">
        <v>0.34235199999999999</v>
      </c>
      <c r="O371">
        <v>0</v>
      </c>
      <c r="P371">
        <v>2.4521000000000001E-2</v>
      </c>
      <c r="Q371">
        <v>0</v>
      </c>
      <c r="R371">
        <v>0</v>
      </c>
      <c r="S371">
        <v>101.879</v>
      </c>
      <c r="T371">
        <v>48.153100000000002</v>
      </c>
    </row>
    <row r="372" spans="1:20" x14ac:dyDescent="0.25">
      <c r="A372" t="s">
        <v>35</v>
      </c>
      <c r="F372">
        <v>4.3644000000000002E-2</v>
      </c>
      <c r="G372">
        <v>0</v>
      </c>
      <c r="H372">
        <v>59.9191</v>
      </c>
      <c r="I372">
        <v>2.4251499999999999</v>
      </c>
      <c r="J372">
        <v>37.043399999999998</v>
      </c>
      <c r="K372">
        <v>0.53074500000000002</v>
      </c>
      <c r="L372">
        <v>0.27369300000000002</v>
      </c>
      <c r="M372">
        <v>0.84759200000000001</v>
      </c>
      <c r="N372">
        <v>0.57678499999999999</v>
      </c>
      <c r="O372">
        <v>0</v>
      </c>
      <c r="P372">
        <v>0</v>
      </c>
      <c r="Q372">
        <v>0</v>
      </c>
      <c r="R372">
        <v>0</v>
      </c>
      <c r="S372">
        <v>101.66</v>
      </c>
      <c r="T372">
        <v>47.942500000000003</v>
      </c>
    </row>
    <row r="373" spans="1:20" x14ac:dyDescent="0.25">
      <c r="A373" t="s">
        <v>262</v>
      </c>
      <c r="F373">
        <v>0</v>
      </c>
      <c r="G373">
        <v>0</v>
      </c>
      <c r="H373">
        <v>57.722000000000001</v>
      </c>
      <c r="I373">
        <v>1.77888</v>
      </c>
      <c r="J373">
        <v>37.755400000000002</v>
      </c>
      <c r="K373">
        <v>0.52283999999999997</v>
      </c>
      <c r="L373">
        <v>0.19980400000000001</v>
      </c>
      <c r="M373">
        <v>0.58988399999999996</v>
      </c>
      <c r="N373">
        <v>0.65689399999999998</v>
      </c>
      <c r="O373">
        <v>0</v>
      </c>
      <c r="P373">
        <v>0.113536</v>
      </c>
      <c r="Q373">
        <v>0</v>
      </c>
      <c r="R373">
        <v>0</v>
      </c>
      <c r="S373">
        <v>99.339200000000005</v>
      </c>
      <c r="T373">
        <v>46.8185</v>
      </c>
    </row>
    <row r="374" spans="1:20" x14ac:dyDescent="0.25">
      <c r="A374" t="s">
        <v>263</v>
      </c>
      <c r="F374">
        <v>0</v>
      </c>
      <c r="G374">
        <v>0.130138</v>
      </c>
      <c r="H374">
        <v>58.442799999999998</v>
      </c>
      <c r="I374">
        <v>2.1023100000000001</v>
      </c>
      <c r="J374">
        <v>37.398800000000001</v>
      </c>
      <c r="K374">
        <v>0.48563400000000001</v>
      </c>
      <c r="L374">
        <v>0.34752100000000002</v>
      </c>
      <c r="M374">
        <v>0.89626300000000003</v>
      </c>
      <c r="N374">
        <v>0.26397399999999999</v>
      </c>
      <c r="O374">
        <v>2.9495E-2</v>
      </c>
      <c r="P374">
        <v>2.6700000000000001E-3</v>
      </c>
      <c r="Q374">
        <v>9.4634999999999997E-2</v>
      </c>
      <c r="R374">
        <v>0</v>
      </c>
      <c r="S374">
        <v>100.194</v>
      </c>
      <c r="T374">
        <v>47.273000000000003</v>
      </c>
    </row>
    <row r="375" spans="1:20" x14ac:dyDescent="0.25">
      <c r="F375">
        <v>0</v>
      </c>
      <c r="G375">
        <v>0.12981699999999999</v>
      </c>
      <c r="H375">
        <v>60.297699999999999</v>
      </c>
      <c r="I375">
        <v>1.9752000000000001</v>
      </c>
      <c r="J375">
        <v>36.938800000000001</v>
      </c>
      <c r="K375">
        <v>0.34989700000000001</v>
      </c>
      <c r="L375">
        <v>0.384654</v>
      </c>
      <c r="M375">
        <v>0.84687699999999999</v>
      </c>
      <c r="N375">
        <v>0.186386</v>
      </c>
      <c r="O375">
        <v>4.8592000000000003E-2</v>
      </c>
      <c r="P375">
        <v>2.5937999999999999E-2</v>
      </c>
      <c r="Q375">
        <v>0</v>
      </c>
      <c r="R375">
        <v>0</v>
      </c>
      <c r="S375">
        <v>101.184</v>
      </c>
      <c r="T375">
        <v>47.969099999999997</v>
      </c>
    </row>
    <row r="376" spans="1:20" x14ac:dyDescent="0.25">
      <c r="F376">
        <v>4.3813999999999999E-2</v>
      </c>
      <c r="G376">
        <v>0</v>
      </c>
      <c r="H376">
        <v>60.154000000000003</v>
      </c>
      <c r="I376">
        <v>2.74831</v>
      </c>
      <c r="J376">
        <v>36.545099999999998</v>
      </c>
      <c r="K376">
        <v>0.63167200000000001</v>
      </c>
      <c r="L376">
        <v>0.43951800000000002</v>
      </c>
      <c r="M376">
        <v>0.58196199999999998</v>
      </c>
      <c r="N376">
        <v>0.34065699999999999</v>
      </c>
      <c r="O376">
        <v>0</v>
      </c>
      <c r="P376">
        <v>4.4672999999999997E-2</v>
      </c>
      <c r="Q376">
        <v>0</v>
      </c>
      <c r="R376">
        <v>0</v>
      </c>
      <c r="S376">
        <v>101.53</v>
      </c>
      <c r="T376">
        <v>47.860599999999998</v>
      </c>
    </row>
    <row r="377" spans="1:20" x14ac:dyDescent="0.25">
      <c r="F377">
        <v>0</v>
      </c>
      <c r="G377">
        <v>0</v>
      </c>
      <c r="H377">
        <v>59.078299999999999</v>
      </c>
      <c r="I377">
        <v>1.58419</v>
      </c>
      <c r="J377">
        <v>37.0441</v>
      </c>
      <c r="K377">
        <v>0.418043</v>
      </c>
      <c r="L377">
        <v>0.38432300000000003</v>
      </c>
      <c r="M377">
        <v>1.2444599999999999</v>
      </c>
      <c r="N377">
        <v>0.57864099999999996</v>
      </c>
      <c r="O377">
        <v>2.9581E-2</v>
      </c>
      <c r="P377">
        <v>0.202602</v>
      </c>
      <c r="Q377">
        <v>9.4993999999999995E-2</v>
      </c>
      <c r="R377">
        <v>0</v>
      </c>
      <c r="S377">
        <v>100.65900000000001</v>
      </c>
      <c r="T377">
        <v>47.586199999999998</v>
      </c>
    </row>
    <row r="378" spans="1:20" x14ac:dyDescent="0.25">
      <c r="F378">
        <v>0</v>
      </c>
      <c r="G378">
        <v>0.12956000000000001</v>
      </c>
      <c r="H378">
        <v>60.970399999999998</v>
      </c>
      <c r="I378">
        <v>1.78165</v>
      </c>
      <c r="J378">
        <v>37.1631</v>
      </c>
      <c r="K378">
        <v>0.62090400000000001</v>
      </c>
      <c r="L378">
        <v>0.29227300000000001</v>
      </c>
      <c r="M378">
        <v>0.84661799999999998</v>
      </c>
      <c r="N378">
        <v>2.9666000000000001E-2</v>
      </c>
      <c r="O378">
        <v>0</v>
      </c>
      <c r="P378">
        <v>2.6588000000000001E-2</v>
      </c>
      <c r="Q378">
        <v>0</v>
      </c>
      <c r="R378">
        <v>0</v>
      </c>
      <c r="S378">
        <v>101.861</v>
      </c>
      <c r="T378">
        <v>48.3889</v>
      </c>
    </row>
    <row r="379" spans="1:20" x14ac:dyDescent="0.25">
      <c r="F379">
        <v>0</v>
      </c>
      <c r="G379">
        <v>0.13062699999999999</v>
      </c>
      <c r="H379">
        <v>59.967199999999998</v>
      </c>
      <c r="I379">
        <v>2.4912399999999999</v>
      </c>
      <c r="J379">
        <v>36.562100000000001</v>
      </c>
      <c r="K379">
        <v>0.37482599999999999</v>
      </c>
      <c r="L379">
        <v>0.32910800000000001</v>
      </c>
      <c r="M379">
        <v>0.36369699999999999</v>
      </c>
      <c r="N379">
        <v>0.18496799999999999</v>
      </c>
      <c r="O379">
        <v>0</v>
      </c>
      <c r="P379">
        <v>0.15698899999999999</v>
      </c>
      <c r="Q379">
        <v>3.1683000000000003E-2</v>
      </c>
      <c r="R379">
        <v>0</v>
      </c>
      <c r="S379">
        <v>100.592</v>
      </c>
      <c r="T379">
        <v>47.574199999999998</v>
      </c>
    </row>
    <row r="380" spans="1:20" x14ac:dyDescent="0.25">
      <c r="F380">
        <v>4.3361999999999998E-2</v>
      </c>
      <c r="G380">
        <v>0</v>
      </c>
      <c r="H380">
        <v>58.939300000000003</v>
      </c>
      <c r="I380">
        <v>1.9741200000000001</v>
      </c>
      <c r="J380">
        <v>36.766100000000002</v>
      </c>
      <c r="K380">
        <v>0.36404199999999998</v>
      </c>
      <c r="L380">
        <v>0.34751799999999999</v>
      </c>
      <c r="M380">
        <v>0.67343600000000003</v>
      </c>
      <c r="N380">
        <v>0.34300999999999998</v>
      </c>
      <c r="O380">
        <v>2.9585E-2</v>
      </c>
      <c r="P380">
        <v>0.158244</v>
      </c>
      <c r="Q380">
        <v>0</v>
      </c>
      <c r="R380">
        <v>0</v>
      </c>
      <c r="S380">
        <v>99.638800000000003</v>
      </c>
      <c r="T380">
        <v>47.112200000000001</v>
      </c>
    </row>
    <row r="381" spans="1:20" x14ac:dyDescent="0.25">
      <c r="F381">
        <v>0</v>
      </c>
      <c r="G381">
        <v>0</v>
      </c>
      <c r="H381">
        <v>59.265700000000002</v>
      </c>
      <c r="I381">
        <v>1.39238</v>
      </c>
      <c r="J381">
        <v>37.614199999999997</v>
      </c>
      <c r="K381">
        <v>0.33908700000000003</v>
      </c>
      <c r="L381">
        <v>0.42142600000000002</v>
      </c>
      <c r="M381">
        <v>0.76375499999999996</v>
      </c>
      <c r="N381">
        <v>0.34458800000000001</v>
      </c>
      <c r="O381">
        <v>1.1084999999999999E-2</v>
      </c>
      <c r="P381">
        <v>0.18246399999999999</v>
      </c>
      <c r="Q381">
        <v>0</v>
      </c>
      <c r="R381">
        <v>0</v>
      </c>
      <c r="S381">
        <v>100.33499999999999</v>
      </c>
      <c r="T381">
        <v>47.544600000000003</v>
      </c>
    </row>
    <row r="382" spans="1:20" x14ac:dyDescent="0.25">
      <c r="F382">
        <v>4.3582999999999997E-2</v>
      </c>
      <c r="G382">
        <v>0</v>
      </c>
      <c r="H382">
        <v>59.122399999999999</v>
      </c>
      <c r="I382">
        <v>2.2309199999999998</v>
      </c>
      <c r="J382">
        <v>36.694600000000001</v>
      </c>
      <c r="K382">
        <v>0.46351799999999999</v>
      </c>
      <c r="L382">
        <v>0.31063800000000003</v>
      </c>
      <c r="M382">
        <v>0.540933</v>
      </c>
      <c r="N382">
        <v>0.42036400000000002</v>
      </c>
      <c r="O382">
        <v>0</v>
      </c>
      <c r="P382">
        <v>0</v>
      </c>
      <c r="Q382">
        <v>9.4058000000000003E-2</v>
      </c>
      <c r="R382">
        <v>0</v>
      </c>
      <c r="S382">
        <v>99.921000000000006</v>
      </c>
      <c r="T382">
        <v>47.1663</v>
      </c>
    </row>
    <row r="383" spans="1:20" x14ac:dyDescent="0.25">
      <c r="F383">
        <v>0</v>
      </c>
      <c r="G383">
        <v>0.58600099999999999</v>
      </c>
      <c r="H383">
        <v>56.228299999999997</v>
      </c>
      <c r="I383">
        <v>1.9705900000000001</v>
      </c>
      <c r="J383">
        <v>38.190300000000001</v>
      </c>
      <c r="K383">
        <v>0.30748700000000001</v>
      </c>
      <c r="L383">
        <v>0.42118499999999998</v>
      </c>
      <c r="M383">
        <v>0.59277000000000002</v>
      </c>
      <c r="N383">
        <v>0.26377800000000001</v>
      </c>
      <c r="O383">
        <v>0</v>
      </c>
      <c r="P383">
        <v>0.113334</v>
      </c>
      <c r="Q383">
        <v>0.28172399999999997</v>
      </c>
      <c r="R383">
        <v>0</v>
      </c>
      <c r="S383">
        <v>98.955500000000001</v>
      </c>
      <c r="T383">
        <v>46.536700000000003</v>
      </c>
    </row>
    <row r="384" spans="1:20" x14ac:dyDescent="0.25">
      <c r="F384">
        <v>0</v>
      </c>
      <c r="G384">
        <v>0.130611</v>
      </c>
      <c r="H384">
        <v>58.199800000000003</v>
      </c>
      <c r="I384">
        <v>2.5552199999999998</v>
      </c>
      <c r="J384">
        <v>37.632100000000001</v>
      </c>
      <c r="K384">
        <v>0.88484499999999999</v>
      </c>
      <c r="L384">
        <v>0.36568200000000001</v>
      </c>
      <c r="M384">
        <v>0.94090600000000002</v>
      </c>
      <c r="N384">
        <v>0.105896</v>
      </c>
      <c r="O384">
        <v>0</v>
      </c>
      <c r="P384">
        <v>4.5476000000000003E-2</v>
      </c>
      <c r="Q384">
        <v>0</v>
      </c>
      <c r="R384">
        <v>0</v>
      </c>
      <c r="S384">
        <v>100.861</v>
      </c>
      <c r="T384">
        <v>47.445900000000002</v>
      </c>
    </row>
    <row r="385" spans="1:20" x14ac:dyDescent="0.25">
      <c r="F385">
        <v>0</v>
      </c>
      <c r="G385">
        <v>0</v>
      </c>
      <c r="H385">
        <v>58.866700000000002</v>
      </c>
      <c r="I385">
        <v>2.2963200000000001</v>
      </c>
      <c r="J385">
        <v>38.2057</v>
      </c>
      <c r="K385">
        <v>0.62262499999999998</v>
      </c>
      <c r="L385">
        <v>0.218329</v>
      </c>
      <c r="M385">
        <v>0.45621400000000001</v>
      </c>
      <c r="N385">
        <v>0.49877700000000003</v>
      </c>
      <c r="O385">
        <v>0</v>
      </c>
      <c r="P385">
        <v>0</v>
      </c>
      <c r="Q385">
        <v>0</v>
      </c>
      <c r="R385">
        <v>0</v>
      </c>
      <c r="S385">
        <v>101.16500000000001</v>
      </c>
      <c r="T385">
        <v>47.614899999999999</v>
      </c>
    </row>
    <row r="386" spans="1:20" x14ac:dyDescent="0.25">
      <c r="F386">
        <v>0</v>
      </c>
      <c r="G386">
        <v>0</v>
      </c>
      <c r="H386">
        <v>58.2241</v>
      </c>
      <c r="I386">
        <v>1.77902</v>
      </c>
      <c r="J386">
        <v>37.902999999999999</v>
      </c>
      <c r="K386">
        <v>0.36575800000000003</v>
      </c>
      <c r="L386">
        <v>0.25520100000000001</v>
      </c>
      <c r="M386">
        <v>0.54544899999999996</v>
      </c>
      <c r="N386">
        <v>0.34316000000000002</v>
      </c>
      <c r="O386">
        <v>6.7317000000000002E-2</v>
      </c>
      <c r="P386">
        <v>0.26936199999999999</v>
      </c>
      <c r="Q386">
        <v>9.5193E-2</v>
      </c>
      <c r="R386">
        <v>0</v>
      </c>
      <c r="S386">
        <v>99.8476</v>
      </c>
      <c r="T386">
        <v>47.113199999999999</v>
      </c>
    </row>
    <row r="387" spans="1:20" x14ac:dyDescent="0.25">
      <c r="F387">
        <v>0</v>
      </c>
      <c r="G387">
        <v>0</v>
      </c>
      <c r="H387">
        <v>60.734400000000001</v>
      </c>
      <c r="I387">
        <v>2.1663100000000002</v>
      </c>
      <c r="J387">
        <v>36.271099999999997</v>
      </c>
      <c r="K387">
        <v>0.427504</v>
      </c>
      <c r="L387">
        <v>0.329067</v>
      </c>
      <c r="M387">
        <v>0.187246</v>
      </c>
      <c r="N387">
        <v>0.42036899999999999</v>
      </c>
      <c r="O387">
        <v>0</v>
      </c>
      <c r="P387">
        <v>0.267515</v>
      </c>
      <c r="Q387">
        <v>9.3937000000000007E-2</v>
      </c>
      <c r="R387">
        <v>0</v>
      </c>
      <c r="S387">
        <v>100.898</v>
      </c>
      <c r="T387">
        <v>47.765500000000003</v>
      </c>
    </row>
    <row r="388" spans="1:20" x14ac:dyDescent="0.25">
      <c r="F388">
        <v>0</v>
      </c>
      <c r="G388">
        <v>0</v>
      </c>
      <c r="H388">
        <v>59.898400000000002</v>
      </c>
      <c r="I388">
        <v>2.4266200000000002</v>
      </c>
      <c r="J388">
        <v>35.422499999999999</v>
      </c>
      <c r="K388">
        <v>0.44505</v>
      </c>
      <c r="L388">
        <v>0.43984200000000001</v>
      </c>
      <c r="M388">
        <v>0.84195600000000004</v>
      </c>
      <c r="N388">
        <v>0.26338200000000001</v>
      </c>
      <c r="O388">
        <v>0</v>
      </c>
      <c r="P388">
        <v>0</v>
      </c>
      <c r="Q388">
        <v>0</v>
      </c>
      <c r="R388">
        <v>0</v>
      </c>
      <c r="S388">
        <v>99.737700000000004</v>
      </c>
      <c r="T388">
        <v>47.2241</v>
      </c>
    </row>
    <row r="389" spans="1:20" x14ac:dyDescent="0.25">
      <c r="F389">
        <v>0</v>
      </c>
      <c r="G389">
        <v>0</v>
      </c>
      <c r="H389">
        <v>58.7121</v>
      </c>
      <c r="I389">
        <v>2.1672699999999998</v>
      </c>
      <c r="J389">
        <v>37.371099999999998</v>
      </c>
      <c r="K389">
        <v>0.538246</v>
      </c>
      <c r="L389">
        <v>0.384405</v>
      </c>
      <c r="M389">
        <v>0.587391</v>
      </c>
      <c r="N389">
        <v>0.18538399999999999</v>
      </c>
      <c r="O389">
        <v>0</v>
      </c>
      <c r="P389">
        <v>0</v>
      </c>
      <c r="Q389">
        <v>9.4557000000000002E-2</v>
      </c>
      <c r="R389">
        <v>0</v>
      </c>
      <c r="S389">
        <v>100.04</v>
      </c>
      <c r="T389">
        <v>47.204500000000003</v>
      </c>
    </row>
    <row r="390" spans="1:20" x14ac:dyDescent="0.25">
      <c r="F390">
        <v>0</v>
      </c>
      <c r="G390">
        <v>0</v>
      </c>
      <c r="H390">
        <v>58.879600000000003</v>
      </c>
      <c r="I390">
        <v>2.5538599999999998</v>
      </c>
      <c r="J390">
        <v>36.7042</v>
      </c>
      <c r="K390">
        <v>0.91466599999999998</v>
      </c>
      <c r="L390">
        <v>0.40248</v>
      </c>
      <c r="M390">
        <v>0.36404599999999998</v>
      </c>
      <c r="N390">
        <v>0.34049800000000002</v>
      </c>
      <c r="O390">
        <v>0</v>
      </c>
      <c r="P390">
        <v>0.110752</v>
      </c>
      <c r="Q390">
        <v>0</v>
      </c>
      <c r="R390">
        <v>0</v>
      </c>
      <c r="S390">
        <v>100.27</v>
      </c>
      <c r="T390">
        <v>47.192999999999998</v>
      </c>
    </row>
    <row r="391" spans="1:20" x14ac:dyDescent="0.25">
      <c r="F391">
        <v>0</v>
      </c>
      <c r="G391">
        <v>0.13064300000000001</v>
      </c>
      <c r="H391">
        <v>58.077599999999997</v>
      </c>
      <c r="I391">
        <v>2.48902</v>
      </c>
      <c r="J391">
        <v>38.1601</v>
      </c>
      <c r="K391">
        <v>0.60159899999999999</v>
      </c>
      <c r="L391">
        <v>0.25520599999999999</v>
      </c>
      <c r="M391">
        <v>0.54546700000000004</v>
      </c>
      <c r="N391">
        <v>0.34127999999999997</v>
      </c>
      <c r="O391">
        <v>0</v>
      </c>
      <c r="P391">
        <v>0</v>
      </c>
      <c r="Q391">
        <v>9.3591999999999995E-2</v>
      </c>
      <c r="R391">
        <v>0</v>
      </c>
      <c r="S391">
        <v>100.69499999999999</v>
      </c>
      <c r="T391">
        <v>47.323500000000003</v>
      </c>
    </row>
    <row r="393" spans="1:20" x14ac:dyDescent="0.25">
      <c r="E393" t="s">
        <v>39</v>
      </c>
      <c r="F393">
        <f>AVERAGE(F353:F391)</f>
        <v>2.0894076923076928E-2</v>
      </c>
      <c r="G393">
        <f t="shared" ref="G393:T393" si="29">AVERAGE(G353:G391)</f>
        <v>5.5078358974358976E-2</v>
      </c>
      <c r="H393">
        <f t="shared" si="29"/>
        <v>59.070225641025658</v>
      </c>
      <c r="I393">
        <f t="shared" si="29"/>
        <v>2.1653194871794872</v>
      </c>
      <c r="J393">
        <f t="shared" si="29"/>
        <v>37.310153846153845</v>
      </c>
      <c r="K393">
        <f t="shared" si="29"/>
        <v>0.5453630512820512</v>
      </c>
      <c r="L393">
        <f t="shared" si="29"/>
        <v>0.34935879487179494</v>
      </c>
      <c r="M393">
        <f t="shared" si="29"/>
        <v>0.6280003589743588</v>
      </c>
      <c r="N393">
        <f t="shared" si="29"/>
        <v>0.31803651282051271</v>
      </c>
      <c r="O393">
        <f t="shared" si="29"/>
        <v>1.1028153846153847E-2</v>
      </c>
      <c r="P393">
        <f t="shared" si="29"/>
        <v>6.8122256410256418E-2</v>
      </c>
      <c r="Q393">
        <f t="shared" si="29"/>
        <v>5.1599974358974357E-2</v>
      </c>
      <c r="R393">
        <f t="shared" si="29"/>
        <v>0</v>
      </c>
      <c r="S393">
        <f t="shared" si="29"/>
        <v>100.5931871794872</v>
      </c>
      <c r="T393">
        <f t="shared" si="29"/>
        <v>47.468284615384611</v>
      </c>
    </row>
    <row r="394" spans="1:20" x14ac:dyDescent="0.25">
      <c r="E394" t="s">
        <v>40</v>
      </c>
      <c r="F394">
        <f>STDEV(F353:F391)/SQRT((COUNT(F353:F391)))</f>
        <v>5.9519342998810643E-3</v>
      </c>
      <c r="G394">
        <f t="shared" ref="G394:T394" si="30">STDEV(G353:G391)/SQRT((COUNT(G353:G391)))</f>
        <v>1.7002530661186826E-2</v>
      </c>
      <c r="H394">
        <f t="shared" si="30"/>
        <v>0.17450686013366501</v>
      </c>
      <c r="I394">
        <f t="shared" si="30"/>
        <v>5.7906360720294738E-2</v>
      </c>
      <c r="J394">
        <f t="shared" si="30"/>
        <v>0.12574017594538636</v>
      </c>
      <c r="K394">
        <f t="shared" si="30"/>
        <v>2.4174437041369581E-2</v>
      </c>
      <c r="L394">
        <f t="shared" si="30"/>
        <v>1.4099796703876951E-2</v>
      </c>
      <c r="M394">
        <f t="shared" si="30"/>
        <v>3.3816974133840098E-2</v>
      </c>
      <c r="N394">
        <f t="shared" si="30"/>
        <v>2.6088509032774095E-2</v>
      </c>
      <c r="O394">
        <f t="shared" si="30"/>
        <v>3.6202527330186636E-3</v>
      </c>
      <c r="P394">
        <f t="shared" si="30"/>
        <v>1.3317902433479887E-2</v>
      </c>
      <c r="Q394">
        <f t="shared" si="30"/>
        <v>1.1584391574636265E-2</v>
      </c>
      <c r="R394">
        <f t="shared" si="30"/>
        <v>0</v>
      </c>
      <c r="S394">
        <f t="shared" si="30"/>
        <v>0.13454063416915388</v>
      </c>
      <c r="T394">
        <f t="shared" si="30"/>
        <v>7.386692081759158E-2</v>
      </c>
    </row>
    <row r="396" spans="1:20" x14ac:dyDescent="0.25">
      <c r="A396" s="2" t="s">
        <v>264</v>
      </c>
      <c r="F396" s="3" t="s">
        <v>1</v>
      </c>
      <c r="G396" s="3" t="s">
        <v>2</v>
      </c>
      <c r="H396" s="3" t="s">
        <v>3</v>
      </c>
      <c r="I396" s="3" t="s">
        <v>4</v>
      </c>
      <c r="J396" s="3" t="s">
        <v>5</v>
      </c>
      <c r="K396" s="3" t="s">
        <v>6</v>
      </c>
      <c r="L396" s="3" t="s">
        <v>7</v>
      </c>
      <c r="M396" s="3" t="s">
        <v>8</v>
      </c>
      <c r="N396" s="3" t="s">
        <v>9</v>
      </c>
      <c r="O396" s="3" t="s">
        <v>10</v>
      </c>
      <c r="P396" s="3" t="s">
        <v>11</v>
      </c>
      <c r="Q396" s="3" t="s">
        <v>12</v>
      </c>
      <c r="R396" s="3" t="s">
        <v>13</v>
      </c>
      <c r="S396" s="3" t="s">
        <v>14</v>
      </c>
      <c r="T396" s="3" t="s">
        <v>15</v>
      </c>
    </row>
    <row r="397" spans="1:20" x14ac:dyDescent="0.25">
      <c r="A397" t="s">
        <v>19</v>
      </c>
      <c r="F397">
        <v>0</v>
      </c>
      <c r="G397">
        <v>0</v>
      </c>
      <c r="H397">
        <v>59.715899999999998</v>
      </c>
      <c r="I397">
        <v>2.7467700000000002</v>
      </c>
      <c r="J397">
        <v>37.215499999999999</v>
      </c>
      <c r="K397">
        <v>0.647397</v>
      </c>
      <c r="L397">
        <v>0.53154800000000002</v>
      </c>
      <c r="M397">
        <v>0.14388000000000001</v>
      </c>
      <c r="N397">
        <v>0.26190999999999998</v>
      </c>
      <c r="O397">
        <v>1.0127000000000001E-2</v>
      </c>
      <c r="P397">
        <v>0.13273799999999999</v>
      </c>
      <c r="Q397">
        <v>9.2573000000000003E-2</v>
      </c>
      <c r="R397">
        <v>0</v>
      </c>
      <c r="S397">
        <v>101.498</v>
      </c>
      <c r="T397">
        <v>47.745800000000003</v>
      </c>
    </row>
    <row r="398" spans="1:20" x14ac:dyDescent="0.25">
      <c r="A398" t="s">
        <v>120</v>
      </c>
      <c r="F398">
        <v>0</v>
      </c>
      <c r="G398">
        <v>0</v>
      </c>
      <c r="H398">
        <v>60.971699999999998</v>
      </c>
      <c r="I398">
        <v>2.1020699999999999</v>
      </c>
      <c r="J398">
        <v>35.482300000000002</v>
      </c>
      <c r="K398">
        <v>0.444249</v>
      </c>
      <c r="L398">
        <v>0.55040299999999998</v>
      </c>
      <c r="M398">
        <v>0.31673499999999999</v>
      </c>
      <c r="N398">
        <v>0.57741100000000001</v>
      </c>
      <c r="O398">
        <v>0</v>
      </c>
      <c r="P398">
        <v>0.15660499999999999</v>
      </c>
      <c r="Q398">
        <v>0</v>
      </c>
      <c r="R398">
        <v>0</v>
      </c>
      <c r="S398">
        <v>100.602</v>
      </c>
      <c r="T398">
        <v>47.664700000000003</v>
      </c>
    </row>
    <row r="399" spans="1:20" x14ac:dyDescent="0.25">
      <c r="A399" t="s">
        <v>121</v>
      </c>
      <c r="F399">
        <v>0</v>
      </c>
      <c r="G399">
        <v>0.130801</v>
      </c>
      <c r="H399">
        <v>59.825899999999997</v>
      </c>
      <c r="I399">
        <v>1.84277</v>
      </c>
      <c r="J399">
        <v>34.640700000000002</v>
      </c>
      <c r="K399">
        <v>0.79963399999999996</v>
      </c>
      <c r="L399">
        <v>0.51341599999999998</v>
      </c>
      <c r="M399">
        <v>0.57728199999999996</v>
      </c>
      <c r="N399">
        <v>0.57730400000000004</v>
      </c>
      <c r="O399">
        <v>1.0427000000000001E-2</v>
      </c>
      <c r="P399">
        <v>0.112166</v>
      </c>
      <c r="Q399">
        <v>0</v>
      </c>
      <c r="R399">
        <v>0</v>
      </c>
      <c r="S399">
        <v>99.0304</v>
      </c>
      <c r="T399">
        <v>46.944699999999997</v>
      </c>
    </row>
    <row r="400" spans="1:20" x14ac:dyDescent="0.25">
      <c r="A400" t="s">
        <v>21</v>
      </c>
      <c r="F400">
        <v>0</v>
      </c>
      <c r="G400">
        <v>0</v>
      </c>
      <c r="H400">
        <v>59.0379</v>
      </c>
      <c r="I400">
        <v>2.4230399999999999</v>
      </c>
      <c r="J400">
        <v>35.889200000000002</v>
      </c>
      <c r="K400">
        <v>0.61187800000000003</v>
      </c>
      <c r="L400">
        <v>0.25522099999999998</v>
      </c>
      <c r="M400">
        <v>0.27466600000000002</v>
      </c>
      <c r="N400">
        <v>0.81092299999999995</v>
      </c>
      <c r="O400">
        <v>0</v>
      </c>
      <c r="P400">
        <v>0.17668700000000001</v>
      </c>
      <c r="Q400">
        <v>0</v>
      </c>
      <c r="R400">
        <v>0</v>
      </c>
      <c r="S400">
        <v>99.479600000000005</v>
      </c>
      <c r="T400">
        <v>46.877499999999998</v>
      </c>
    </row>
    <row r="401" spans="1:20" x14ac:dyDescent="0.25">
      <c r="A401" t="s">
        <v>137</v>
      </c>
      <c r="F401">
        <v>0</v>
      </c>
      <c r="G401">
        <v>0.130522</v>
      </c>
      <c r="H401">
        <v>59.435600000000001</v>
      </c>
      <c r="I401">
        <v>2.1023100000000001</v>
      </c>
      <c r="J401">
        <v>36.237200000000001</v>
      </c>
      <c r="K401">
        <v>0.730078</v>
      </c>
      <c r="L401">
        <v>0.53186999999999995</v>
      </c>
      <c r="M401">
        <v>0.53861099999999995</v>
      </c>
      <c r="N401">
        <v>0.26345499999999999</v>
      </c>
      <c r="O401">
        <v>0</v>
      </c>
      <c r="P401">
        <v>9.0442999999999996E-2</v>
      </c>
      <c r="Q401">
        <v>3.1608999999999998E-2</v>
      </c>
      <c r="R401">
        <v>0</v>
      </c>
      <c r="S401">
        <v>100.092</v>
      </c>
      <c r="T401">
        <v>47.318800000000003</v>
      </c>
    </row>
    <row r="402" spans="1:20" x14ac:dyDescent="0.25">
      <c r="A402" t="s">
        <v>265</v>
      </c>
      <c r="F402">
        <v>0</v>
      </c>
      <c r="G402">
        <v>0</v>
      </c>
      <c r="H402">
        <v>57.459699999999998</v>
      </c>
      <c r="I402">
        <v>1.3930400000000001</v>
      </c>
      <c r="J402">
        <v>37.950899999999997</v>
      </c>
      <c r="K402">
        <v>0.68065799999999999</v>
      </c>
      <c r="L402">
        <v>0.36599900000000002</v>
      </c>
      <c r="M402">
        <v>0.72468399999999999</v>
      </c>
      <c r="N402">
        <v>0</v>
      </c>
      <c r="O402">
        <v>0</v>
      </c>
      <c r="P402">
        <v>2.7553999999999999E-2</v>
      </c>
      <c r="Q402">
        <v>0</v>
      </c>
      <c r="R402">
        <v>0</v>
      </c>
      <c r="S402">
        <v>98.602500000000006</v>
      </c>
      <c r="T402">
        <v>46.648600000000002</v>
      </c>
    </row>
    <row r="403" spans="1:20" x14ac:dyDescent="0.25">
      <c r="F403">
        <v>0</v>
      </c>
      <c r="G403">
        <v>0.13095200000000001</v>
      </c>
      <c r="H403">
        <v>59.142499999999998</v>
      </c>
      <c r="I403">
        <v>2.48834</v>
      </c>
      <c r="J403">
        <v>37.421700000000001</v>
      </c>
      <c r="K403">
        <v>0.56304399999999999</v>
      </c>
      <c r="L403">
        <v>0.42105799999999999</v>
      </c>
      <c r="M403">
        <v>0.23302</v>
      </c>
      <c r="N403">
        <v>0.41935600000000001</v>
      </c>
      <c r="O403">
        <v>0</v>
      </c>
      <c r="P403">
        <v>0.111334</v>
      </c>
      <c r="Q403">
        <v>9.3124999999999999E-2</v>
      </c>
      <c r="R403">
        <v>0</v>
      </c>
      <c r="S403">
        <v>101.02500000000001</v>
      </c>
      <c r="T403">
        <v>47.547699999999999</v>
      </c>
    </row>
    <row r="404" spans="1:20" x14ac:dyDescent="0.25">
      <c r="A404" t="s">
        <v>266</v>
      </c>
      <c r="F404">
        <v>0</v>
      </c>
      <c r="G404">
        <v>0</v>
      </c>
      <c r="H404">
        <v>58.569600000000001</v>
      </c>
      <c r="I404">
        <v>2.1632600000000002</v>
      </c>
      <c r="J404">
        <v>36.902500000000003</v>
      </c>
      <c r="K404">
        <v>0.54937800000000003</v>
      </c>
      <c r="L404">
        <v>0.40279399999999999</v>
      </c>
      <c r="M404">
        <v>0.40981499999999998</v>
      </c>
      <c r="N404">
        <v>0.18442900000000001</v>
      </c>
      <c r="O404">
        <v>0</v>
      </c>
      <c r="P404">
        <v>0.134215</v>
      </c>
      <c r="Q404">
        <v>0.34317799999999998</v>
      </c>
      <c r="R404">
        <v>0</v>
      </c>
      <c r="S404">
        <v>99.659099999999995</v>
      </c>
      <c r="T404">
        <v>46.973599999999998</v>
      </c>
    </row>
    <row r="405" spans="1:20" x14ac:dyDescent="0.25">
      <c r="A405" t="s">
        <v>267</v>
      </c>
      <c r="F405">
        <v>0</v>
      </c>
      <c r="G405">
        <v>0</v>
      </c>
      <c r="H405">
        <v>61.118200000000002</v>
      </c>
      <c r="I405">
        <v>1.7168399999999999</v>
      </c>
      <c r="J405">
        <v>37.1751</v>
      </c>
      <c r="K405">
        <v>0.28467199999999998</v>
      </c>
      <c r="L405">
        <v>0.384737</v>
      </c>
      <c r="M405">
        <v>0.71545999999999998</v>
      </c>
      <c r="N405">
        <v>0.18721099999999999</v>
      </c>
      <c r="O405">
        <v>0</v>
      </c>
      <c r="P405">
        <v>2.6945E-2</v>
      </c>
      <c r="Q405">
        <v>0</v>
      </c>
      <c r="R405">
        <v>0</v>
      </c>
      <c r="S405">
        <v>101.60899999999999</v>
      </c>
      <c r="T405">
        <v>48.2791</v>
      </c>
    </row>
    <row r="406" spans="1:20" x14ac:dyDescent="0.25">
      <c r="A406" t="s">
        <v>268</v>
      </c>
      <c r="F406">
        <v>0</v>
      </c>
      <c r="G406">
        <v>0</v>
      </c>
      <c r="H406">
        <v>58.638800000000003</v>
      </c>
      <c r="I406">
        <v>1.8453599999999999</v>
      </c>
      <c r="J406">
        <v>39.211100000000002</v>
      </c>
      <c r="K406">
        <v>0.49326199999999998</v>
      </c>
      <c r="L406">
        <v>0.32896700000000001</v>
      </c>
      <c r="M406">
        <v>0.23743300000000001</v>
      </c>
      <c r="N406">
        <v>0.18651200000000001</v>
      </c>
      <c r="O406">
        <v>2.972E-2</v>
      </c>
      <c r="P406">
        <v>0.181229</v>
      </c>
      <c r="Q406">
        <v>0</v>
      </c>
      <c r="R406">
        <v>0</v>
      </c>
      <c r="S406">
        <v>101.152</v>
      </c>
      <c r="T406">
        <v>47.687100000000001</v>
      </c>
    </row>
    <row r="407" spans="1:20" x14ac:dyDescent="0.25">
      <c r="A407" t="s">
        <v>269</v>
      </c>
      <c r="F407">
        <v>0</v>
      </c>
      <c r="G407">
        <v>0.13131100000000001</v>
      </c>
      <c r="H407">
        <v>58.968400000000003</v>
      </c>
      <c r="I407">
        <v>2.81189</v>
      </c>
      <c r="J407">
        <v>37.040500000000002</v>
      </c>
      <c r="K407">
        <v>0.71706300000000001</v>
      </c>
      <c r="L407">
        <v>0.36571199999999998</v>
      </c>
      <c r="M407">
        <v>0.408439</v>
      </c>
      <c r="N407">
        <v>0.418603</v>
      </c>
      <c r="O407">
        <v>1.0107E-2</v>
      </c>
      <c r="P407">
        <v>4.4115000000000001E-2</v>
      </c>
      <c r="Q407">
        <v>0</v>
      </c>
      <c r="R407">
        <v>0</v>
      </c>
      <c r="S407">
        <v>100.916</v>
      </c>
      <c r="T407">
        <v>47.445900000000002</v>
      </c>
    </row>
    <row r="408" spans="1:20" x14ac:dyDescent="0.25">
      <c r="A408" t="s">
        <v>270</v>
      </c>
      <c r="F408">
        <v>0</v>
      </c>
      <c r="G408">
        <v>0</v>
      </c>
      <c r="H408">
        <v>58.011499999999998</v>
      </c>
      <c r="I408">
        <v>1.52118</v>
      </c>
      <c r="J408">
        <v>37.841900000000003</v>
      </c>
      <c r="K408">
        <v>0.494367</v>
      </c>
      <c r="L408">
        <v>0.42118800000000001</v>
      </c>
      <c r="M408">
        <v>0.28040199999999998</v>
      </c>
      <c r="N408">
        <v>0.34385199999999999</v>
      </c>
      <c r="O408">
        <v>0</v>
      </c>
      <c r="P408">
        <v>0.27010600000000001</v>
      </c>
      <c r="Q408">
        <v>0</v>
      </c>
      <c r="R408">
        <v>0</v>
      </c>
      <c r="S408">
        <v>99.1845</v>
      </c>
      <c r="T408">
        <v>46.850200000000001</v>
      </c>
    </row>
    <row r="409" spans="1:20" x14ac:dyDescent="0.25">
      <c r="A409" t="s">
        <v>271</v>
      </c>
      <c r="F409">
        <v>0</v>
      </c>
      <c r="G409">
        <v>0</v>
      </c>
      <c r="H409">
        <v>57.767899999999997</v>
      </c>
      <c r="I409">
        <v>2.5548999999999999</v>
      </c>
      <c r="J409">
        <v>38.520800000000001</v>
      </c>
      <c r="K409">
        <v>0.49616199999999999</v>
      </c>
      <c r="L409">
        <v>0.60535499999999998</v>
      </c>
      <c r="M409">
        <v>0.54658499999999999</v>
      </c>
      <c r="N409">
        <v>0.18457999999999999</v>
      </c>
      <c r="O409">
        <v>0</v>
      </c>
      <c r="P409">
        <v>4.5768000000000003E-2</v>
      </c>
      <c r="Q409">
        <v>3.1315999999999997E-2</v>
      </c>
      <c r="R409">
        <v>0</v>
      </c>
      <c r="S409">
        <v>100.753</v>
      </c>
      <c r="T409">
        <v>47.279499999999999</v>
      </c>
    </row>
    <row r="410" spans="1:20" x14ac:dyDescent="0.25">
      <c r="A410" t="s">
        <v>272</v>
      </c>
      <c r="F410">
        <v>0</v>
      </c>
      <c r="G410">
        <v>0.13020399999999999</v>
      </c>
      <c r="H410">
        <v>58.460599999999999</v>
      </c>
      <c r="I410">
        <v>1.5825800000000001</v>
      </c>
      <c r="J410">
        <v>37.049999999999997</v>
      </c>
      <c r="K410">
        <v>0.38003300000000001</v>
      </c>
      <c r="L410">
        <v>0.16304299999999999</v>
      </c>
      <c r="M410">
        <v>0.45482499999999998</v>
      </c>
      <c r="N410">
        <v>0.73509800000000003</v>
      </c>
      <c r="O410">
        <v>0</v>
      </c>
      <c r="P410">
        <v>0.135575</v>
      </c>
      <c r="Q410">
        <v>0.21951399999999999</v>
      </c>
      <c r="R410">
        <v>0</v>
      </c>
      <c r="S410">
        <v>99.311499999999995</v>
      </c>
      <c r="T410">
        <v>46.915799999999997</v>
      </c>
    </row>
    <row r="411" spans="1:20" x14ac:dyDescent="0.25">
      <c r="A411" t="s">
        <v>273</v>
      </c>
      <c r="F411">
        <v>0.115658</v>
      </c>
      <c r="G411">
        <v>0.129437</v>
      </c>
      <c r="H411">
        <v>57.075200000000002</v>
      </c>
      <c r="I411">
        <v>1.7146699999999999</v>
      </c>
      <c r="J411">
        <v>38.239600000000003</v>
      </c>
      <c r="K411">
        <v>0.51125500000000001</v>
      </c>
      <c r="L411">
        <v>0.25518299999999999</v>
      </c>
      <c r="M411">
        <v>0.59297200000000005</v>
      </c>
      <c r="N411">
        <v>0.26502599999999998</v>
      </c>
      <c r="O411">
        <v>1.09E-2</v>
      </c>
      <c r="P411">
        <v>0</v>
      </c>
      <c r="Q411">
        <v>9.5672999999999994E-2</v>
      </c>
      <c r="R411">
        <v>0</v>
      </c>
      <c r="S411">
        <v>99.005499999999998</v>
      </c>
      <c r="T411">
        <v>46.656799999999997</v>
      </c>
    </row>
    <row r="412" spans="1:20" x14ac:dyDescent="0.25">
      <c r="A412" t="s">
        <v>274</v>
      </c>
      <c r="F412">
        <v>4.2852000000000001E-2</v>
      </c>
      <c r="G412">
        <v>0</v>
      </c>
      <c r="H412">
        <v>59.3476</v>
      </c>
      <c r="I412">
        <v>1.19882</v>
      </c>
      <c r="J412">
        <v>38.4679</v>
      </c>
      <c r="K412">
        <v>0.59472800000000003</v>
      </c>
      <c r="L412">
        <v>0.40311799999999998</v>
      </c>
      <c r="M412">
        <v>0.28126299999999999</v>
      </c>
      <c r="N412">
        <v>0.10938299999999999</v>
      </c>
      <c r="O412">
        <v>3.0145999999999999E-2</v>
      </c>
      <c r="P412">
        <v>5.8510000000000003E-3</v>
      </c>
      <c r="Q412">
        <v>0</v>
      </c>
      <c r="R412">
        <v>0</v>
      </c>
      <c r="S412">
        <v>100.482</v>
      </c>
      <c r="T412">
        <v>47.622900000000001</v>
      </c>
    </row>
    <row r="413" spans="1:20" x14ac:dyDescent="0.25">
      <c r="A413" t="s">
        <v>275</v>
      </c>
      <c r="F413">
        <v>0</v>
      </c>
      <c r="G413">
        <v>0</v>
      </c>
      <c r="H413">
        <v>58.489899999999999</v>
      </c>
      <c r="I413">
        <v>2.1669700000000001</v>
      </c>
      <c r="J413">
        <v>37.131900000000002</v>
      </c>
      <c r="K413">
        <v>0.48206599999999999</v>
      </c>
      <c r="L413">
        <v>0.31057000000000001</v>
      </c>
      <c r="M413">
        <v>0.36629699999999998</v>
      </c>
      <c r="N413">
        <v>0.49910199999999999</v>
      </c>
      <c r="O413">
        <v>2.9357000000000001E-2</v>
      </c>
      <c r="P413">
        <v>6.8430000000000005E-2</v>
      </c>
      <c r="Q413">
        <v>0</v>
      </c>
      <c r="R413">
        <v>0</v>
      </c>
      <c r="S413">
        <v>99.544700000000006</v>
      </c>
      <c r="T413">
        <v>46.931199999999997</v>
      </c>
    </row>
    <row r="414" spans="1:20" x14ac:dyDescent="0.25">
      <c r="A414" t="s">
        <v>276</v>
      </c>
      <c r="F414">
        <v>0.11684899999999999</v>
      </c>
      <c r="G414">
        <v>0</v>
      </c>
      <c r="H414">
        <v>56.042499999999997</v>
      </c>
      <c r="I414">
        <v>2.7451400000000001</v>
      </c>
      <c r="J414">
        <v>38.503599999999999</v>
      </c>
      <c r="K414">
        <v>0.68070699999999995</v>
      </c>
      <c r="L414">
        <v>0.40227600000000002</v>
      </c>
      <c r="M414">
        <v>0.325687</v>
      </c>
      <c r="N414">
        <v>0.41831200000000002</v>
      </c>
      <c r="O414">
        <v>2.8832E-2</v>
      </c>
      <c r="P414">
        <v>8.8111999999999996E-2</v>
      </c>
      <c r="Q414">
        <v>9.2336000000000001E-2</v>
      </c>
      <c r="R414">
        <v>0</v>
      </c>
      <c r="S414">
        <v>99.444400000000002</v>
      </c>
      <c r="T414">
        <v>46.410299999999999</v>
      </c>
    </row>
    <row r="415" spans="1:20" x14ac:dyDescent="0.25">
      <c r="A415" t="s">
        <v>277</v>
      </c>
      <c r="F415">
        <v>0</v>
      </c>
      <c r="G415">
        <v>0.128995</v>
      </c>
      <c r="H415">
        <v>58.628399999999999</v>
      </c>
      <c r="I415">
        <v>1.6523000000000001</v>
      </c>
      <c r="J415">
        <v>38.471299999999999</v>
      </c>
      <c r="K415">
        <v>0.482516</v>
      </c>
      <c r="L415">
        <v>0.31065799999999999</v>
      </c>
      <c r="M415">
        <v>0.546956</v>
      </c>
      <c r="N415">
        <v>0</v>
      </c>
      <c r="O415">
        <v>2.9991E-2</v>
      </c>
      <c r="P415">
        <v>7.1651999999999993E-2</v>
      </c>
      <c r="Q415">
        <v>0</v>
      </c>
      <c r="R415">
        <v>0</v>
      </c>
      <c r="S415">
        <v>100.32299999999999</v>
      </c>
      <c r="T415">
        <v>47.468699999999998</v>
      </c>
    </row>
    <row r="416" spans="1:20" x14ac:dyDescent="0.25">
      <c r="A416" t="s">
        <v>35</v>
      </c>
      <c r="F416">
        <v>4.3665000000000002E-2</v>
      </c>
      <c r="G416">
        <v>0</v>
      </c>
      <c r="H416">
        <v>59.660600000000002</v>
      </c>
      <c r="I416">
        <v>2.8131400000000002</v>
      </c>
      <c r="J416">
        <v>37.352800000000002</v>
      </c>
      <c r="K416">
        <v>0.57984899999999995</v>
      </c>
      <c r="L416">
        <v>0.25528699999999999</v>
      </c>
      <c r="M416">
        <v>0.62895800000000002</v>
      </c>
      <c r="N416">
        <v>0.26239600000000002</v>
      </c>
      <c r="O416">
        <v>6.6714999999999997E-2</v>
      </c>
      <c r="P416">
        <v>0.13333600000000001</v>
      </c>
      <c r="Q416">
        <v>0</v>
      </c>
      <c r="R416">
        <v>0</v>
      </c>
      <c r="S416">
        <v>101.797</v>
      </c>
      <c r="T416">
        <v>47.915199999999999</v>
      </c>
    </row>
    <row r="417" spans="1:20" x14ac:dyDescent="0.25">
      <c r="A417" t="s">
        <v>278</v>
      </c>
      <c r="F417">
        <v>0</v>
      </c>
      <c r="G417">
        <v>0</v>
      </c>
      <c r="H417">
        <v>59.155900000000003</v>
      </c>
      <c r="I417">
        <v>1.9707300000000001</v>
      </c>
      <c r="J417">
        <v>35.907400000000003</v>
      </c>
      <c r="K417">
        <v>0.46290500000000001</v>
      </c>
      <c r="L417">
        <v>0.56898400000000005</v>
      </c>
      <c r="M417">
        <v>0.23174800000000001</v>
      </c>
      <c r="N417">
        <v>0.42025299999999999</v>
      </c>
      <c r="O417">
        <v>0</v>
      </c>
      <c r="P417">
        <v>1.776E-3</v>
      </c>
      <c r="Q417">
        <v>0.21870200000000001</v>
      </c>
      <c r="R417">
        <v>0</v>
      </c>
      <c r="S417">
        <v>98.938400000000001</v>
      </c>
      <c r="T417">
        <v>46.757800000000003</v>
      </c>
    </row>
    <row r="418" spans="1:20" x14ac:dyDescent="0.25">
      <c r="A418" t="s">
        <v>279</v>
      </c>
      <c r="F418">
        <v>0</v>
      </c>
      <c r="G418">
        <v>0</v>
      </c>
      <c r="H418">
        <v>59.107799999999997</v>
      </c>
      <c r="I418">
        <v>1.78091</v>
      </c>
      <c r="J418">
        <v>39.4437</v>
      </c>
      <c r="K418">
        <v>0.46049099999999998</v>
      </c>
      <c r="L418">
        <v>0.36594900000000002</v>
      </c>
      <c r="M418">
        <v>0.37082700000000002</v>
      </c>
      <c r="N418">
        <v>0.108261</v>
      </c>
      <c r="O418">
        <v>1.0978E-2</v>
      </c>
      <c r="P418">
        <v>0.115269</v>
      </c>
      <c r="Q418">
        <v>3.3569000000000002E-2</v>
      </c>
      <c r="R418">
        <v>0</v>
      </c>
      <c r="S418">
        <v>101.798</v>
      </c>
      <c r="T418">
        <v>48.037799999999997</v>
      </c>
    </row>
    <row r="419" spans="1:20" x14ac:dyDescent="0.25">
      <c r="F419">
        <v>0</v>
      </c>
      <c r="G419">
        <v>0.13026499999999999</v>
      </c>
      <c r="H419">
        <v>57.825499999999998</v>
      </c>
      <c r="I419">
        <v>1.90818</v>
      </c>
      <c r="J419">
        <v>36.676699999999997</v>
      </c>
      <c r="K419">
        <v>0.74968100000000004</v>
      </c>
      <c r="L419">
        <v>0.494894</v>
      </c>
      <c r="M419">
        <v>0.27779199999999998</v>
      </c>
      <c r="N419">
        <v>0.42073500000000003</v>
      </c>
      <c r="O419">
        <v>0</v>
      </c>
      <c r="P419">
        <v>4.6415999999999999E-2</v>
      </c>
      <c r="Q419">
        <v>0</v>
      </c>
      <c r="R419">
        <v>0</v>
      </c>
      <c r="S419">
        <v>98.530199999999994</v>
      </c>
      <c r="T419">
        <v>46.476399999999998</v>
      </c>
    </row>
    <row r="420" spans="1:20" x14ac:dyDescent="0.25">
      <c r="F420">
        <v>0</v>
      </c>
      <c r="G420">
        <v>0</v>
      </c>
      <c r="H420">
        <v>60.6145</v>
      </c>
      <c r="I420">
        <v>2.1034000000000002</v>
      </c>
      <c r="J420">
        <v>36.073399999999999</v>
      </c>
      <c r="K420">
        <v>0.59128000000000003</v>
      </c>
      <c r="L420">
        <v>0.51371299999999998</v>
      </c>
      <c r="M420">
        <v>0.62444200000000005</v>
      </c>
      <c r="N420">
        <v>0.26395800000000003</v>
      </c>
      <c r="O420">
        <v>1.0619E-2</v>
      </c>
      <c r="P420">
        <v>0</v>
      </c>
      <c r="Q420">
        <v>0</v>
      </c>
      <c r="R420">
        <v>0</v>
      </c>
      <c r="S420">
        <v>100.795</v>
      </c>
      <c r="T420">
        <v>47.758600000000001</v>
      </c>
    </row>
    <row r="421" spans="1:20" x14ac:dyDescent="0.25">
      <c r="F421">
        <v>0</v>
      </c>
      <c r="G421">
        <v>0.130692</v>
      </c>
      <c r="H421">
        <v>59.7502</v>
      </c>
      <c r="I421">
        <v>2.7490999999999999</v>
      </c>
      <c r="J421">
        <v>37.814999999999998</v>
      </c>
      <c r="K421">
        <v>0.39012799999999997</v>
      </c>
      <c r="L421">
        <v>0.45820300000000003</v>
      </c>
      <c r="M421">
        <v>0.32187100000000002</v>
      </c>
      <c r="N421">
        <v>2.7685000000000001E-2</v>
      </c>
      <c r="O421">
        <v>0</v>
      </c>
      <c r="P421">
        <v>2.3736E-2</v>
      </c>
      <c r="Q421">
        <v>9.3795000000000003E-2</v>
      </c>
      <c r="R421">
        <v>0</v>
      </c>
      <c r="S421">
        <v>101.76</v>
      </c>
      <c r="T421">
        <v>47.959899999999998</v>
      </c>
    </row>
    <row r="422" spans="1:20" x14ac:dyDescent="0.25">
      <c r="F422">
        <v>0</v>
      </c>
      <c r="G422">
        <v>0</v>
      </c>
      <c r="H422">
        <v>59.490299999999998</v>
      </c>
      <c r="I422">
        <v>2.6181800000000002</v>
      </c>
      <c r="J422">
        <v>35.8474</v>
      </c>
      <c r="K422">
        <v>0.78916799999999998</v>
      </c>
      <c r="L422">
        <v>0.47632400000000003</v>
      </c>
      <c r="M422">
        <v>0.31802399999999997</v>
      </c>
      <c r="N422">
        <v>0.41881400000000002</v>
      </c>
      <c r="O422">
        <v>0</v>
      </c>
      <c r="P422">
        <v>2.2164E-2</v>
      </c>
      <c r="Q422">
        <v>0</v>
      </c>
      <c r="R422">
        <v>0</v>
      </c>
      <c r="S422">
        <v>99.980400000000003</v>
      </c>
      <c r="T422">
        <v>47.134399999999999</v>
      </c>
    </row>
    <row r="423" spans="1:20" x14ac:dyDescent="0.25">
      <c r="F423">
        <v>0</v>
      </c>
      <c r="G423">
        <v>0</v>
      </c>
      <c r="H423">
        <v>60.951000000000001</v>
      </c>
      <c r="I423">
        <v>2.2981600000000002</v>
      </c>
      <c r="J423">
        <v>37.020600000000002</v>
      </c>
      <c r="K423">
        <v>0.43382300000000001</v>
      </c>
      <c r="L423">
        <v>0.25539400000000001</v>
      </c>
      <c r="M423">
        <v>0.36420200000000003</v>
      </c>
      <c r="N423">
        <v>0.107194</v>
      </c>
      <c r="O423">
        <v>0</v>
      </c>
      <c r="P423">
        <v>6.9398000000000001E-2</v>
      </c>
      <c r="Q423">
        <v>3.2458000000000001E-2</v>
      </c>
      <c r="R423">
        <v>0</v>
      </c>
      <c r="S423">
        <v>101.532</v>
      </c>
      <c r="T423">
        <v>48.108899999999998</v>
      </c>
    </row>
    <row r="424" spans="1:20" x14ac:dyDescent="0.25">
      <c r="F424">
        <v>0</v>
      </c>
      <c r="G424">
        <v>0</v>
      </c>
      <c r="H424">
        <v>56.949399999999997</v>
      </c>
      <c r="I424">
        <v>2.42116</v>
      </c>
      <c r="J424">
        <v>37.247999999999998</v>
      </c>
      <c r="K424">
        <v>0.54339599999999999</v>
      </c>
      <c r="L424">
        <v>0.29203699999999999</v>
      </c>
      <c r="M424">
        <v>0.72185600000000005</v>
      </c>
      <c r="N424">
        <v>0.49726999999999999</v>
      </c>
      <c r="O424">
        <v>1.0207000000000001E-2</v>
      </c>
      <c r="P424">
        <v>6.6747000000000001E-2</v>
      </c>
      <c r="Q424">
        <v>0.217589</v>
      </c>
      <c r="R424">
        <v>0</v>
      </c>
      <c r="S424">
        <v>98.967699999999994</v>
      </c>
      <c r="T424">
        <v>46.437199999999997</v>
      </c>
    </row>
    <row r="425" spans="1:20" x14ac:dyDescent="0.25">
      <c r="F425">
        <v>0</v>
      </c>
      <c r="G425">
        <v>0</v>
      </c>
      <c r="H425">
        <v>60.184100000000001</v>
      </c>
      <c r="I425">
        <v>1.9724299999999999</v>
      </c>
      <c r="J425">
        <v>37.803600000000003</v>
      </c>
      <c r="K425">
        <v>0.46904000000000001</v>
      </c>
      <c r="L425">
        <v>0.31068099999999998</v>
      </c>
      <c r="M425">
        <v>0.41030899999999998</v>
      </c>
      <c r="N425">
        <v>0.34265499999999999</v>
      </c>
      <c r="O425">
        <v>0</v>
      </c>
      <c r="P425">
        <v>2.4969000000000002E-2</v>
      </c>
      <c r="Q425">
        <v>0.15720000000000001</v>
      </c>
      <c r="R425">
        <v>0</v>
      </c>
      <c r="S425">
        <v>101.675</v>
      </c>
      <c r="T425">
        <v>48.049399999999999</v>
      </c>
    </row>
    <row r="426" spans="1:20" x14ac:dyDescent="0.25">
      <c r="F426">
        <v>0</v>
      </c>
      <c r="G426">
        <v>0</v>
      </c>
      <c r="H426">
        <v>60.9392</v>
      </c>
      <c r="I426">
        <v>1.8438600000000001</v>
      </c>
      <c r="J426">
        <v>37.010199999999998</v>
      </c>
      <c r="K426">
        <v>0.39852300000000002</v>
      </c>
      <c r="L426">
        <v>0.310672</v>
      </c>
      <c r="M426">
        <v>0.18854299999999999</v>
      </c>
      <c r="N426">
        <v>0.57856200000000002</v>
      </c>
      <c r="O426">
        <v>0</v>
      </c>
      <c r="P426">
        <v>0.13580300000000001</v>
      </c>
      <c r="Q426">
        <v>3.2399999999999998E-2</v>
      </c>
      <c r="R426">
        <v>0</v>
      </c>
      <c r="S426">
        <v>101.438</v>
      </c>
      <c r="T426">
        <v>48.052199999999999</v>
      </c>
    </row>
    <row r="427" spans="1:20" x14ac:dyDescent="0.25">
      <c r="F427">
        <v>0</v>
      </c>
      <c r="G427">
        <v>0</v>
      </c>
      <c r="H427">
        <v>60.1233</v>
      </c>
      <c r="I427">
        <v>2.4886900000000001</v>
      </c>
      <c r="J427">
        <v>36.181699999999999</v>
      </c>
      <c r="K427">
        <v>0.512042</v>
      </c>
      <c r="L427">
        <v>0.476609</v>
      </c>
      <c r="M427">
        <v>0.62528899999999998</v>
      </c>
      <c r="N427">
        <v>0.18430099999999999</v>
      </c>
      <c r="O427">
        <v>0</v>
      </c>
      <c r="P427">
        <v>8.9686000000000002E-2</v>
      </c>
      <c r="Q427">
        <v>0.15581200000000001</v>
      </c>
      <c r="R427">
        <v>0</v>
      </c>
      <c r="S427">
        <v>100.837</v>
      </c>
      <c r="T427">
        <v>47.640099999999997</v>
      </c>
    </row>
    <row r="428" spans="1:20" x14ac:dyDescent="0.25">
      <c r="F428">
        <v>0</v>
      </c>
      <c r="G428">
        <v>0</v>
      </c>
      <c r="H428">
        <v>59.930300000000003</v>
      </c>
      <c r="I428">
        <v>2.0375000000000001</v>
      </c>
      <c r="J428">
        <v>38.4938</v>
      </c>
      <c r="K428">
        <v>0.50494000000000006</v>
      </c>
      <c r="L428">
        <v>0.42137400000000003</v>
      </c>
      <c r="M428">
        <v>0.190913</v>
      </c>
      <c r="N428">
        <v>0.185667</v>
      </c>
      <c r="O428">
        <v>0</v>
      </c>
      <c r="P428">
        <v>2.5048999999999998E-2</v>
      </c>
      <c r="Q428">
        <v>0.15726000000000001</v>
      </c>
      <c r="R428">
        <v>0</v>
      </c>
      <c r="S428">
        <v>101.947</v>
      </c>
      <c r="T428">
        <v>48.106999999999999</v>
      </c>
    </row>
    <row r="429" spans="1:20" x14ac:dyDescent="0.25">
      <c r="F429">
        <v>0</v>
      </c>
      <c r="G429">
        <v>0</v>
      </c>
      <c r="H429">
        <v>58.642800000000001</v>
      </c>
      <c r="I429">
        <v>2.2951999999999999</v>
      </c>
      <c r="J429">
        <v>37.014499999999998</v>
      </c>
      <c r="K429">
        <v>0.49530800000000003</v>
      </c>
      <c r="L429">
        <v>0.199957</v>
      </c>
      <c r="M429">
        <v>0.45370700000000003</v>
      </c>
      <c r="N429">
        <v>0.65531899999999998</v>
      </c>
      <c r="O429">
        <v>2.9204000000000001E-2</v>
      </c>
      <c r="P429">
        <v>0.133933</v>
      </c>
      <c r="Q429">
        <v>0</v>
      </c>
      <c r="R429">
        <v>0</v>
      </c>
      <c r="S429">
        <v>99.92</v>
      </c>
      <c r="T429">
        <v>47.069800000000001</v>
      </c>
    </row>
    <row r="430" spans="1:20" x14ac:dyDescent="0.25">
      <c r="F430">
        <v>0</v>
      </c>
      <c r="G430">
        <v>0</v>
      </c>
      <c r="H430">
        <v>61.758899999999997</v>
      </c>
      <c r="I430">
        <v>2.8125300000000002</v>
      </c>
      <c r="J430">
        <v>35.145800000000001</v>
      </c>
      <c r="K430">
        <v>0.52728200000000003</v>
      </c>
      <c r="L430">
        <v>0.34773799999999999</v>
      </c>
      <c r="M430">
        <v>0.22851199999999999</v>
      </c>
      <c r="N430">
        <v>0</v>
      </c>
      <c r="O430">
        <v>0</v>
      </c>
      <c r="P430">
        <v>6.7180000000000004E-2</v>
      </c>
      <c r="Q430">
        <v>0.155552</v>
      </c>
      <c r="R430">
        <v>0</v>
      </c>
      <c r="S430">
        <v>101.044</v>
      </c>
      <c r="T430">
        <v>47.902700000000003</v>
      </c>
    </row>
    <row r="431" spans="1:20" x14ac:dyDescent="0.25">
      <c r="F431">
        <v>4.3686000000000003E-2</v>
      </c>
      <c r="G431">
        <v>0.13106400000000001</v>
      </c>
      <c r="H431">
        <v>59.147500000000001</v>
      </c>
      <c r="I431">
        <v>2.7458399999999998</v>
      </c>
      <c r="J431">
        <v>37.816200000000002</v>
      </c>
      <c r="K431">
        <v>0.63234800000000002</v>
      </c>
      <c r="L431">
        <v>0.34741</v>
      </c>
      <c r="M431">
        <v>0.54287300000000005</v>
      </c>
      <c r="N431">
        <v>0.105376</v>
      </c>
      <c r="O431">
        <v>1.0243E-2</v>
      </c>
      <c r="P431">
        <v>4.4811999999999998E-2</v>
      </c>
      <c r="Q431">
        <v>0.21771799999999999</v>
      </c>
      <c r="R431">
        <v>0</v>
      </c>
      <c r="S431">
        <v>101.785</v>
      </c>
      <c r="T431">
        <v>47.853299999999997</v>
      </c>
    </row>
    <row r="432" spans="1:20" x14ac:dyDescent="0.25">
      <c r="F432">
        <v>0</v>
      </c>
      <c r="G432">
        <v>0</v>
      </c>
      <c r="H432">
        <v>57.4024</v>
      </c>
      <c r="I432">
        <v>2.81297</v>
      </c>
      <c r="J432">
        <v>37.549900000000001</v>
      </c>
      <c r="K432">
        <v>0.57851200000000003</v>
      </c>
      <c r="L432">
        <v>0.47628799999999999</v>
      </c>
      <c r="M432">
        <v>0.10143199999999999</v>
      </c>
      <c r="N432">
        <v>0.18379100000000001</v>
      </c>
      <c r="O432">
        <v>6.6601999999999995E-2</v>
      </c>
      <c r="P432">
        <v>8.8923000000000002E-2</v>
      </c>
      <c r="Q432">
        <v>0</v>
      </c>
      <c r="R432">
        <v>0</v>
      </c>
      <c r="S432">
        <v>99.260800000000003</v>
      </c>
      <c r="T432">
        <v>46.558199999999999</v>
      </c>
    </row>
    <row r="433" spans="1:20" x14ac:dyDescent="0.25">
      <c r="F433">
        <v>4.3567000000000002E-2</v>
      </c>
      <c r="G433">
        <v>0.35882599999999998</v>
      </c>
      <c r="H433">
        <v>59.643999999999998</v>
      </c>
      <c r="I433">
        <v>2.49132</v>
      </c>
      <c r="J433">
        <v>37.094200000000001</v>
      </c>
      <c r="K433">
        <v>0.48081600000000002</v>
      </c>
      <c r="L433">
        <v>0.51354100000000003</v>
      </c>
      <c r="M433">
        <v>0.45253500000000002</v>
      </c>
      <c r="N433">
        <v>0.184923</v>
      </c>
      <c r="O433">
        <v>0</v>
      </c>
      <c r="P433">
        <v>1.902E-3</v>
      </c>
      <c r="Q433">
        <v>0</v>
      </c>
      <c r="R433">
        <v>0</v>
      </c>
      <c r="S433">
        <v>101.26600000000001</v>
      </c>
      <c r="T433">
        <v>47.812100000000001</v>
      </c>
    </row>
    <row r="434" spans="1:20" x14ac:dyDescent="0.25">
      <c r="F434">
        <v>4.3263000000000003E-2</v>
      </c>
      <c r="G434">
        <v>0</v>
      </c>
      <c r="H434">
        <v>60.461199999999998</v>
      </c>
      <c r="I434">
        <v>1.7154700000000001</v>
      </c>
      <c r="J434">
        <v>37.851100000000002</v>
      </c>
      <c r="K434">
        <v>0.63645799999999997</v>
      </c>
      <c r="L434">
        <v>0.47686200000000001</v>
      </c>
      <c r="M434">
        <v>0.58636600000000005</v>
      </c>
      <c r="N434">
        <v>2.9385000000000001E-2</v>
      </c>
      <c r="O434">
        <v>0</v>
      </c>
      <c r="P434">
        <v>7.0532999999999998E-2</v>
      </c>
      <c r="Q434">
        <v>9.5705999999999999E-2</v>
      </c>
      <c r="R434">
        <v>0</v>
      </c>
      <c r="S434">
        <v>101.96599999999999</v>
      </c>
      <c r="T434">
        <v>48.287300000000002</v>
      </c>
    </row>
    <row r="435" spans="1:20" x14ac:dyDescent="0.25">
      <c r="F435">
        <v>4.3286999999999999E-2</v>
      </c>
      <c r="G435">
        <v>0</v>
      </c>
      <c r="H435">
        <v>60.049199999999999</v>
      </c>
      <c r="I435">
        <v>1.5865</v>
      </c>
      <c r="J435">
        <v>36.685499999999998</v>
      </c>
      <c r="K435">
        <v>0.477877</v>
      </c>
      <c r="L435">
        <v>0.42155799999999999</v>
      </c>
      <c r="M435">
        <v>0.627861</v>
      </c>
      <c r="N435">
        <v>0.265457</v>
      </c>
      <c r="O435">
        <v>2.9825999999999998E-2</v>
      </c>
      <c r="P435">
        <v>7.0806999999999995E-2</v>
      </c>
      <c r="Q435">
        <v>0</v>
      </c>
      <c r="R435">
        <v>0</v>
      </c>
      <c r="S435">
        <v>100.258</v>
      </c>
      <c r="T435">
        <v>47.568100000000001</v>
      </c>
    </row>
    <row r="436" spans="1:20" x14ac:dyDescent="0.25">
      <c r="F436">
        <v>0</v>
      </c>
      <c r="G436">
        <v>0</v>
      </c>
      <c r="H436">
        <v>59.262599999999999</v>
      </c>
      <c r="I436">
        <v>2.3607900000000002</v>
      </c>
      <c r="J436">
        <v>36.062800000000003</v>
      </c>
      <c r="K436">
        <v>0.61938700000000002</v>
      </c>
      <c r="L436">
        <v>0.47646500000000003</v>
      </c>
      <c r="M436">
        <v>0.40690999999999999</v>
      </c>
      <c r="N436">
        <v>0.34144799999999997</v>
      </c>
      <c r="O436">
        <v>0</v>
      </c>
      <c r="P436">
        <v>0.11189</v>
      </c>
      <c r="Q436">
        <v>0</v>
      </c>
      <c r="R436">
        <v>0</v>
      </c>
      <c r="S436">
        <v>99.642300000000006</v>
      </c>
      <c r="T436">
        <v>47.048099999999998</v>
      </c>
    </row>
    <row r="437" spans="1:20" x14ac:dyDescent="0.25">
      <c r="F437">
        <v>0</v>
      </c>
      <c r="G437">
        <v>0.13068399999999999</v>
      </c>
      <c r="H437">
        <v>59.124299999999998</v>
      </c>
      <c r="I437">
        <v>2.4914499999999999</v>
      </c>
      <c r="J437">
        <v>35.5015</v>
      </c>
      <c r="K437">
        <v>0.46281699999999998</v>
      </c>
      <c r="L437">
        <v>0.53209600000000001</v>
      </c>
      <c r="M437">
        <v>0.71246100000000001</v>
      </c>
      <c r="N437">
        <v>0.106392</v>
      </c>
      <c r="O437">
        <v>0</v>
      </c>
      <c r="P437">
        <v>1.866E-3</v>
      </c>
      <c r="Q437">
        <v>0</v>
      </c>
      <c r="R437">
        <v>0</v>
      </c>
      <c r="S437">
        <v>99.063500000000005</v>
      </c>
      <c r="T437">
        <v>46.8675</v>
      </c>
    </row>
    <row r="438" spans="1:20" x14ac:dyDescent="0.25">
      <c r="F438">
        <v>4.3681999999999999E-2</v>
      </c>
      <c r="G438">
        <v>0</v>
      </c>
      <c r="H438">
        <v>60.579000000000001</v>
      </c>
      <c r="I438">
        <v>2.3621599999999998</v>
      </c>
      <c r="J438">
        <v>36.2806</v>
      </c>
      <c r="K438">
        <v>0.32457200000000003</v>
      </c>
      <c r="L438">
        <v>0.218551</v>
      </c>
      <c r="M438">
        <v>0.23175299999999999</v>
      </c>
      <c r="N438">
        <v>0.26391300000000001</v>
      </c>
      <c r="O438">
        <v>2.9495E-2</v>
      </c>
      <c r="P438">
        <v>4.6767999999999997E-2</v>
      </c>
      <c r="Q438">
        <v>3.2094999999999999E-2</v>
      </c>
      <c r="R438">
        <v>0</v>
      </c>
      <c r="S438">
        <v>100.413</v>
      </c>
      <c r="T438">
        <v>47.566400000000002</v>
      </c>
    </row>
    <row r="439" spans="1:20" x14ac:dyDescent="0.25">
      <c r="F439">
        <v>0</v>
      </c>
      <c r="G439">
        <v>0</v>
      </c>
      <c r="H439">
        <v>60.678100000000001</v>
      </c>
      <c r="I439">
        <v>2.10494</v>
      </c>
      <c r="J439">
        <v>35.143500000000003</v>
      </c>
      <c r="K439">
        <v>0.36657899999999999</v>
      </c>
      <c r="L439">
        <v>0.18162300000000001</v>
      </c>
      <c r="M439">
        <v>0.40511399999999997</v>
      </c>
      <c r="N439">
        <v>0.107685</v>
      </c>
      <c r="O439">
        <v>0</v>
      </c>
      <c r="P439">
        <v>7.0083000000000006E-2</v>
      </c>
      <c r="Q439">
        <v>0</v>
      </c>
      <c r="R439">
        <v>0</v>
      </c>
      <c r="S439">
        <v>99.057699999999997</v>
      </c>
      <c r="T439">
        <v>47.145800000000001</v>
      </c>
    </row>
    <row r="440" spans="1:20" x14ac:dyDescent="0.25">
      <c r="F440">
        <v>0</v>
      </c>
      <c r="G440">
        <v>0</v>
      </c>
      <c r="H440">
        <v>58.968499999999999</v>
      </c>
      <c r="I440">
        <v>2.16886</v>
      </c>
      <c r="J440">
        <v>37.148800000000001</v>
      </c>
      <c r="K440">
        <v>0.54161199999999998</v>
      </c>
      <c r="L440">
        <v>0.32910699999999998</v>
      </c>
      <c r="M440">
        <v>0.71870599999999996</v>
      </c>
      <c r="N440">
        <v>0.107332</v>
      </c>
      <c r="O440">
        <v>0</v>
      </c>
      <c r="P440">
        <v>3.124E-3</v>
      </c>
      <c r="Q440">
        <v>0</v>
      </c>
      <c r="R440">
        <v>0</v>
      </c>
      <c r="S440">
        <v>99.986000000000004</v>
      </c>
      <c r="T440">
        <v>47.263599999999997</v>
      </c>
    </row>
    <row r="441" spans="1:20" x14ac:dyDescent="0.25">
      <c r="F441">
        <v>0</v>
      </c>
      <c r="G441">
        <v>0.12991800000000001</v>
      </c>
      <c r="H441">
        <v>59.468200000000003</v>
      </c>
      <c r="I441">
        <v>1.9752000000000001</v>
      </c>
      <c r="J441">
        <v>36.029400000000003</v>
      </c>
      <c r="K441">
        <v>0.43842399999999998</v>
      </c>
      <c r="L441">
        <v>0.34770600000000002</v>
      </c>
      <c r="M441">
        <v>0.53930299999999998</v>
      </c>
      <c r="N441">
        <v>0.107761</v>
      </c>
      <c r="O441">
        <v>0</v>
      </c>
      <c r="P441">
        <v>4.8023999999999997E-2</v>
      </c>
      <c r="Q441">
        <v>0</v>
      </c>
      <c r="R441">
        <v>0</v>
      </c>
      <c r="S441">
        <v>99.084000000000003</v>
      </c>
      <c r="T441">
        <v>47.021900000000002</v>
      </c>
    </row>
    <row r="443" spans="1:20" x14ac:dyDescent="0.25">
      <c r="E443" t="s">
        <v>39</v>
      </c>
      <c r="F443">
        <f>AVERAGE(F397:F441)</f>
        <v>1.1922422222222222E-2</v>
      </c>
      <c r="G443">
        <f t="shared" ref="G443:T443" si="31">AVERAGE(G397:G441)</f>
        <v>4.2748244444444444E-2</v>
      </c>
      <c r="H443">
        <f t="shared" si="31"/>
        <v>59.257257777777767</v>
      </c>
      <c r="I443">
        <f t="shared" si="31"/>
        <v>2.1711315555555553</v>
      </c>
      <c r="J443">
        <f t="shared" si="31"/>
        <v>37.057595555555551</v>
      </c>
      <c r="K443">
        <f t="shared" si="31"/>
        <v>0.53578677777777794</v>
      </c>
      <c r="L443">
        <f t="shared" si="31"/>
        <v>0.39093642222222219</v>
      </c>
      <c r="M443">
        <f t="shared" si="31"/>
        <v>0.42794042222222234</v>
      </c>
      <c r="N443">
        <f t="shared" si="31"/>
        <v>0.28264444444444436</v>
      </c>
      <c r="O443">
        <f t="shared" si="31"/>
        <v>1.0077688888888887E-2</v>
      </c>
      <c r="P443">
        <f t="shared" si="31"/>
        <v>7.5415977777777768E-2</v>
      </c>
      <c r="Q443">
        <f t="shared" si="31"/>
        <v>5.7759555555555564E-2</v>
      </c>
      <c r="R443">
        <f t="shared" si="31"/>
        <v>0</v>
      </c>
      <c r="S443">
        <f t="shared" si="31"/>
        <v>100.32124888888887</v>
      </c>
      <c r="T443">
        <f t="shared" si="31"/>
        <v>47.370413333333346</v>
      </c>
    </row>
    <row r="444" spans="1:20" x14ac:dyDescent="0.25">
      <c r="E444" t="s">
        <v>40</v>
      </c>
      <c r="F444">
        <f>STDEV(F397:F441)/SQRT((COUNT(F397:F441)))</f>
        <v>4.1339332297424172E-3</v>
      </c>
      <c r="G444">
        <f t="shared" ref="G444:T444" si="32">STDEV(G397:G441)/SQRT((COUNT(G397:G441)))</f>
        <v>1.1249900193099608E-2</v>
      </c>
      <c r="H444">
        <f t="shared" si="32"/>
        <v>0.18172712531607757</v>
      </c>
      <c r="I444">
        <f t="shared" si="32"/>
        <v>6.437293782355992E-2</v>
      </c>
      <c r="J444">
        <f t="shared" si="32"/>
        <v>0.16499096390793111</v>
      </c>
      <c r="K444">
        <f t="shared" si="32"/>
        <v>1.7679216309385109E-2</v>
      </c>
      <c r="L444">
        <f t="shared" si="32"/>
        <v>1.6669122920413337E-2</v>
      </c>
      <c r="M444">
        <f t="shared" si="32"/>
        <v>2.6243655772366595E-2</v>
      </c>
      <c r="N444">
        <f t="shared" si="32"/>
        <v>3.0090528557424962E-2</v>
      </c>
      <c r="O444">
        <f t="shared" si="32"/>
        <v>2.4810599585665485E-3</v>
      </c>
      <c r="P444">
        <f t="shared" si="32"/>
        <v>8.7472120136421142E-3</v>
      </c>
      <c r="Q444">
        <f t="shared" si="32"/>
        <v>1.2621961914587145E-2</v>
      </c>
      <c r="R444">
        <f t="shared" si="32"/>
        <v>0</v>
      </c>
      <c r="S444">
        <f t="shared" si="32"/>
        <v>0.15911282115143927</v>
      </c>
      <c r="T444">
        <f t="shared" si="32"/>
        <v>8.0487516856323618E-2</v>
      </c>
    </row>
    <row r="446" spans="1:20" x14ac:dyDescent="0.25">
      <c r="A446" s="2" t="s">
        <v>280</v>
      </c>
      <c r="F446" s="3" t="s">
        <v>1</v>
      </c>
      <c r="G446" s="3" t="s">
        <v>2</v>
      </c>
      <c r="H446" s="3" t="s">
        <v>3</v>
      </c>
      <c r="I446" s="3" t="s">
        <v>4</v>
      </c>
      <c r="J446" s="3" t="s">
        <v>5</v>
      </c>
      <c r="K446" s="3" t="s">
        <v>6</v>
      </c>
      <c r="L446" s="3" t="s">
        <v>7</v>
      </c>
      <c r="M446" s="3" t="s">
        <v>8</v>
      </c>
      <c r="N446" s="3" t="s">
        <v>9</v>
      </c>
      <c r="O446" s="3" t="s">
        <v>10</v>
      </c>
      <c r="P446" s="3" t="s">
        <v>11</v>
      </c>
      <c r="Q446" s="3" t="s">
        <v>12</v>
      </c>
      <c r="R446" s="3" t="s">
        <v>13</v>
      </c>
      <c r="S446" s="3" t="s">
        <v>14</v>
      </c>
      <c r="T446" s="3" t="s">
        <v>15</v>
      </c>
    </row>
    <row r="447" spans="1:20" x14ac:dyDescent="0.25">
      <c r="A447" t="s">
        <v>19</v>
      </c>
      <c r="F447">
        <v>0</v>
      </c>
      <c r="G447">
        <v>0.13057199999999999</v>
      </c>
      <c r="H447">
        <v>59.289099999999998</v>
      </c>
      <c r="I447">
        <v>2.2324999999999999</v>
      </c>
      <c r="J447">
        <v>35.404800000000002</v>
      </c>
      <c r="K447">
        <v>0.357705</v>
      </c>
      <c r="L447">
        <v>0.42133399999999999</v>
      </c>
      <c r="M447">
        <v>0.49329299999999998</v>
      </c>
      <c r="N447">
        <v>0.34209000000000001</v>
      </c>
      <c r="O447">
        <v>2.9378999999999999E-2</v>
      </c>
      <c r="P447">
        <v>0.179286</v>
      </c>
      <c r="Q447">
        <v>0</v>
      </c>
      <c r="R447">
        <v>0</v>
      </c>
      <c r="S447">
        <v>98.880099999999999</v>
      </c>
      <c r="T447">
        <v>46.820500000000003</v>
      </c>
    </row>
    <row r="448" spans="1:20" x14ac:dyDescent="0.25">
      <c r="A448" t="s">
        <v>120</v>
      </c>
      <c r="F448">
        <v>4.342E-2</v>
      </c>
      <c r="G448">
        <v>0.129882</v>
      </c>
      <c r="H448">
        <v>58.869500000000002</v>
      </c>
      <c r="I448">
        <v>1.91042</v>
      </c>
      <c r="J448">
        <v>36.144399999999997</v>
      </c>
      <c r="K448">
        <v>0.56151799999999996</v>
      </c>
      <c r="L448">
        <v>0.51377700000000004</v>
      </c>
      <c r="M448">
        <v>0.32082500000000003</v>
      </c>
      <c r="N448">
        <v>0.107544</v>
      </c>
      <c r="O448">
        <v>0</v>
      </c>
      <c r="P448">
        <v>3.4559999999999999E-3</v>
      </c>
      <c r="Q448">
        <v>0</v>
      </c>
      <c r="R448">
        <v>0</v>
      </c>
      <c r="S448">
        <v>98.604699999999994</v>
      </c>
      <c r="T448">
        <v>46.710900000000002</v>
      </c>
    </row>
    <row r="449" spans="1:20" x14ac:dyDescent="0.25">
      <c r="A449" t="s">
        <v>121</v>
      </c>
      <c r="F449">
        <v>0</v>
      </c>
      <c r="G449">
        <v>0</v>
      </c>
      <c r="H449">
        <v>59.791200000000003</v>
      </c>
      <c r="I449">
        <v>1.65127</v>
      </c>
      <c r="J449">
        <v>38.665599999999998</v>
      </c>
      <c r="K449">
        <v>0.56848600000000005</v>
      </c>
      <c r="L449">
        <v>0.23677699999999999</v>
      </c>
      <c r="M449">
        <v>0.50144500000000003</v>
      </c>
      <c r="N449">
        <v>2.9758E-2</v>
      </c>
      <c r="O449">
        <v>4.8762E-2</v>
      </c>
      <c r="P449">
        <v>0.13767399999999999</v>
      </c>
      <c r="Q449">
        <v>9.6142000000000005E-2</v>
      </c>
      <c r="R449">
        <v>0</v>
      </c>
      <c r="S449">
        <v>101.727</v>
      </c>
      <c r="T449">
        <v>48.133800000000001</v>
      </c>
    </row>
    <row r="450" spans="1:20" x14ac:dyDescent="0.25">
      <c r="A450" t="s">
        <v>21</v>
      </c>
      <c r="F450">
        <v>0</v>
      </c>
      <c r="G450">
        <v>0</v>
      </c>
      <c r="H450">
        <v>59.393999999999998</v>
      </c>
      <c r="I450">
        <v>2.36049</v>
      </c>
      <c r="J450">
        <v>36.767200000000003</v>
      </c>
      <c r="K450">
        <v>0.49522699999999997</v>
      </c>
      <c r="L450">
        <v>0.25521100000000002</v>
      </c>
      <c r="M450">
        <v>0.67185899999999998</v>
      </c>
      <c r="N450">
        <v>0.57677800000000001</v>
      </c>
      <c r="O450">
        <v>0</v>
      </c>
      <c r="P450">
        <v>0.15612200000000001</v>
      </c>
      <c r="Q450">
        <v>0</v>
      </c>
      <c r="R450">
        <v>0</v>
      </c>
      <c r="S450">
        <v>100.67700000000001</v>
      </c>
      <c r="T450">
        <v>47.4908</v>
      </c>
    </row>
    <row r="451" spans="1:20" x14ac:dyDescent="0.25">
      <c r="A451" t="s">
        <v>38</v>
      </c>
      <c r="F451">
        <v>0.188607</v>
      </c>
      <c r="G451">
        <v>0</v>
      </c>
      <c r="H451">
        <v>58.6629</v>
      </c>
      <c r="I451">
        <v>2.0394800000000002</v>
      </c>
      <c r="J451">
        <v>38.612400000000001</v>
      </c>
      <c r="K451">
        <v>0.34918100000000002</v>
      </c>
      <c r="L451">
        <v>0.18140600000000001</v>
      </c>
      <c r="M451">
        <v>0.41425800000000002</v>
      </c>
      <c r="N451">
        <v>0.34334199999999998</v>
      </c>
      <c r="O451">
        <v>2.9711999999999999E-2</v>
      </c>
      <c r="P451">
        <v>0</v>
      </c>
      <c r="Q451">
        <v>0</v>
      </c>
      <c r="R451">
        <v>0</v>
      </c>
      <c r="S451">
        <v>100.821</v>
      </c>
      <c r="T451">
        <v>47.512599999999999</v>
      </c>
    </row>
    <row r="452" spans="1:20" x14ac:dyDescent="0.25">
      <c r="A452" t="s">
        <v>201</v>
      </c>
      <c r="F452">
        <v>0</v>
      </c>
      <c r="G452">
        <v>0</v>
      </c>
      <c r="H452">
        <v>60.486699999999999</v>
      </c>
      <c r="I452">
        <v>1.9106000000000001</v>
      </c>
      <c r="J452">
        <v>38.047499999999999</v>
      </c>
      <c r="K452">
        <v>0.38880100000000001</v>
      </c>
      <c r="L452">
        <v>0.25541799999999998</v>
      </c>
      <c r="M452">
        <v>0.23499999999999999</v>
      </c>
      <c r="N452">
        <v>0</v>
      </c>
      <c r="O452">
        <v>6.7613999999999994E-2</v>
      </c>
      <c r="P452">
        <v>0</v>
      </c>
      <c r="Q452">
        <v>9.5973000000000003E-2</v>
      </c>
      <c r="R452">
        <v>0</v>
      </c>
      <c r="S452">
        <v>101.488</v>
      </c>
      <c r="T452">
        <v>48.081000000000003</v>
      </c>
    </row>
    <row r="453" spans="1:20" x14ac:dyDescent="0.25">
      <c r="F453">
        <v>0</v>
      </c>
      <c r="G453">
        <v>0.130938</v>
      </c>
      <c r="H453">
        <v>56.691800000000001</v>
      </c>
      <c r="I453">
        <v>2.9409000000000001</v>
      </c>
      <c r="J453">
        <v>39.2911</v>
      </c>
      <c r="K453">
        <v>0.52260899999999999</v>
      </c>
      <c r="L453">
        <v>0.23666200000000001</v>
      </c>
      <c r="M453">
        <v>0.37087100000000001</v>
      </c>
      <c r="N453">
        <v>0.49691800000000003</v>
      </c>
      <c r="O453">
        <v>2.8917999999999999E-2</v>
      </c>
      <c r="P453">
        <v>8.8386999999999993E-2</v>
      </c>
      <c r="Q453">
        <v>0</v>
      </c>
      <c r="R453">
        <v>0</v>
      </c>
      <c r="S453">
        <v>100.79900000000001</v>
      </c>
      <c r="T453">
        <v>47.078099999999999</v>
      </c>
    </row>
    <row r="454" spans="1:20" x14ac:dyDescent="0.25">
      <c r="A454" t="s">
        <v>281</v>
      </c>
      <c r="F454">
        <v>0</v>
      </c>
      <c r="G454">
        <v>0</v>
      </c>
      <c r="H454">
        <v>59.040999999999997</v>
      </c>
      <c r="I454">
        <v>2.03505</v>
      </c>
      <c r="J454">
        <v>37.257399999999997</v>
      </c>
      <c r="K454">
        <v>0.35702600000000001</v>
      </c>
      <c r="L454">
        <v>0.51353000000000004</v>
      </c>
      <c r="M454">
        <v>0.586314</v>
      </c>
      <c r="N454">
        <v>0.42019499999999999</v>
      </c>
      <c r="O454">
        <v>0</v>
      </c>
      <c r="P454">
        <v>1.934E-3</v>
      </c>
      <c r="Q454">
        <v>0.28117599999999998</v>
      </c>
      <c r="R454">
        <v>0</v>
      </c>
      <c r="S454">
        <v>100.494</v>
      </c>
      <c r="T454">
        <v>47.377899999999997</v>
      </c>
    </row>
    <row r="455" spans="1:20" x14ac:dyDescent="0.25">
      <c r="A455" t="s">
        <v>282</v>
      </c>
      <c r="F455">
        <v>0</v>
      </c>
      <c r="G455">
        <v>0</v>
      </c>
      <c r="H455">
        <v>58.582999999999998</v>
      </c>
      <c r="I455">
        <v>2.03898</v>
      </c>
      <c r="J455">
        <v>37.654200000000003</v>
      </c>
      <c r="K455">
        <v>0.71724299999999996</v>
      </c>
      <c r="L455">
        <v>0.40271299999999999</v>
      </c>
      <c r="M455">
        <v>0.41147299999999998</v>
      </c>
      <c r="N455">
        <v>0.18554599999999999</v>
      </c>
      <c r="O455">
        <v>1.0659999999999999E-2</v>
      </c>
      <c r="P455">
        <v>9.1328000000000006E-2</v>
      </c>
      <c r="Q455">
        <v>0</v>
      </c>
      <c r="R455">
        <v>0</v>
      </c>
      <c r="S455">
        <v>100.095</v>
      </c>
      <c r="T455">
        <v>47.216700000000003</v>
      </c>
    </row>
    <row r="456" spans="1:20" x14ac:dyDescent="0.25">
      <c r="A456" t="s">
        <v>283</v>
      </c>
      <c r="F456">
        <v>0</v>
      </c>
      <c r="G456">
        <v>0</v>
      </c>
      <c r="H456">
        <v>58.788699999999999</v>
      </c>
      <c r="I456">
        <v>1.78129</v>
      </c>
      <c r="J456">
        <v>36.762999999999998</v>
      </c>
      <c r="K456">
        <v>0.45930199999999999</v>
      </c>
      <c r="L456">
        <v>0.31068600000000002</v>
      </c>
      <c r="M456">
        <v>0.71803600000000001</v>
      </c>
      <c r="N456">
        <v>0.108103</v>
      </c>
      <c r="O456">
        <v>4.8682999999999997E-2</v>
      </c>
      <c r="P456">
        <v>0.11511399999999999</v>
      </c>
      <c r="Q456">
        <v>0</v>
      </c>
      <c r="R456">
        <v>0</v>
      </c>
      <c r="S456">
        <v>99.0929</v>
      </c>
      <c r="T456">
        <v>46.950200000000002</v>
      </c>
    </row>
    <row r="457" spans="1:20" x14ac:dyDescent="0.25">
      <c r="A457" t="s">
        <v>284</v>
      </c>
      <c r="F457">
        <v>0.11726300000000001</v>
      </c>
      <c r="G457">
        <v>0</v>
      </c>
      <c r="H457">
        <v>59.1721</v>
      </c>
      <c r="I457">
        <v>2.6185499999999999</v>
      </c>
      <c r="J457">
        <v>36.807200000000002</v>
      </c>
      <c r="K457">
        <v>0.59882299999999999</v>
      </c>
      <c r="L457">
        <v>0.34742200000000001</v>
      </c>
      <c r="M457">
        <v>0.23258799999999999</v>
      </c>
      <c r="N457">
        <v>0.26247999999999999</v>
      </c>
      <c r="O457">
        <v>0</v>
      </c>
      <c r="P457">
        <v>2.3019999999999999E-2</v>
      </c>
      <c r="Q457">
        <v>9.3211000000000002E-2</v>
      </c>
      <c r="R457">
        <v>0</v>
      </c>
      <c r="S457">
        <v>100.273</v>
      </c>
      <c r="T457">
        <v>47.224299999999999</v>
      </c>
    </row>
    <row r="458" spans="1:20" x14ac:dyDescent="0.25">
      <c r="A458" t="s">
        <v>285</v>
      </c>
      <c r="F458">
        <v>0</v>
      </c>
      <c r="G458">
        <v>0</v>
      </c>
      <c r="H458">
        <v>60.635300000000001</v>
      </c>
      <c r="I458">
        <v>1.7820400000000001</v>
      </c>
      <c r="J458">
        <v>38.224600000000002</v>
      </c>
      <c r="K458">
        <v>0.40948499999999999</v>
      </c>
      <c r="L458">
        <v>0.199879</v>
      </c>
      <c r="M458">
        <v>0.36751200000000001</v>
      </c>
      <c r="N458">
        <v>0.108559</v>
      </c>
      <c r="O458">
        <v>0</v>
      </c>
      <c r="P458">
        <v>7.1371000000000004E-2</v>
      </c>
      <c r="Q458">
        <v>0</v>
      </c>
      <c r="R458">
        <v>0</v>
      </c>
      <c r="S458">
        <v>101.79900000000001</v>
      </c>
      <c r="T458">
        <v>48.276000000000003</v>
      </c>
    </row>
    <row r="459" spans="1:20" x14ac:dyDescent="0.25">
      <c r="A459" t="s">
        <v>286</v>
      </c>
      <c r="F459">
        <v>0</v>
      </c>
      <c r="G459">
        <v>0</v>
      </c>
      <c r="H459">
        <v>57.910200000000003</v>
      </c>
      <c r="I459">
        <v>2.4911400000000001</v>
      </c>
      <c r="J459">
        <v>36.815600000000003</v>
      </c>
      <c r="K459">
        <v>0.39091599999999999</v>
      </c>
      <c r="L459">
        <v>0.49495800000000001</v>
      </c>
      <c r="M459">
        <v>0.27795500000000001</v>
      </c>
      <c r="N459">
        <v>0.26323099999999999</v>
      </c>
      <c r="O459">
        <v>0</v>
      </c>
      <c r="P459">
        <v>2.3859999999999999E-2</v>
      </c>
      <c r="Q459">
        <v>0</v>
      </c>
      <c r="R459">
        <v>0</v>
      </c>
      <c r="S459">
        <v>98.667900000000003</v>
      </c>
      <c r="T459">
        <v>46.475200000000001</v>
      </c>
    </row>
    <row r="460" spans="1:20" x14ac:dyDescent="0.25">
      <c r="A460" t="s">
        <v>287</v>
      </c>
      <c r="F460">
        <v>0</v>
      </c>
      <c r="G460">
        <v>0</v>
      </c>
      <c r="H460">
        <v>57.573700000000002</v>
      </c>
      <c r="I460">
        <v>1.7818799999999999</v>
      </c>
      <c r="J460">
        <v>38.538400000000003</v>
      </c>
      <c r="K460">
        <v>0.37347000000000002</v>
      </c>
      <c r="L460">
        <v>0.402924</v>
      </c>
      <c r="M460">
        <v>0.193603</v>
      </c>
      <c r="N460">
        <v>2.9891999999999998E-2</v>
      </c>
      <c r="O460">
        <v>0</v>
      </c>
      <c r="P460">
        <v>7.1327000000000002E-2</v>
      </c>
      <c r="Q460">
        <v>0</v>
      </c>
      <c r="R460">
        <v>0</v>
      </c>
      <c r="S460">
        <v>98.965199999999996</v>
      </c>
      <c r="T460">
        <v>46.716900000000003</v>
      </c>
    </row>
    <row r="461" spans="1:20" x14ac:dyDescent="0.25">
      <c r="A461" t="s">
        <v>288</v>
      </c>
      <c r="F461">
        <v>4.3279999999999999E-2</v>
      </c>
      <c r="G461">
        <v>0</v>
      </c>
      <c r="H461">
        <v>59.049300000000002</v>
      </c>
      <c r="I461">
        <v>1.97536</v>
      </c>
      <c r="J461">
        <v>37.433700000000002</v>
      </c>
      <c r="K461">
        <v>0.52749500000000005</v>
      </c>
      <c r="L461">
        <v>0.27372200000000002</v>
      </c>
      <c r="M461">
        <v>0.27905200000000002</v>
      </c>
      <c r="N461">
        <v>0.10775</v>
      </c>
      <c r="O461">
        <v>1.0874999999999999E-2</v>
      </c>
      <c r="P461">
        <v>7.0222999999999994E-2</v>
      </c>
      <c r="Q461">
        <v>0</v>
      </c>
      <c r="R461">
        <v>0</v>
      </c>
      <c r="S461">
        <v>99.770700000000005</v>
      </c>
      <c r="T461">
        <v>47.189399999999999</v>
      </c>
    </row>
    <row r="462" spans="1:20" x14ac:dyDescent="0.25">
      <c r="A462" t="s">
        <v>289</v>
      </c>
      <c r="F462">
        <v>4.3326000000000003E-2</v>
      </c>
      <c r="G462">
        <v>0</v>
      </c>
      <c r="H462">
        <v>59.128500000000003</v>
      </c>
      <c r="I462">
        <v>2.2337500000000001</v>
      </c>
      <c r="J462">
        <v>37.877899999999997</v>
      </c>
      <c r="K462">
        <v>0.434556</v>
      </c>
      <c r="L462">
        <v>0.25523899999999999</v>
      </c>
      <c r="M462">
        <v>0.41179900000000003</v>
      </c>
      <c r="N462">
        <v>0.18579499999999999</v>
      </c>
      <c r="O462">
        <v>0</v>
      </c>
      <c r="P462">
        <v>6.9542000000000007E-2</v>
      </c>
      <c r="Q462">
        <v>0</v>
      </c>
      <c r="R462">
        <v>0</v>
      </c>
      <c r="S462">
        <v>100.64</v>
      </c>
      <c r="T462">
        <v>47.508899999999997</v>
      </c>
    </row>
    <row r="463" spans="1:20" x14ac:dyDescent="0.25">
      <c r="A463" t="s">
        <v>290</v>
      </c>
      <c r="F463">
        <v>0</v>
      </c>
      <c r="G463">
        <v>0</v>
      </c>
      <c r="H463">
        <v>59.695</v>
      </c>
      <c r="I463">
        <v>2.4931000000000001</v>
      </c>
      <c r="J463">
        <v>38.654800000000002</v>
      </c>
      <c r="K463">
        <v>0.11533400000000001</v>
      </c>
      <c r="L463">
        <v>0.42136200000000001</v>
      </c>
      <c r="M463">
        <v>0.27988299999999999</v>
      </c>
      <c r="N463">
        <v>0</v>
      </c>
      <c r="O463">
        <v>0</v>
      </c>
      <c r="P463">
        <v>0.158413</v>
      </c>
      <c r="Q463">
        <v>3.2592999999999997E-2</v>
      </c>
      <c r="R463">
        <v>0</v>
      </c>
      <c r="S463">
        <v>101.85</v>
      </c>
      <c r="T463">
        <v>48.050699999999999</v>
      </c>
    </row>
    <row r="464" spans="1:20" x14ac:dyDescent="0.25">
      <c r="A464" t="s">
        <v>291</v>
      </c>
      <c r="F464">
        <v>0</v>
      </c>
      <c r="G464">
        <v>0</v>
      </c>
      <c r="H464">
        <v>58.396500000000003</v>
      </c>
      <c r="I464">
        <v>1.7137899999999999</v>
      </c>
      <c r="J464">
        <v>38.011200000000002</v>
      </c>
      <c r="K464">
        <v>0.50752200000000003</v>
      </c>
      <c r="L464">
        <v>0.25515300000000002</v>
      </c>
      <c r="M464">
        <v>0.54555399999999998</v>
      </c>
      <c r="N464">
        <v>0.34298899999999999</v>
      </c>
      <c r="O464">
        <v>0</v>
      </c>
      <c r="P464">
        <v>0.202712</v>
      </c>
      <c r="Q464">
        <v>0.157531</v>
      </c>
      <c r="R464">
        <v>0</v>
      </c>
      <c r="S464">
        <v>100.133</v>
      </c>
      <c r="T464">
        <v>47.253500000000003</v>
      </c>
    </row>
    <row r="465" spans="1:20" x14ac:dyDescent="0.25">
      <c r="A465" t="s">
        <v>292</v>
      </c>
      <c r="F465">
        <v>0</v>
      </c>
      <c r="G465">
        <v>0</v>
      </c>
      <c r="H465">
        <v>59.647500000000001</v>
      </c>
      <c r="I465">
        <v>1.7798099999999999</v>
      </c>
      <c r="J465">
        <v>37.404400000000003</v>
      </c>
      <c r="K465">
        <v>0.56044300000000002</v>
      </c>
      <c r="L465">
        <v>0.347493</v>
      </c>
      <c r="M465">
        <v>0.63000699999999998</v>
      </c>
      <c r="N465">
        <v>0.50018700000000005</v>
      </c>
      <c r="O465">
        <v>0</v>
      </c>
      <c r="P465">
        <v>3.2169999999999998E-3</v>
      </c>
      <c r="Q465">
        <v>0</v>
      </c>
      <c r="R465">
        <v>0</v>
      </c>
      <c r="S465">
        <v>100.873</v>
      </c>
      <c r="T465">
        <v>47.6982</v>
      </c>
    </row>
    <row r="466" spans="1:20" x14ac:dyDescent="0.25">
      <c r="A466" t="s">
        <v>35</v>
      </c>
      <c r="F466">
        <v>0</v>
      </c>
      <c r="G466">
        <v>0</v>
      </c>
      <c r="H466">
        <v>61.465299999999999</v>
      </c>
      <c r="I466">
        <v>1.4574800000000001</v>
      </c>
      <c r="J466">
        <v>37.410400000000003</v>
      </c>
      <c r="K466">
        <v>0.69411599999999996</v>
      </c>
      <c r="L466">
        <v>0.25530000000000003</v>
      </c>
      <c r="M466">
        <v>0.408777</v>
      </c>
      <c r="N466">
        <v>0.265704</v>
      </c>
      <c r="O466">
        <v>0</v>
      </c>
      <c r="P466">
        <v>2.682E-2</v>
      </c>
      <c r="Q466">
        <v>0</v>
      </c>
      <c r="R466">
        <v>0</v>
      </c>
      <c r="S466">
        <v>101.98399999999999</v>
      </c>
      <c r="T466">
        <v>48.465200000000003</v>
      </c>
    </row>
    <row r="467" spans="1:20" x14ac:dyDescent="0.25">
      <c r="A467" t="s">
        <v>293</v>
      </c>
      <c r="F467">
        <v>0</v>
      </c>
      <c r="G467">
        <v>0.12994</v>
      </c>
      <c r="H467">
        <v>58.812800000000003</v>
      </c>
      <c r="I467">
        <v>1.97448</v>
      </c>
      <c r="J467">
        <v>36.476799999999997</v>
      </c>
      <c r="K467">
        <v>0.24193000000000001</v>
      </c>
      <c r="L467">
        <v>0.23688899999999999</v>
      </c>
      <c r="M467">
        <v>0.541412</v>
      </c>
      <c r="N467">
        <v>0.34329900000000002</v>
      </c>
      <c r="O467">
        <v>1.0854000000000001E-2</v>
      </c>
      <c r="P467">
        <v>4.7877000000000003E-2</v>
      </c>
      <c r="Q467">
        <v>3.2894E-2</v>
      </c>
      <c r="R467">
        <v>0</v>
      </c>
      <c r="S467">
        <v>98.849100000000007</v>
      </c>
      <c r="T467">
        <v>46.819499999999998</v>
      </c>
    </row>
    <row r="468" spans="1:20" x14ac:dyDescent="0.25">
      <c r="A468" t="s">
        <v>294</v>
      </c>
      <c r="F468">
        <v>0</v>
      </c>
      <c r="G468">
        <v>0</v>
      </c>
      <c r="H468">
        <v>60.759500000000003</v>
      </c>
      <c r="I468">
        <v>1.91198</v>
      </c>
      <c r="J468">
        <v>37.613399999999999</v>
      </c>
      <c r="K468">
        <v>0.14231199999999999</v>
      </c>
      <c r="L468">
        <v>0.51415</v>
      </c>
      <c r="M468">
        <v>0.497946</v>
      </c>
      <c r="N468">
        <v>2.9923000000000002E-2</v>
      </c>
      <c r="O468">
        <v>1.1089E-2</v>
      </c>
      <c r="P468">
        <v>0</v>
      </c>
      <c r="Q468">
        <v>0</v>
      </c>
      <c r="R468">
        <v>0</v>
      </c>
      <c r="S468">
        <v>101.48</v>
      </c>
      <c r="T468">
        <v>48.150700000000001</v>
      </c>
    </row>
    <row r="469" spans="1:20" x14ac:dyDescent="0.25">
      <c r="F469">
        <v>0</v>
      </c>
      <c r="G469">
        <v>0.129498</v>
      </c>
      <c r="H469">
        <v>59.095700000000001</v>
      </c>
      <c r="I469">
        <v>1.7803199999999999</v>
      </c>
      <c r="J469">
        <v>38.393000000000001</v>
      </c>
      <c r="K469">
        <v>0.333644</v>
      </c>
      <c r="L469">
        <v>0.25517099999999998</v>
      </c>
      <c r="M469">
        <v>0.72220300000000004</v>
      </c>
      <c r="N469">
        <v>0.34368900000000002</v>
      </c>
      <c r="O469">
        <v>0</v>
      </c>
      <c r="P469">
        <v>0.18138099999999999</v>
      </c>
      <c r="Q469">
        <v>3.3250000000000002E-2</v>
      </c>
      <c r="R469">
        <v>0</v>
      </c>
      <c r="S469">
        <v>101.268</v>
      </c>
      <c r="T469">
        <v>47.858499999999999</v>
      </c>
    </row>
    <row r="470" spans="1:20" x14ac:dyDescent="0.25">
      <c r="F470">
        <v>0</v>
      </c>
      <c r="G470">
        <v>0.13003999999999999</v>
      </c>
      <c r="H470">
        <v>61.4938</v>
      </c>
      <c r="I470">
        <v>1.84534</v>
      </c>
      <c r="J470">
        <v>36.098199999999999</v>
      </c>
      <c r="K470">
        <v>0.47386600000000001</v>
      </c>
      <c r="L470">
        <v>0.34774899999999997</v>
      </c>
      <c r="M470">
        <v>0.71085200000000004</v>
      </c>
      <c r="N470">
        <v>0.26486599999999999</v>
      </c>
      <c r="O470">
        <v>0</v>
      </c>
      <c r="P470">
        <v>3.6440000000000001E-3</v>
      </c>
      <c r="Q470">
        <v>3.2961999999999998E-2</v>
      </c>
      <c r="R470">
        <v>0</v>
      </c>
      <c r="S470">
        <v>101.401</v>
      </c>
      <c r="T470">
        <v>48.215800000000002</v>
      </c>
    </row>
    <row r="471" spans="1:20" x14ac:dyDescent="0.25">
      <c r="F471">
        <v>0</v>
      </c>
      <c r="G471">
        <v>0</v>
      </c>
      <c r="H471">
        <v>58.035699999999999</v>
      </c>
      <c r="I471">
        <v>2.9377800000000001</v>
      </c>
      <c r="J471">
        <v>36.723700000000001</v>
      </c>
      <c r="K471">
        <v>0.46318199999999998</v>
      </c>
      <c r="L471">
        <v>0.49449900000000002</v>
      </c>
      <c r="M471">
        <v>0.36452499999999999</v>
      </c>
      <c r="N471">
        <v>0.57420499999999997</v>
      </c>
      <c r="O471">
        <v>0</v>
      </c>
      <c r="P471">
        <v>2.1051E-2</v>
      </c>
      <c r="Q471">
        <v>0.15394099999999999</v>
      </c>
      <c r="R471">
        <v>0</v>
      </c>
      <c r="S471">
        <v>99.768500000000003</v>
      </c>
      <c r="T471">
        <v>46.770499999999998</v>
      </c>
    </row>
    <row r="472" spans="1:20" x14ac:dyDescent="0.25">
      <c r="F472">
        <v>4.3114E-2</v>
      </c>
      <c r="G472">
        <v>0</v>
      </c>
      <c r="H472">
        <v>58.859099999999998</v>
      </c>
      <c r="I472">
        <v>1.84389</v>
      </c>
      <c r="J472">
        <v>38.857300000000002</v>
      </c>
      <c r="K472">
        <v>0.29787599999999997</v>
      </c>
      <c r="L472">
        <v>0.40297899999999998</v>
      </c>
      <c r="M472">
        <v>0.54750699999999997</v>
      </c>
      <c r="N472">
        <v>0.107886</v>
      </c>
      <c r="O472">
        <v>0</v>
      </c>
      <c r="P472">
        <v>3.9940000000000002E-3</v>
      </c>
      <c r="Q472">
        <v>0.220552</v>
      </c>
      <c r="R472">
        <v>0</v>
      </c>
      <c r="S472">
        <v>101.184</v>
      </c>
      <c r="T472">
        <v>47.733600000000003</v>
      </c>
    </row>
    <row r="473" spans="1:20" x14ac:dyDescent="0.25">
      <c r="F473">
        <v>0</v>
      </c>
      <c r="G473">
        <v>0.129632</v>
      </c>
      <c r="H473">
        <v>59.317399999999999</v>
      </c>
      <c r="I473">
        <v>1.9103399999999999</v>
      </c>
      <c r="J473">
        <v>38.422199999999997</v>
      </c>
      <c r="K473">
        <v>0.59847499999999998</v>
      </c>
      <c r="L473">
        <v>0.34748499999999999</v>
      </c>
      <c r="M473">
        <v>0.41254099999999999</v>
      </c>
      <c r="N473">
        <v>0.18628</v>
      </c>
      <c r="O473">
        <v>0</v>
      </c>
      <c r="P473">
        <v>2.5836999999999999E-2</v>
      </c>
      <c r="Q473">
        <v>0</v>
      </c>
      <c r="R473">
        <v>0</v>
      </c>
      <c r="S473">
        <v>101.35</v>
      </c>
      <c r="T473">
        <v>47.8765</v>
      </c>
    </row>
    <row r="474" spans="1:20" x14ac:dyDescent="0.25">
      <c r="F474">
        <v>0</v>
      </c>
      <c r="G474">
        <v>0.12856100000000001</v>
      </c>
      <c r="H474">
        <v>58.792700000000004</v>
      </c>
      <c r="I474">
        <v>1.1995</v>
      </c>
      <c r="J474">
        <v>37.165900000000001</v>
      </c>
      <c r="K474">
        <v>0.43720599999999998</v>
      </c>
      <c r="L474">
        <v>0.329266</v>
      </c>
      <c r="M474">
        <v>0.45627200000000001</v>
      </c>
      <c r="N474">
        <v>3.1066E-2</v>
      </c>
      <c r="O474">
        <v>0</v>
      </c>
      <c r="P474">
        <v>6.4159999999999998E-3</v>
      </c>
      <c r="Q474">
        <v>0</v>
      </c>
      <c r="R474">
        <v>0</v>
      </c>
      <c r="S474">
        <v>98.546899999999994</v>
      </c>
      <c r="T474">
        <v>46.8611</v>
      </c>
    </row>
    <row r="475" spans="1:20" x14ac:dyDescent="0.25">
      <c r="F475">
        <v>0</v>
      </c>
      <c r="G475">
        <v>0</v>
      </c>
      <c r="H475">
        <v>56.513300000000001</v>
      </c>
      <c r="I475">
        <v>2.1676600000000001</v>
      </c>
      <c r="J475">
        <v>37.948700000000002</v>
      </c>
      <c r="K475">
        <v>0.39574100000000001</v>
      </c>
      <c r="L475">
        <v>0.47634199999999999</v>
      </c>
      <c r="M475">
        <v>0.76948099999999997</v>
      </c>
      <c r="N475">
        <v>0.34237000000000001</v>
      </c>
      <c r="O475">
        <v>0</v>
      </c>
      <c r="P475">
        <v>9.1088000000000002E-2</v>
      </c>
      <c r="Q475">
        <v>0</v>
      </c>
      <c r="R475">
        <v>0</v>
      </c>
      <c r="S475">
        <v>98.704599999999999</v>
      </c>
      <c r="T475">
        <v>46.381399999999999</v>
      </c>
    </row>
    <row r="476" spans="1:20" x14ac:dyDescent="0.25">
      <c r="F476">
        <v>4.3355999999999999E-2</v>
      </c>
      <c r="G476">
        <v>0</v>
      </c>
      <c r="H476">
        <v>57.272199999999998</v>
      </c>
      <c r="I476">
        <v>2.5552999999999999</v>
      </c>
      <c r="J476">
        <v>37.853499999999997</v>
      </c>
      <c r="K476">
        <v>0.42871199999999998</v>
      </c>
      <c r="L476">
        <v>0.21831900000000001</v>
      </c>
      <c r="M476">
        <v>0.59104400000000001</v>
      </c>
      <c r="N476">
        <v>2.8048E-2</v>
      </c>
      <c r="O476">
        <v>0</v>
      </c>
      <c r="P476">
        <v>0.13495599999999999</v>
      </c>
      <c r="Q476">
        <v>9.4215999999999994E-2</v>
      </c>
      <c r="R476">
        <v>0</v>
      </c>
      <c r="S476">
        <v>99.2196</v>
      </c>
      <c r="T476">
        <v>46.664999999999999</v>
      </c>
    </row>
    <row r="477" spans="1:20" x14ac:dyDescent="0.25">
      <c r="F477">
        <v>0</v>
      </c>
      <c r="G477">
        <v>0</v>
      </c>
      <c r="H477">
        <v>59.018300000000004</v>
      </c>
      <c r="I477">
        <v>2.3624399999999999</v>
      </c>
      <c r="J477">
        <v>38.831400000000002</v>
      </c>
      <c r="K477">
        <v>0.536358</v>
      </c>
      <c r="L477">
        <v>0.51330500000000001</v>
      </c>
      <c r="M477">
        <v>0.324324</v>
      </c>
      <c r="N477">
        <v>0.18517</v>
      </c>
      <c r="O477">
        <v>0</v>
      </c>
      <c r="P477">
        <v>6.8721000000000004E-2</v>
      </c>
      <c r="Q477">
        <v>0</v>
      </c>
      <c r="R477">
        <v>0</v>
      </c>
      <c r="S477">
        <v>101.84</v>
      </c>
      <c r="T477">
        <v>47.910299999999999</v>
      </c>
    </row>
    <row r="479" spans="1:20" x14ac:dyDescent="0.25">
      <c r="E479" t="s">
        <v>39</v>
      </c>
      <c r="F479">
        <f>AVERAGE(F447:F477)</f>
        <v>1.6850516129032253E-2</v>
      </c>
      <c r="G479">
        <f t="shared" ref="G479:T479" si="33">AVERAGE(G447:G477)</f>
        <v>3.3518161290322576E-2</v>
      </c>
      <c r="H479">
        <f t="shared" si="33"/>
        <v>59.040058064516131</v>
      </c>
      <c r="I479">
        <f t="shared" si="33"/>
        <v>2.0553841935483872</v>
      </c>
      <c r="J479">
        <f t="shared" si="33"/>
        <v>37.618383870967747</v>
      </c>
      <c r="K479">
        <f t="shared" si="33"/>
        <v>0.44317935483870968</v>
      </c>
      <c r="L479">
        <f t="shared" si="33"/>
        <v>0.34571354838709684</v>
      </c>
      <c r="M479">
        <f t="shared" si="33"/>
        <v>0.46091003225806459</v>
      </c>
      <c r="N479">
        <f t="shared" si="33"/>
        <v>0.22947300000000001</v>
      </c>
      <c r="O479">
        <f t="shared" si="33"/>
        <v>9.5659999999999999E-3</v>
      </c>
      <c r="P479">
        <f t="shared" si="33"/>
        <v>6.7057129032258064E-2</v>
      </c>
      <c r="Q479">
        <f t="shared" si="33"/>
        <v>4.2723903225806457E-2</v>
      </c>
      <c r="R479">
        <f t="shared" si="33"/>
        <v>0</v>
      </c>
      <c r="S479">
        <f t="shared" si="33"/>
        <v>100.36278064516129</v>
      </c>
      <c r="T479">
        <f t="shared" si="33"/>
        <v>47.402377419354849</v>
      </c>
    </row>
    <row r="480" spans="1:20" x14ac:dyDescent="0.25">
      <c r="E480" t="s">
        <v>40</v>
      </c>
      <c r="F480">
        <f>STDEV(F447:F477)/SQRT((COUNT(F447:F477)))</f>
        <v>7.3246697395357632E-3</v>
      </c>
      <c r="G480">
        <f t="shared" ref="G480:T480" si="34">STDEV(G447:G477)/SQRT((COUNT(G447:G477)))</f>
        <v>1.0376388782613636E-2</v>
      </c>
      <c r="H480">
        <f t="shared" si="34"/>
        <v>0.21153511154061111</v>
      </c>
      <c r="I480">
        <f t="shared" si="34"/>
        <v>7.1143192391172436E-2</v>
      </c>
      <c r="J480">
        <f t="shared" si="34"/>
        <v>0.16943566305845911</v>
      </c>
      <c r="K480">
        <f t="shared" si="34"/>
        <v>2.4753893885828503E-2</v>
      </c>
      <c r="L480">
        <f t="shared" si="34"/>
        <v>1.9440450620957558E-2</v>
      </c>
      <c r="M480">
        <f t="shared" si="34"/>
        <v>2.8839242877795504E-2</v>
      </c>
      <c r="N480">
        <f t="shared" si="34"/>
        <v>3.0917862703259975E-2</v>
      </c>
      <c r="O480">
        <f t="shared" si="34"/>
        <v>3.2024044837308356E-3</v>
      </c>
      <c r="P480">
        <f t="shared" si="34"/>
        <v>1.140952103333868E-2</v>
      </c>
      <c r="Q480">
        <f t="shared" si="34"/>
        <v>1.3115988228634022E-2</v>
      </c>
      <c r="R480">
        <f t="shared" si="34"/>
        <v>0</v>
      </c>
      <c r="S480">
        <f t="shared" si="34"/>
        <v>0.20756960938490301</v>
      </c>
      <c r="T480">
        <f t="shared" si="34"/>
        <v>0.10705213137750315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9"/>
  <sheetViews>
    <sheetView topLeftCell="U1" zoomScale="70" zoomScaleNormal="70" workbookViewId="0">
      <selection activeCell="W15" sqref="W15:AI15"/>
    </sheetView>
  </sheetViews>
  <sheetFormatPr defaultRowHeight="15" x14ac:dyDescent="0.25"/>
  <cols>
    <col min="1" max="1" width="11.140625" customWidth="1"/>
    <col min="5" max="5" width="8.42578125" customWidth="1"/>
    <col min="6" max="6" width="11.7109375" bestFit="1" customWidth="1"/>
    <col min="7" max="7" width="11.140625" bestFit="1" customWidth="1"/>
    <col min="8" max="11" width="10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5.7109375" bestFit="1" customWidth="1"/>
    <col min="23" max="25" width="14.85546875" bestFit="1" customWidth="1"/>
    <col min="26" max="26" width="11.5703125" bestFit="1" customWidth="1"/>
    <col min="27" max="28" width="14.85546875" bestFit="1" customWidth="1"/>
    <col min="29" max="29" width="11.7109375" bestFit="1" customWidth="1"/>
    <col min="30" max="33" width="14.85546875" bestFit="1" customWidth="1"/>
    <col min="39" max="39" width="45.7109375" bestFit="1" customWidth="1"/>
  </cols>
  <sheetData>
    <row r="1" spans="1:52" s="1" customFormat="1" x14ac:dyDescent="0.25">
      <c r="A1" s="1" t="s">
        <v>296</v>
      </c>
      <c r="V1" s="1" t="s">
        <v>106</v>
      </c>
      <c r="AM1" s="1" t="s">
        <v>105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297</v>
      </c>
      <c r="W3">
        <v>5.4151714285714289E-2</v>
      </c>
      <c r="X3">
        <v>3.8987714285714285E-2</v>
      </c>
      <c r="Y3">
        <v>51.231857142857145</v>
      </c>
      <c r="Z3">
        <v>2.5262699999999998</v>
      </c>
      <c r="AA3">
        <v>18.788257142857141</v>
      </c>
      <c r="AB3">
        <v>2.6813042857142859</v>
      </c>
      <c r="AC3">
        <v>18.518900000000002</v>
      </c>
      <c r="AD3">
        <v>4.1779371428571439</v>
      </c>
      <c r="AE3">
        <v>1.0939834285714287</v>
      </c>
      <c r="AF3">
        <v>1.4048857142857142E-2</v>
      </c>
      <c r="AG3">
        <v>0.6910991428571428</v>
      </c>
      <c r="AH3">
        <v>2.7716857142857147E-2</v>
      </c>
      <c r="AI3">
        <v>0</v>
      </c>
      <c r="AJ3">
        <v>99.844557142857155</v>
      </c>
      <c r="AK3">
        <v>43.970514285714287</v>
      </c>
      <c r="AM3" s="2" t="s">
        <v>297</v>
      </c>
      <c r="AN3" t="s">
        <v>118</v>
      </c>
      <c r="AO3" t="s">
        <v>118</v>
      </c>
      <c r="AP3">
        <v>51.231857142857145</v>
      </c>
      <c r="AQ3">
        <v>2.5262699999999998</v>
      </c>
      <c r="AR3">
        <v>18.788257142857141</v>
      </c>
      <c r="AS3">
        <v>2.6813042857142859</v>
      </c>
      <c r="AT3">
        <v>18.518900000000002</v>
      </c>
      <c r="AU3">
        <v>4.1779371428571439</v>
      </c>
      <c r="AV3">
        <v>1.0939834285714287</v>
      </c>
      <c r="AW3" t="s">
        <v>118</v>
      </c>
      <c r="AX3">
        <v>0.6910991428571428</v>
      </c>
      <c r="AY3" t="s">
        <v>118</v>
      </c>
      <c r="AZ3">
        <v>99.709608285714296</v>
      </c>
    </row>
    <row r="4" spans="1:52" x14ac:dyDescent="0.25">
      <c r="A4" s="2" t="s">
        <v>297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</row>
    <row r="5" spans="1:52" x14ac:dyDescent="0.25">
      <c r="A5" t="s">
        <v>19</v>
      </c>
      <c r="F5">
        <v>0</v>
      </c>
      <c r="G5">
        <v>0</v>
      </c>
      <c r="H5">
        <v>51.420999999999999</v>
      </c>
      <c r="I5">
        <v>2.1988599999999998</v>
      </c>
      <c r="J5">
        <v>19.472899999999999</v>
      </c>
      <c r="K5">
        <v>2.2850100000000002</v>
      </c>
      <c r="L5">
        <v>16.978200000000001</v>
      </c>
      <c r="M5">
        <v>4.0988800000000003</v>
      </c>
      <c r="N5">
        <v>1.0192300000000001</v>
      </c>
      <c r="O5">
        <v>5.6411999999999997E-2</v>
      </c>
      <c r="P5">
        <v>1.05864</v>
      </c>
      <c r="Q5">
        <v>6.6638000000000003E-2</v>
      </c>
      <c r="R5">
        <v>0</v>
      </c>
      <c r="S5">
        <v>98.655799999999999</v>
      </c>
      <c r="T5">
        <v>43.778100000000002</v>
      </c>
      <c r="W5" s="3" t="s">
        <v>1</v>
      </c>
      <c r="X5" s="3" t="s">
        <v>2</v>
      </c>
      <c r="Y5" s="3" t="s">
        <v>3</v>
      </c>
      <c r="Z5" s="3" t="s">
        <v>4</v>
      </c>
      <c r="AA5" s="3" t="s">
        <v>5</v>
      </c>
      <c r="AB5" s="3" t="s">
        <v>6</v>
      </c>
      <c r="AC5" s="3" t="s">
        <v>7</v>
      </c>
      <c r="AD5" s="3" t="s">
        <v>8</v>
      </c>
      <c r="AE5" s="3" t="s">
        <v>9</v>
      </c>
      <c r="AF5" s="3" t="s">
        <v>10</v>
      </c>
      <c r="AG5" s="3" t="s">
        <v>11</v>
      </c>
      <c r="AH5" s="3" t="s">
        <v>12</v>
      </c>
      <c r="AI5" s="3" t="s">
        <v>14</v>
      </c>
    </row>
    <row r="6" spans="1:52" x14ac:dyDescent="0.25">
      <c r="A6" t="s">
        <v>120</v>
      </c>
      <c r="F6">
        <v>0.126277</v>
      </c>
      <c r="G6">
        <v>0</v>
      </c>
      <c r="H6">
        <v>51.123199999999997</v>
      </c>
      <c r="I6">
        <v>2.32226</v>
      </c>
      <c r="J6">
        <v>18.650200000000002</v>
      </c>
      <c r="K6">
        <v>2.8652299999999999</v>
      </c>
      <c r="L6">
        <v>19.333600000000001</v>
      </c>
      <c r="M6">
        <v>4.16561</v>
      </c>
      <c r="N6">
        <v>1.4819100000000001</v>
      </c>
      <c r="O6">
        <v>2.1450000000000002E-3</v>
      </c>
      <c r="P6">
        <v>0.366954</v>
      </c>
      <c r="Q6">
        <v>6.3010999999999998E-2</v>
      </c>
      <c r="R6">
        <v>0</v>
      </c>
      <c r="S6">
        <v>100.5</v>
      </c>
      <c r="T6">
        <v>44.057000000000002</v>
      </c>
      <c r="V6" s="2" t="s">
        <v>297</v>
      </c>
      <c r="W6">
        <v>5.4151714285714289E-2</v>
      </c>
      <c r="X6">
        <v>3.8987714285714285E-2</v>
      </c>
      <c r="Y6">
        <v>51.231857142857145</v>
      </c>
      <c r="Z6">
        <v>2.5262699999999998</v>
      </c>
      <c r="AA6">
        <v>18.788257142857141</v>
      </c>
      <c r="AB6">
        <v>2.6813042857142859</v>
      </c>
      <c r="AC6">
        <v>18.518900000000002</v>
      </c>
      <c r="AD6">
        <v>4.1779371428571439</v>
      </c>
      <c r="AE6">
        <v>1.0939834285714287</v>
      </c>
      <c r="AF6">
        <v>1.4048857142857142E-2</v>
      </c>
      <c r="AG6">
        <v>0.6910991428571428</v>
      </c>
      <c r="AH6">
        <v>2.7716857142857147E-2</v>
      </c>
      <c r="AI6">
        <v>99.844557142857155</v>
      </c>
    </row>
    <row r="7" spans="1:52" x14ac:dyDescent="0.25">
      <c r="A7" t="s">
        <v>298</v>
      </c>
      <c r="F7">
        <v>0</v>
      </c>
      <c r="G7">
        <v>0</v>
      </c>
      <c r="H7">
        <v>50.842700000000001</v>
      </c>
      <c r="I7">
        <v>2.1967300000000001</v>
      </c>
      <c r="J7">
        <v>19.550999999999998</v>
      </c>
      <c r="K7">
        <v>2.9646400000000002</v>
      </c>
      <c r="L7">
        <v>18.709700000000002</v>
      </c>
      <c r="M7">
        <v>3.2069100000000001</v>
      </c>
      <c r="N7">
        <v>1.0167600000000001</v>
      </c>
      <c r="O7">
        <v>0</v>
      </c>
      <c r="P7">
        <v>0.36879600000000001</v>
      </c>
      <c r="Q7">
        <v>6.4368999999999996E-2</v>
      </c>
      <c r="R7">
        <v>0</v>
      </c>
      <c r="S7">
        <v>98.921499999999995</v>
      </c>
      <c r="T7">
        <v>43.502400000000002</v>
      </c>
    </row>
    <row r="8" spans="1:52" x14ac:dyDescent="0.25">
      <c r="A8" t="s">
        <v>299</v>
      </c>
      <c r="F8">
        <v>0</v>
      </c>
      <c r="G8">
        <v>0.136159</v>
      </c>
      <c r="H8">
        <v>50.044699999999999</v>
      </c>
      <c r="I8">
        <v>2.4546800000000002</v>
      </c>
      <c r="J8">
        <v>18.5076</v>
      </c>
      <c r="K8">
        <v>2.4691700000000001</v>
      </c>
      <c r="L8">
        <v>18.7119</v>
      </c>
      <c r="M8">
        <v>4.8521200000000002</v>
      </c>
      <c r="N8">
        <v>0.78368000000000004</v>
      </c>
      <c r="O8">
        <v>0</v>
      </c>
      <c r="P8">
        <v>0.65811500000000001</v>
      </c>
      <c r="Q8">
        <v>0</v>
      </c>
      <c r="R8">
        <v>0</v>
      </c>
      <c r="S8">
        <v>98.618200000000002</v>
      </c>
      <c r="T8">
        <v>43.465600000000002</v>
      </c>
      <c r="V8" s="2" t="s">
        <v>106</v>
      </c>
    </row>
    <row r="9" spans="1:52" x14ac:dyDescent="0.25">
      <c r="A9" t="s">
        <v>21</v>
      </c>
      <c r="F9">
        <v>0.20661299999999999</v>
      </c>
      <c r="G9">
        <v>0</v>
      </c>
      <c r="H9">
        <v>52.015599999999999</v>
      </c>
      <c r="I9">
        <v>2.7750300000000001</v>
      </c>
      <c r="J9">
        <v>18.270099999999999</v>
      </c>
      <c r="K9">
        <v>2.9230700000000001</v>
      </c>
      <c r="L9">
        <v>19.0471</v>
      </c>
      <c r="M9">
        <v>4.43607</v>
      </c>
      <c r="N9">
        <v>0.62667399999999995</v>
      </c>
      <c r="O9">
        <v>0</v>
      </c>
      <c r="P9">
        <v>0.81136299999999995</v>
      </c>
      <c r="Q9">
        <v>0</v>
      </c>
      <c r="R9">
        <v>0</v>
      </c>
      <c r="S9">
        <v>101.11199999999999</v>
      </c>
      <c r="T9">
        <v>44.537999999999997</v>
      </c>
      <c r="V9" s="2"/>
      <c r="W9" s="3" t="s">
        <v>107</v>
      </c>
      <c r="X9" s="3" t="s">
        <v>108</v>
      </c>
      <c r="Y9" s="3"/>
      <c r="Z9" s="3"/>
      <c r="AA9" s="3"/>
      <c r="AB9" s="3"/>
      <c r="AC9" s="3"/>
      <c r="AD9" s="3"/>
      <c r="AE9" s="3" t="s">
        <v>112</v>
      </c>
      <c r="AF9" s="3" t="s">
        <v>113</v>
      </c>
      <c r="AG9" s="3" t="s">
        <v>114</v>
      </c>
      <c r="AH9" s="3" t="s">
        <v>115</v>
      </c>
    </row>
    <row r="10" spans="1:52" x14ac:dyDescent="0.25">
      <c r="A10" t="s">
        <v>38</v>
      </c>
      <c r="F10">
        <v>4.6171999999999998E-2</v>
      </c>
      <c r="G10">
        <v>0</v>
      </c>
      <c r="H10">
        <v>52.479500000000002</v>
      </c>
      <c r="I10">
        <v>2.96387</v>
      </c>
      <c r="J10">
        <v>17.922499999999999</v>
      </c>
      <c r="K10">
        <v>2.41656</v>
      </c>
      <c r="L10">
        <v>18.558299999999999</v>
      </c>
      <c r="M10">
        <v>4.4694799999999999</v>
      </c>
      <c r="N10">
        <v>1.5591600000000001</v>
      </c>
      <c r="O10">
        <v>1.9869000000000001E-2</v>
      </c>
      <c r="P10">
        <v>0.69830000000000003</v>
      </c>
      <c r="Q10">
        <v>0</v>
      </c>
      <c r="R10">
        <v>0</v>
      </c>
      <c r="S10">
        <v>101.134</v>
      </c>
      <c r="T10">
        <v>44.532499999999999</v>
      </c>
      <c r="V10" s="2" t="s">
        <v>116</v>
      </c>
      <c r="W10">
        <v>0.32900000000000001</v>
      </c>
      <c r="X10">
        <v>0.109</v>
      </c>
      <c r="AE10">
        <v>0.17199999999999999</v>
      </c>
      <c r="AF10">
        <v>0.13</v>
      </c>
      <c r="AG10">
        <v>8.3000000000000004E-2</v>
      </c>
      <c r="AH10">
        <v>0.19500000000000001</v>
      </c>
    </row>
    <row r="11" spans="1:52" x14ac:dyDescent="0.25">
      <c r="A11" t="s">
        <v>300</v>
      </c>
      <c r="F11">
        <v>0</v>
      </c>
      <c r="G11">
        <v>0.13675499999999999</v>
      </c>
      <c r="H11">
        <v>50.696300000000001</v>
      </c>
      <c r="I11">
        <v>2.7724600000000001</v>
      </c>
      <c r="J11">
        <v>19.1435</v>
      </c>
      <c r="K11">
        <v>2.84545</v>
      </c>
      <c r="L11">
        <v>18.293500000000002</v>
      </c>
      <c r="M11">
        <v>4.0164900000000001</v>
      </c>
      <c r="N11">
        <v>1.1704699999999999</v>
      </c>
      <c r="O11">
        <v>1.9916E-2</v>
      </c>
      <c r="P11">
        <v>0.87552600000000003</v>
      </c>
      <c r="Q11">
        <v>0</v>
      </c>
      <c r="R11">
        <v>0</v>
      </c>
      <c r="S11">
        <v>99.970399999999998</v>
      </c>
      <c r="T11">
        <v>43.92</v>
      </c>
      <c r="V11" s="2"/>
    </row>
    <row r="12" spans="1:52" x14ac:dyDescent="0.25">
      <c r="V12" s="3" t="s">
        <v>117</v>
      </c>
      <c r="W12" s="4">
        <v>1.34798</v>
      </c>
      <c r="X12" s="4">
        <v>2.2914099999999999</v>
      </c>
      <c r="Y12" s="4"/>
      <c r="Z12" s="4"/>
      <c r="AA12" s="4"/>
      <c r="AB12" s="4"/>
      <c r="AC12" s="4"/>
      <c r="AD12" s="4"/>
      <c r="AE12" s="4">
        <v>1.2912399999999999</v>
      </c>
      <c r="AF12" s="4">
        <v>1.20459</v>
      </c>
      <c r="AG12" s="4">
        <v>1.6680600000000001</v>
      </c>
      <c r="AH12" s="4">
        <v>1.2725299999999999</v>
      </c>
    </row>
    <row r="13" spans="1:52" x14ac:dyDescent="0.25">
      <c r="A13" t="s">
        <v>301</v>
      </c>
      <c r="E13" t="s">
        <v>39</v>
      </c>
      <c r="F13">
        <f>AVERAGE(F5:F11)</f>
        <v>5.4151714285714289E-2</v>
      </c>
      <c r="G13">
        <f t="shared" ref="G13:T13" si="0">AVERAGE(G5:G11)</f>
        <v>3.8987714285714285E-2</v>
      </c>
      <c r="H13">
        <f t="shared" si="0"/>
        <v>51.231857142857145</v>
      </c>
      <c r="I13">
        <f t="shared" si="0"/>
        <v>2.5262699999999998</v>
      </c>
      <c r="J13">
        <f t="shared" si="0"/>
        <v>18.788257142857141</v>
      </c>
      <c r="K13">
        <f t="shared" si="0"/>
        <v>2.6813042857142859</v>
      </c>
      <c r="L13">
        <f t="shared" si="0"/>
        <v>18.518900000000002</v>
      </c>
      <c r="M13">
        <f t="shared" si="0"/>
        <v>4.1779371428571439</v>
      </c>
      <c r="N13">
        <f t="shared" si="0"/>
        <v>1.0939834285714287</v>
      </c>
      <c r="O13">
        <f t="shared" si="0"/>
        <v>1.4048857142857142E-2</v>
      </c>
      <c r="P13">
        <f t="shared" si="0"/>
        <v>0.6910991428571428</v>
      </c>
      <c r="Q13">
        <f t="shared" si="0"/>
        <v>2.7716857142857147E-2</v>
      </c>
      <c r="R13">
        <f t="shared" si="0"/>
        <v>0</v>
      </c>
      <c r="S13">
        <f t="shared" si="0"/>
        <v>99.844557142857155</v>
      </c>
      <c r="T13">
        <f t="shared" si="0"/>
        <v>43.970514285714287</v>
      </c>
      <c r="V13" s="2"/>
    </row>
    <row r="14" spans="1:52" x14ac:dyDescent="0.25">
      <c r="A14" t="s">
        <v>302</v>
      </c>
      <c r="E14" t="s">
        <v>40</v>
      </c>
      <c r="F14">
        <f>STDEV(F5:F11)/SQRT((COUNT(F5:F11)))</f>
        <v>3.0953040069722115E-2</v>
      </c>
      <c r="G14">
        <f t="shared" ref="G14:T14" si="1">STDEV(G5:G11)/SQRT((COUNT(G5:G11)))</f>
        <v>2.516654537155975E-2</v>
      </c>
      <c r="H14">
        <f t="shared" si="1"/>
        <v>0.31114434627305565</v>
      </c>
      <c r="I14">
        <f t="shared" si="1"/>
        <v>0.11716125858954365</v>
      </c>
      <c r="J14">
        <f t="shared" si="1"/>
        <v>0.23363384341553683</v>
      </c>
      <c r="K14">
        <f t="shared" si="1"/>
        <v>0.10596966371509893</v>
      </c>
      <c r="L14">
        <f t="shared" si="1"/>
        <v>0.28629401221222101</v>
      </c>
      <c r="M14">
        <f t="shared" si="1"/>
        <v>0.19404916023810762</v>
      </c>
      <c r="N14">
        <f t="shared" si="1"/>
        <v>0.12900205940158602</v>
      </c>
      <c r="O14">
        <f t="shared" si="1"/>
        <v>7.8630332764221735E-3</v>
      </c>
      <c r="P14">
        <f t="shared" si="1"/>
        <v>9.6812550617510498E-2</v>
      </c>
      <c r="Q14">
        <f t="shared" si="1"/>
        <v>1.3071969408275262E-2</v>
      </c>
      <c r="R14">
        <f t="shared" si="1"/>
        <v>0</v>
      </c>
      <c r="S14">
        <f t="shared" si="1"/>
        <v>0.42211615184242629</v>
      </c>
      <c r="T14">
        <f t="shared" si="1"/>
        <v>0.1661175808885739</v>
      </c>
      <c r="V14" s="2"/>
      <c r="W14" s="3" t="s">
        <v>1</v>
      </c>
      <c r="X14" s="3" t="s">
        <v>2</v>
      </c>
      <c r="Y14" s="3"/>
      <c r="Z14" s="3"/>
      <c r="AA14" s="3"/>
      <c r="AB14" s="3"/>
      <c r="AC14" s="3"/>
      <c r="AD14" s="3"/>
      <c r="AE14" s="3" t="s">
        <v>9</v>
      </c>
      <c r="AF14" s="3" t="s">
        <v>10</v>
      </c>
      <c r="AG14" s="3" t="s">
        <v>11</v>
      </c>
      <c r="AH14" s="3" t="s">
        <v>12</v>
      </c>
    </row>
    <row r="15" spans="1:52" x14ac:dyDescent="0.25">
      <c r="A15" t="s">
        <v>303</v>
      </c>
      <c r="V15" s="2" t="s">
        <v>116</v>
      </c>
      <c r="W15" s="5">
        <f>W10*W12</f>
        <v>0.44348542000000002</v>
      </c>
      <c r="X15" s="5">
        <f>X10*X12</f>
        <v>0.24976368999999998</v>
      </c>
      <c r="Y15" s="5"/>
      <c r="Z15" s="5"/>
      <c r="AA15" s="5"/>
      <c r="AB15" s="5"/>
      <c r="AC15" s="5"/>
      <c r="AD15" s="5"/>
      <c r="AE15" s="5">
        <f t="shared" ref="AE15:AH15" si="2">AE10*AE12</f>
        <v>0.22209327999999998</v>
      </c>
      <c r="AF15" s="5">
        <f t="shared" si="2"/>
        <v>0.15659670000000001</v>
      </c>
      <c r="AG15" s="5">
        <f t="shared" si="2"/>
        <v>0.13844898000000003</v>
      </c>
      <c r="AH15" s="5">
        <f t="shared" si="2"/>
        <v>0.24814334999999998</v>
      </c>
      <c r="AI15" s="5"/>
    </row>
    <row r="16" spans="1:52" x14ac:dyDescent="0.25">
      <c r="A16" t="s">
        <v>304</v>
      </c>
    </row>
    <row r="17" spans="1:35" x14ac:dyDescent="0.25">
      <c r="A17" t="s">
        <v>305</v>
      </c>
      <c r="W17" s="3" t="s">
        <v>1</v>
      </c>
      <c r="X17" s="3" t="s">
        <v>2</v>
      </c>
      <c r="Y17" s="3" t="s">
        <v>3</v>
      </c>
      <c r="Z17" s="3" t="s">
        <v>4</v>
      </c>
      <c r="AA17" s="3" t="s">
        <v>5</v>
      </c>
      <c r="AB17" s="3" t="s">
        <v>6</v>
      </c>
      <c r="AC17" s="3" t="s">
        <v>7</v>
      </c>
      <c r="AD17" s="3" t="s">
        <v>8</v>
      </c>
      <c r="AE17" s="3" t="s">
        <v>9</v>
      </c>
      <c r="AF17" s="3" t="s">
        <v>10</v>
      </c>
      <c r="AG17" s="3" t="s">
        <v>11</v>
      </c>
      <c r="AH17" s="3" t="s">
        <v>12</v>
      </c>
      <c r="AI17" s="3" t="s">
        <v>14</v>
      </c>
    </row>
    <row r="18" spans="1:35" x14ac:dyDescent="0.25">
      <c r="A18" t="s">
        <v>306</v>
      </c>
      <c r="V18" s="2" t="s">
        <v>297</v>
      </c>
      <c r="W18" t="str">
        <f>IF(W6&lt;W$15,"Below Detection",W6)</f>
        <v>Below Detection</v>
      </c>
      <c r="X18" t="str">
        <f t="shared" ref="X18:AH18" si="3">IF(X6&lt;X$15,"Below Detection",X6)</f>
        <v>Below Detection</v>
      </c>
      <c r="Y18">
        <v>51.231857142857145</v>
      </c>
      <c r="Z18">
        <v>2.5262699999999998</v>
      </c>
      <c r="AA18">
        <v>18.788257142857141</v>
      </c>
      <c r="AB18">
        <v>2.6813042857142859</v>
      </c>
      <c r="AC18">
        <v>18.518900000000002</v>
      </c>
      <c r="AD18">
        <v>4.1779371428571439</v>
      </c>
      <c r="AE18">
        <f t="shared" si="3"/>
        <v>1.0939834285714287</v>
      </c>
      <c r="AF18" t="str">
        <f t="shared" si="3"/>
        <v>Below Detection</v>
      </c>
      <c r="AG18">
        <f t="shared" si="3"/>
        <v>0.6910991428571428</v>
      </c>
      <c r="AH18" t="str">
        <f t="shared" si="3"/>
        <v>Below Detection</v>
      </c>
      <c r="AI18">
        <f>SUM(W18:AH18)</f>
        <v>99.709608285714296</v>
      </c>
    </row>
    <row r="19" spans="1:35" x14ac:dyDescent="0.25">
      <c r="A19" t="s">
        <v>307</v>
      </c>
    </row>
    <row r="20" spans="1:35" x14ac:dyDescent="0.25">
      <c r="A20" t="s">
        <v>308</v>
      </c>
    </row>
    <row r="21" spans="1:35" x14ac:dyDescent="0.25">
      <c r="A21" t="s">
        <v>309</v>
      </c>
    </row>
    <row r="22" spans="1:35" x14ac:dyDescent="0.25">
      <c r="A22" t="s">
        <v>310</v>
      </c>
    </row>
    <row r="23" spans="1:35" x14ac:dyDescent="0.25">
      <c r="A23" t="s">
        <v>311</v>
      </c>
    </row>
    <row r="24" spans="1:35" x14ac:dyDescent="0.25">
      <c r="A24" t="s">
        <v>312</v>
      </c>
    </row>
    <row r="25" spans="1:35" x14ac:dyDescent="0.25">
      <c r="A25" t="s">
        <v>35</v>
      </c>
    </row>
    <row r="26" spans="1:35" x14ac:dyDescent="0.25">
      <c r="A26" t="s">
        <v>313</v>
      </c>
    </row>
    <row r="27" spans="1:35" x14ac:dyDescent="0.25">
      <c r="A27" t="s">
        <v>314</v>
      </c>
    </row>
    <row r="28" spans="1:35" x14ac:dyDescent="0.25">
      <c r="A28" s="2"/>
    </row>
    <row r="29" spans="1:35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3"/>
  <sheetViews>
    <sheetView topLeftCell="S1" zoomScale="70" zoomScaleNormal="70" workbookViewId="0">
      <selection activeCell="AD40" sqref="AD40"/>
    </sheetView>
  </sheetViews>
  <sheetFormatPr defaultRowHeight="15" x14ac:dyDescent="0.25"/>
  <cols>
    <col min="1" max="1" width="15.42578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11" width="11.140625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7.85546875" bestFit="1" customWidth="1"/>
    <col min="23" max="30" width="14.85546875" bestFit="1" customWidth="1"/>
    <col min="39" max="39" width="47.85546875" bestFit="1" customWidth="1"/>
  </cols>
  <sheetData>
    <row r="1" spans="1:52" s="1" customFormat="1" x14ac:dyDescent="0.25">
      <c r="A1" s="1" t="s">
        <v>0</v>
      </c>
      <c r="V1" s="1" t="s">
        <v>17</v>
      </c>
      <c r="AM1" s="1" t="s">
        <v>105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315</v>
      </c>
      <c r="W3">
        <v>2.3521092000000001</v>
      </c>
      <c r="X3">
        <v>5.587288E-2</v>
      </c>
      <c r="Y3">
        <v>62.534695999999983</v>
      </c>
      <c r="Z3">
        <v>2.1534064000000002</v>
      </c>
      <c r="AA3">
        <v>3.4438916000000002</v>
      </c>
      <c r="AB3">
        <v>0.37715123999999994</v>
      </c>
      <c r="AC3">
        <v>9.3446968000000012</v>
      </c>
      <c r="AD3">
        <v>18.568819999999995</v>
      </c>
      <c r="AE3">
        <v>0.62026440000000005</v>
      </c>
      <c r="AF3">
        <v>0.15805004</v>
      </c>
      <c r="AG3">
        <v>0.48494739999999992</v>
      </c>
      <c r="AH3">
        <v>4.3918280000000004E-2</v>
      </c>
      <c r="AI3">
        <v>0</v>
      </c>
      <c r="AJ3">
        <v>100.13780000000001</v>
      </c>
      <c r="AK3">
        <v>47.686391999999998</v>
      </c>
      <c r="AM3" s="2" t="s">
        <v>315</v>
      </c>
      <c r="AN3">
        <v>2.3521092000000001</v>
      </c>
      <c r="AO3" t="s">
        <v>118</v>
      </c>
      <c r="AP3">
        <v>62.534695999999983</v>
      </c>
      <c r="AQ3">
        <v>2.1534064000000002</v>
      </c>
      <c r="AR3">
        <v>3.4438916000000002</v>
      </c>
      <c r="AS3">
        <v>0.37715123999999994</v>
      </c>
      <c r="AT3">
        <v>9.3446968000000012</v>
      </c>
      <c r="AU3">
        <v>18.568819999999995</v>
      </c>
      <c r="AV3">
        <v>0.62026440000000005</v>
      </c>
      <c r="AW3">
        <v>0.15805004</v>
      </c>
      <c r="AX3">
        <v>0.48494739999999992</v>
      </c>
      <c r="AY3" t="s">
        <v>118</v>
      </c>
      <c r="AZ3">
        <v>100.03803307999998</v>
      </c>
    </row>
    <row r="4" spans="1:52" x14ac:dyDescent="0.25">
      <c r="A4" s="2" t="s">
        <v>315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331</v>
      </c>
      <c r="W4">
        <v>2.7726323684210534</v>
      </c>
      <c r="X4">
        <v>9.1002526315789478E-2</v>
      </c>
      <c r="Y4">
        <v>62.784855263157873</v>
      </c>
      <c r="Z4">
        <v>1.4425238421052631</v>
      </c>
      <c r="AA4">
        <v>3.2923697368421054</v>
      </c>
      <c r="AB4">
        <v>0.25352063157894739</v>
      </c>
      <c r="AC4">
        <v>9.4363834210526303</v>
      </c>
      <c r="AD4">
        <v>18.572539473684213</v>
      </c>
      <c r="AE4">
        <v>0.72037810526315793</v>
      </c>
      <c r="AF4">
        <v>0.21643931578947373</v>
      </c>
      <c r="AG4">
        <v>0.43029889473684213</v>
      </c>
      <c r="AH4">
        <v>5.4445000000000007E-2</v>
      </c>
      <c r="AI4">
        <v>0</v>
      </c>
      <c r="AJ4">
        <v>100.06743421052632</v>
      </c>
      <c r="AK4">
        <v>47.731276315789479</v>
      </c>
      <c r="AM4" s="2" t="s">
        <v>331</v>
      </c>
      <c r="AN4">
        <v>2.7726323684210534</v>
      </c>
      <c r="AO4" t="s">
        <v>118</v>
      </c>
      <c r="AP4">
        <v>62.784855263157873</v>
      </c>
      <c r="AQ4">
        <v>1.4425238421052631</v>
      </c>
      <c r="AR4">
        <v>3.2923697368421054</v>
      </c>
      <c r="AS4">
        <v>0.25352063157894739</v>
      </c>
      <c r="AT4">
        <v>9.4363834210526303</v>
      </c>
      <c r="AU4">
        <v>18.572539473684213</v>
      </c>
      <c r="AV4">
        <v>0.72037810526315793</v>
      </c>
      <c r="AW4">
        <v>0.21643931578947373</v>
      </c>
      <c r="AX4">
        <v>0.43029889473684213</v>
      </c>
      <c r="AY4" t="s">
        <v>118</v>
      </c>
      <c r="AZ4">
        <v>99.921941052631539</v>
      </c>
    </row>
    <row r="5" spans="1:52" x14ac:dyDescent="0.25">
      <c r="A5" t="s">
        <v>19</v>
      </c>
      <c r="F5">
        <v>2.38375</v>
      </c>
      <c r="G5">
        <v>0.135432</v>
      </c>
      <c r="H5">
        <v>62.319400000000002</v>
      </c>
      <c r="I5">
        <v>2.34301</v>
      </c>
      <c r="J5">
        <v>1.9202300000000001</v>
      </c>
      <c r="K5">
        <v>0.220774</v>
      </c>
      <c r="L5">
        <v>9.5214599999999994</v>
      </c>
      <c r="M5">
        <v>19.893599999999999</v>
      </c>
      <c r="N5">
        <v>0.25178600000000001</v>
      </c>
      <c r="O5">
        <v>0.208652</v>
      </c>
      <c r="P5">
        <v>0.49916100000000002</v>
      </c>
      <c r="Q5">
        <v>1.8645999999999999E-2</v>
      </c>
      <c r="R5">
        <v>0</v>
      </c>
      <c r="S5">
        <v>99.715999999999994</v>
      </c>
      <c r="T5">
        <v>47.6126</v>
      </c>
      <c r="V5" s="2" t="s">
        <v>346</v>
      </c>
      <c r="W5">
        <v>5.2981833333333324</v>
      </c>
      <c r="X5">
        <v>3.6491303030303034E-2</v>
      </c>
      <c r="Y5">
        <v>65.752206060606056</v>
      </c>
      <c r="Z5">
        <v>0.94177709090909068</v>
      </c>
      <c r="AA5">
        <v>1.5800349090909089</v>
      </c>
      <c r="AB5">
        <v>4.2802121212121213E-3</v>
      </c>
      <c r="AC5">
        <v>6.2662315151515156</v>
      </c>
      <c r="AD5">
        <v>18.174509090909094</v>
      </c>
      <c r="AE5">
        <v>0.98298048484848477</v>
      </c>
      <c r="AF5">
        <v>0.73782903030303026</v>
      </c>
      <c r="AG5">
        <v>0.38995487878787877</v>
      </c>
      <c r="AH5">
        <v>7.7923666666666669E-2</v>
      </c>
      <c r="AI5">
        <v>0</v>
      </c>
      <c r="AJ5">
        <v>100.24237575757573</v>
      </c>
      <c r="AK5">
        <v>48.107654545454544</v>
      </c>
      <c r="AM5" s="2" t="s">
        <v>346</v>
      </c>
      <c r="AN5">
        <v>5.2981833333333324</v>
      </c>
      <c r="AO5" t="s">
        <v>118</v>
      </c>
      <c r="AP5">
        <v>65.752206060606056</v>
      </c>
      <c r="AQ5">
        <v>0.94177709090909068</v>
      </c>
      <c r="AR5">
        <v>1.5800349090909089</v>
      </c>
      <c r="AS5" t="s">
        <v>118</v>
      </c>
      <c r="AT5">
        <v>6.2662315151515156</v>
      </c>
      <c r="AU5">
        <v>18.174509090909094</v>
      </c>
      <c r="AV5">
        <v>0.98298048484848477</v>
      </c>
      <c r="AW5">
        <v>0.73782903030303026</v>
      </c>
      <c r="AX5">
        <v>0.38995487878787877</v>
      </c>
      <c r="AY5" t="s">
        <v>118</v>
      </c>
      <c r="AZ5">
        <v>100.12370639393939</v>
      </c>
    </row>
    <row r="6" spans="1:52" x14ac:dyDescent="0.25">
      <c r="A6" t="s">
        <v>120</v>
      </c>
      <c r="F6">
        <v>3.2418999999999998</v>
      </c>
      <c r="G6">
        <v>0</v>
      </c>
      <c r="H6">
        <v>62.737699999999997</v>
      </c>
      <c r="I6">
        <v>2.5336799999999999</v>
      </c>
      <c r="J6">
        <v>3.0451800000000002</v>
      </c>
      <c r="K6">
        <v>0.48103899999999999</v>
      </c>
      <c r="L6">
        <v>9.1399399999999993</v>
      </c>
      <c r="M6">
        <v>19.431100000000001</v>
      </c>
      <c r="N6">
        <v>0.79753700000000005</v>
      </c>
      <c r="O6">
        <v>0.17180400000000001</v>
      </c>
      <c r="P6">
        <v>0.319328</v>
      </c>
      <c r="Q6">
        <v>0</v>
      </c>
      <c r="R6">
        <v>0</v>
      </c>
      <c r="S6">
        <v>101.899</v>
      </c>
      <c r="T6">
        <v>48.265999999999998</v>
      </c>
    </row>
    <row r="7" spans="1:52" x14ac:dyDescent="0.25">
      <c r="A7" t="s">
        <v>316</v>
      </c>
      <c r="F7">
        <v>2.5344000000000002</v>
      </c>
      <c r="G7">
        <v>0</v>
      </c>
      <c r="H7">
        <v>62.884799999999998</v>
      </c>
      <c r="I7">
        <v>2.2785000000000002</v>
      </c>
      <c r="J7">
        <v>3.3862800000000002</v>
      </c>
      <c r="K7">
        <v>0.153695</v>
      </c>
      <c r="L7">
        <v>8.4701900000000006</v>
      </c>
      <c r="M7">
        <v>18.380400000000002</v>
      </c>
      <c r="N7">
        <v>0.72138800000000003</v>
      </c>
      <c r="O7">
        <v>0.154248</v>
      </c>
      <c r="P7">
        <v>0.45468900000000001</v>
      </c>
      <c r="Q7">
        <v>1.9318999999999999E-2</v>
      </c>
      <c r="R7">
        <v>0</v>
      </c>
      <c r="S7">
        <v>99.437899999999999</v>
      </c>
      <c r="T7">
        <v>47.489400000000003</v>
      </c>
      <c r="W7" s="3" t="s">
        <v>1</v>
      </c>
      <c r="X7" s="3" t="s">
        <v>2</v>
      </c>
      <c r="Y7" s="3" t="s">
        <v>3</v>
      </c>
      <c r="Z7" s="3" t="s">
        <v>4</v>
      </c>
      <c r="AA7" s="3" t="s">
        <v>5</v>
      </c>
      <c r="AB7" s="3" t="s">
        <v>6</v>
      </c>
      <c r="AC7" s="3" t="s">
        <v>7</v>
      </c>
      <c r="AD7" s="3" t="s">
        <v>8</v>
      </c>
      <c r="AE7" s="3" t="s">
        <v>9</v>
      </c>
      <c r="AF7" s="3" t="s">
        <v>10</v>
      </c>
      <c r="AG7" s="3" t="s">
        <v>11</v>
      </c>
      <c r="AH7" s="3" t="s">
        <v>12</v>
      </c>
      <c r="AI7" s="3" t="s">
        <v>14</v>
      </c>
    </row>
    <row r="8" spans="1:52" x14ac:dyDescent="0.25">
      <c r="A8" t="s">
        <v>21</v>
      </c>
      <c r="F8">
        <v>2.3855900000000001</v>
      </c>
      <c r="G8">
        <v>0</v>
      </c>
      <c r="H8">
        <v>61.097900000000003</v>
      </c>
      <c r="I8">
        <v>2.2761200000000001</v>
      </c>
      <c r="J8">
        <v>4.9482900000000001</v>
      </c>
      <c r="K8">
        <v>1.0300400000000001</v>
      </c>
      <c r="L8">
        <v>8.4522700000000004</v>
      </c>
      <c r="M8">
        <v>18.174900000000001</v>
      </c>
      <c r="N8">
        <v>0.71929900000000002</v>
      </c>
      <c r="O8">
        <v>0.17188999999999999</v>
      </c>
      <c r="P8">
        <v>0.58450899999999995</v>
      </c>
      <c r="Q8">
        <v>1.7902000000000001E-2</v>
      </c>
      <c r="R8">
        <v>0</v>
      </c>
      <c r="S8">
        <v>99.858699999999999</v>
      </c>
      <c r="T8">
        <v>47.347999999999999</v>
      </c>
      <c r="V8" s="2" t="s">
        <v>315</v>
      </c>
      <c r="W8">
        <v>2.3521092000000001</v>
      </c>
      <c r="X8">
        <v>5.587288E-2</v>
      </c>
      <c r="Y8">
        <v>62.534695999999983</v>
      </c>
      <c r="Z8">
        <v>2.1534064000000002</v>
      </c>
      <c r="AA8">
        <v>3.4438916000000002</v>
      </c>
      <c r="AB8">
        <v>0.37715123999999994</v>
      </c>
      <c r="AC8">
        <v>9.3446968000000012</v>
      </c>
      <c r="AD8">
        <v>18.568819999999995</v>
      </c>
      <c r="AE8">
        <v>0.62026440000000005</v>
      </c>
      <c r="AF8">
        <v>0.15805004</v>
      </c>
      <c r="AG8">
        <v>0.48494739999999992</v>
      </c>
      <c r="AH8">
        <v>4.3918280000000004E-2</v>
      </c>
      <c r="AI8">
        <v>100.13780000000001</v>
      </c>
    </row>
    <row r="9" spans="1:52" x14ac:dyDescent="0.25">
      <c r="A9" t="s">
        <v>38</v>
      </c>
      <c r="F9">
        <v>2.1479499999999998</v>
      </c>
      <c r="G9">
        <v>0</v>
      </c>
      <c r="H9">
        <v>63.219499999999996</v>
      </c>
      <c r="I9">
        <v>2.3441200000000002</v>
      </c>
      <c r="J9">
        <v>2.91764</v>
      </c>
      <c r="K9">
        <v>0.15118100000000001</v>
      </c>
      <c r="L9">
        <v>10.0632</v>
      </c>
      <c r="M9">
        <v>19.171800000000001</v>
      </c>
      <c r="N9">
        <v>0.25207000000000002</v>
      </c>
      <c r="O9">
        <v>6.2032999999999998E-2</v>
      </c>
      <c r="P9">
        <v>0.188329</v>
      </c>
      <c r="Q9">
        <v>1.8845000000000001E-2</v>
      </c>
      <c r="R9">
        <v>0</v>
      </c>
      <c r="S9">
        <v>100.53700000000001</v>
      </c>
      <c r="T9">
        <v>47.994500000000002</v>
      </c>
      <c r="V9" s="2" t="s">
        <v>331</v>
      </c>
      <c r="W9">
        <v>2.7726323684210534</v>
      </c>
      <c r="X9">
        <v>9.1002526315789478E-2</v>
      </c>
      <c r="Y9">
        <v>62.784855263157873</v>
      </c>
      <c r="Z9">
        <v>1.4425238421052631</v>
      </c>
      <c r="AA9">
        <v>3.2923697368421054</v>
      </c>
      <c r="AB9">
        <v>0.25352063157894739</v>
      </c>
      <c r="AC9">
        <v>9.4363834210526303</v>
      </c>
      <c r="AD9">
        <v>18.572539473684213</v>
      </c>
      <c r="AE9">
        <v>0.72037810526315793</v>
      </c>
      <c r="AF9">
        <v>0.21643931578947373</v>
      </c>
      <c r="AG9">
        <v>0.43029889473684213</v>
      </c>
      <c r="AH9">
        <v>5.4445000000000007E-2</v>
      </c>
      <c r="AI9">
        <v>100.06743421052632</v>
      </c>
    </row>
    <row r="10" spans="1:52" x14ac:dyDescent="0.25">
      <c r="A10" t="s">
        <v>233</v>
      </c>
      <c r="F10">
        <v>2.0667499999999999</v>
      </c>
      <c r="G10">
        <v>0</v>
      </c>
      <c r="H10">
        <v>63.323700000000002</v>
      </c>
      <c r="I10">
        <v>1.50485</v>
      </c>
      <c r="J10">
        <v>3.7779099999999999</v>
      </c>
      <c r="K10">
        <v>0.45528800000000003</v>
      </c>
      <c r="L10">
        <v>9.2099600000000006</v>
      </c>
      <c r="M10">
        <v>18.103300000000001</v>
      </c>
      <c r="N10">
        <v>1.0347299999999999</v>
      </c>
      <c r="O10">
        <v>0.227329</v>
      </c>
      <c r="P10">
        <v>0.41050700000000001</v>
      </c>
      <c r="Q10">
        <v>0</v>
      </c>
      <c r="R10">
        <v>0</v>
      </c>
      <c r="S10">
        <v>100.114</v>
      </c>
      <c r="T10">
        <v>47.822699999999998</v>
      </c>
      <c r="V10" s="2" t="s">
        <v>346</v>
      </c>
      <c r="W10">
        <v>5.2981833333333324</v>
      </c>
      <c r="X10">
        <v>3.6491303030303034E-2</v>
      </c>
      <c r="Y10">
        <v>65.752206060606056</v>
      </c>
      <c r="Z10">
        <v>0.94177709090909068</v>
      </c>
      <c r="AA10">
        <v>1.5800349090909089</v>
      </c>
      <c r="AB10">
        <v>4.2802121212121213E-3</v>
      </c>
      <c r="AC10">
        <v>6.2662315151515156</v>
      </c>
      <c r="AD10">
        <v>18.174509090909094</v>
      </c>
      <c r="AE10">
        <v>0.98298048484848477</v>
      </c>
      <c r="AF10">
        <v>0.73782903030303026</v>
      </c>
      <c r="AG10">
        <v>0.38995487878787877</v>
      </c>
      <c r="AH10">
        <v>7.7923666666666669E-2</v>
      </c>
      <c r="AI10">
        <v>100.24237575757573</v>
      </c>
    </row>
    <row r="11" spans="1:52" x14ac:dyDescent="0.25">
      <c r="F11">
        <v>3.30585</v>
      </c>
      <c r="G11">
        <v>0</v>
      </c>
      <c r="H11">
        <v>62.6599</v>
      </c>
      <c r="I11">
        <v>2.0183599999999999</v>
      </c>
      <c r="J11">
        <v>3.5456599999999998</v>
      </c>
      <c r="K11">
        <v>0.38316699999999998</v>
      </c>
      <c r="L11">
        <v>8.6522500000000004</v>
      </c>
      <c r="M11">
        <v>19.0626</v>
      </c>
      <c r="N11">
        <v>0.72074199999999999</v>
      </c>
      <c r="O11">
        <v>0.28263100000000002</v>
      </c>
      <c r="P11">
        <v>0.38768399999999997</v>
      </c>
      <c r="Q11">
        <v>0.204983</v>
      </c>
      <c r="R11">
        <v>0</v>
      </c>
      <c r="S11">
        <v>101.224</v>
      </c>
      <c r="T11">
        <v>48.054299999999998</v>
      </c>
    </row>
    <row r="12" spans="1:52" x14ac:dyDescent="0.25">
      <c r="A12" t="s">
        <v>317</v>
      </c>
      <c r="F12">
        <v>3.02555</v>
      </c>
      <c r="G12">
        <v>0.13633100000000001</v>
      </c>
      <c r="H12">
        <v>62.896900000000002</v>
      </c>
      <c r="I12">
        <v>2.7890000000000001</v>
      </c>
      <c r="J12">
        <v>2.3129200000000001</v>
      </c>
      <c r="K12">
        <v>0.31512400000000002</v>
      </c>
      <c r="L12">
        <v>9.3217999999999996</v>
      </c>
      <c r="M12">
        <v>18.285499999999999</v>
      </c>
      <c r="N12">
        <v>0.71824399999999999</v>
      </c>
      <c r="O12">
        <v>7.9869999999999997E-2</v>
      </c>
      <c r="P12">
        <v>0.318189</v>
      </c>
      <c r="Q12">
        <v>0.140763</v>
      </c>
      <c r="R12">
        <v>0</v>
      </c>
      <c r="S12">
        <v>100.34</v>
      </c>
      <c r="T12">
        <v>47.594299999999997</v>
      </c>
      <c r="V12" s="2" t="s">
        <v>106</v>
      </c>
    </row>
    <row r="13" spans="1:52" x14ac:dyDescent="0.25">
      <c r="A13" t="s">
        <v>318</v>
      </c>
      <c r="F13">
        <v>2.3837999999999999</v>
      </c>
      <c r="G13">
        <v>0</v>
      </c>
      <c r="H13">
        <v>60.743000000000002</v>
      </c>
      <c r="I13">
        <v>1.8249599999999999</v>
      </c>
      <c r="J13">
        <v>3.3404600000000002</v>
      </c>
      <c r="K13">
        <v>0.339916</v>
      </c>
      <c r="L13">
        <v>9.3246300000000009</v>
      </c>
      <c r="M13">
        <v>18.8294</v>
      </c>
      <c r="N13">
        <v>1.0326299999999999</v>
      </c>
      <c r="O13">
        <v>0.31801800000000002</v>
      </c>
      <c r="P13">
        <v>0.67501</v>
      </c>
      <c r="Q13">
        <v>0</v>
      </c>
      <c r="R13">
        <v>0</v>
      </c>
      <c r="S13">
        <v>98.811800000000005</v>
      </c>
      <c r="T13">
        <v>46.886800000000001</v>
      </c>
      <c r="V13" s="2"/>
      <c r="W13" s="3" t="s">
        <v>107</v>
      </c>
      <c r="X13" s="3" t="s">
        <v>108</v>
      </c>
      <c r="Y13" s="3"/>
      <c r="Z13" s="3"/>
      <c r="AA13" s="3"/>
      <c r="AB13" s="3" t="s">
        <v>109</v>
      </c>
      <c r="AC13" s="3"/>
      <c r="AD13" s="3"/>
      <c r="AE13" s="3" t="s">
        <v>112</v>
      </c>
      <c r="AF13" s="3" t="s">
        <v>113</v>
      </c>
      <c r="AG13" s="3" t="s">
        <v>114</v>
      </c>
      <c r="AH13" s="3" t="s">
        <v>115</v>
      </c>
    </row>
    <row r="14" spans="1:52" x14ac:dyDescent="0.25">
      <c r="A14" t="s">
        <v>319</v>
      </c>
      <c r="F14">
        <v>2.0176500000000002</v>
      </c>
      <c r="G14">
        <v>0.360319</v>
      </c>
      <c r="H14">
        <v>60.8279</v>
      </c>
      <c r="I14">
        <v>2.8483399999999999</v>
      </c>
      <c r="J14">
        <v>5.7539499999999997</v>
      </c>
      <c r="K14">
        <v>0.86686399999999997</v>
      </c>
      <c r="L14">
        <v>7.62521</v>
      </c>
      <c r="M14">
        <v>16.726500000000001</v>
      </c>
      <c r="N14">
        <v>1.96214</v>
      </c>
      <c r="O14">
        <v>0.22619900000000001</v>
      </c>
      <c r="P14">
        <v>0.51222500000000004</v>
      </c>
      <c r="Q14">
        <v>1.5191E-2</v>
      </c>
      <c r="R14">
        <v>0</v>
      </c>
      <c r="S14">
        <v>99.742500000000007</v>
      </c>
      <c r="T14">
        <v>47.050199999999997</v>
      </c>
      <c r="V14" s="2" t="s">
        <v>116</v>
      </c>
      <c r="W14">
        <v>0.30199999999999999</v>
      </c>
      <c r="X14">
        <v>0.124</v>
      </c>
      <c r="AB14">
        <v>0.13500000000000001</v>
      </c>
      <c r="AE14">
        <v>0.161</v>
      </c>
      <c r="AF14">
        <v>0.129</v>
      </c>
      <c r="AG14">
        <v>7.5999999999999998E-2</v>
      </c>
      <c r="AH14">
        <v>0.187</v>
      </c>
    </row>
    <row r="15" spans="1:52" x14ac:dyDescent="0.25">
      <c r="A15" t="s">
        <v>320</v>
      </c>
      <c r="F15">
        <v>2.2928500000000001</v>
      </c>
      <c r="G15">
        <v>0</v>
      </c>
      <c r="H15">
        <v>63.154600000000002</v>
      </c>
      <c r="I15">
        <v>1.44164</v>
      </c>
      <c r="J15">
        <v>3.3675899999999999</v>
      </c>
      <c r="K15">
        <v>0.33453899999999998</v>
      </c>
      <c r="L15">
        <v>10.380699999999999</v>
      </c>
      <c r="M15">
        <v>18.720600000000001</v>
      </c>
      <c r="N15">
        <v>0.40959000000000001</v>
      </c>
      <c r="O15">
        <v>0.15370800000000001</v>
      </c>
      <c r="P15">
        <v>0.41231099999999998</v>
      </c>
      <c r="Q15">
        <v>1.9563000000000001E-2</v>
      </c>
      <c r="R15">
        <v>0</v>
      </c>
      <c r="S15">
        <v>100.688</v>
      </c>
      <c r="T15">
        <v>48.052</v>
      </c>
      <c r="V15" s="2"/>
    </row>
    <row r="16" spans="1:52" x14ac:dyDescent="0.25">
      <c r="A16" t="s">
        <v>321</v>
      </c>
      <c r="F16">
        <v>2.13097</v>
      </c>
      <c r="G16">
        <v>0.134577</v>
      </c>
      <c r="H16">
        <v>62.900599999999997</v>
      </c>
      <c r="I16">
        <v>1.4426099999999999</v>
      </c>
      <c r="J16">
        <v>3.9909699999999999</v>
      </c>
      <c r="K16">
        <v>5.9836E-2</v>
      </c>
      <c r="L16">
        <v>8.4461099999999991</v>
      </c>
      <c r="M16">
        <v>18.470099999999999</v>
      </c>
      <c r="N16">
        <v>0.724159</v>
      </c>
      <c r="O16">
        <v>0.17333699999999999</v>
      </c>
      <c r="P16">
        <v>0.56936299999999995</v>
      </c>
      <c r="Q16">
        <v>2.1181999999999999E-2</v>
      </c>
      <c r="R16">
        <v>0</v>
      </c>
      <c r="S16">
        <v>99.063800000000001</v>
      </c>
      <c r="T16">
        <v>47.579300000000003</v>
      </c>
      <c r="V16" s="3" t="s">
        <v>117</v>
      </c>
      <c r="W16" s="4">
        <v>1.34798</v>
      </c>
      <c r="X16" s="4">
        <v>2.2914099999999999</v>
      </c>
      <c r="Y16" s="4"/>
      <c r="Z16" s="4"/>
      <c r="AA16" s="4"/>
      <c r="AB16" s="4">
        <v>1.46157</v>
      </c>
      <c r="AC16" s="4"/>
      <c r="AD16" s="4"/>
      <c r="AE16" s="4">
        <v>1.2912399999999999</v>
      </c>
      <c r="AF16" s="4">
        <v>1.20459</v>
      </c>
      <c r="AG16" s="4">
        <v>1.6680600000000001</v>
      </c>
      <c r="AH16" s="4">
        <v>1.2725299999999999</v>
      </c>
    </row>
    <row r="17" spans="1:35" x14ac:dyDescent="0.25">
      <c r="A17" t="s">
        <v>322</v>
      </c>
      <c r="F17">
        <v>2.3060299999999998</v>
      </c>
      <c r="G17">
        <v>0</v>
      </c>
      <c r="H17">
        <v>62.468400000000003</v>
      </c>
      <c r="I17">
        <v>2.8575900000000001</v>
      </c>
      <c r="J17">
        <v>5.1251699999999998</v>
      </c>
      <c r="K17">
        <v>0.60841699999999999</v>
      </c>
      <c r="L17">
        <v>8.3344199999999997</v>
      </c>
      <c r="M17">
        <v>17.988600000000002</v>
      </c>
      <c r="N17">
        <v>0.251359</v>
      </c>
      <c r="O17">
        <v>0.13564300000000001</v>
      </c>
      <c r="P17">
        <v>0.43084499999999998</v>
      </c>
      <c r="Q17">
        <v>8.0545000000000005E-2</v>
      </c>
      <c r="R17">
        <v>0</v>
      </c>
      <c r="S17">
        <v>100.587</v>
      </c>
      <c r="T17">
        <v>47.842799999999997</v>
      </c>
      <c r="V17" s="2"/>
    </row>
    <row r="18" spans="1:35" x14ac:dyDescent="0.25">
      <c r="A18" t="s">
        <v>323</v>
      </c>
      <c r="F18">
        <v>2.0816699999999999</v>
      </c>
      <c r="G18">
        <v>0</v>
      </c>
      <c r="H18">
        <v>61.739199999999997</v>
      </c>
      <c r="I18">
        <v>2.9845700000000002</v>
      </c>
      <c r="J18">
        <v>4.0749199999999997</v>
      </c>
      <c r="K18">
        <v>0.22911200000000001</v>
      </c>
      <c r="L18">
        <v>9.21157</v>
      </c>
      <c r="M18">
        <v>18.289000000000001</v>
      </c>
      <c r="N18">
        <v>0.328405</v>
      </c>
      <c r="O18">
        <v>7.9963000000000006E-2</v>
      </c>
      <c r="P18">
        <v>0.65176699999999999</v>
      </c>
      <c r="Q18">
        <v>7.9239000000000004E-2</v>
      </c>
      <c r="R18">
        <v>0</v>
      </c>
      <c r="S18">
        <v>99.749399999999994</v>
      </c>
      <c r="T18">
        <v>47.375900000000001</v>
      </c>
      <c r="V18" s="2"/>
      <c r="W18" s="3" t="s">
        <v>1</v>
      </c>
      <c r="X18" s="3" t="s">
        <v>2</v>
      </c>
      <c r="Y18" s="3"/>
      <c r="Z18" s="3"/>
      <c r="AA18" s="3"/>
      <c r="AB18" s="3" t="s">
        <v>6</v>
      </c>
      <c r="AC18" s="3"/>
      <c r="AD18" s="3"/>
      <c r="AE18" s="3" t="s">
        <v>9</v>
      </c>
      <c r="AF18" s="3" t="s">
        <v>10</v>
      </c>
      <c r="AG18" s="3" t="s">
        <v>11</v>
      </c>
      <c r="AH18" s="3" t="s">
        <v>12</v>
      </c>
    </row>
    <row r="19" spans="1:35" x14ac:dyDescent="0.25">
      <c r="A19" t="s">
        <v>324</v>
      </c>
      <c r="F19">
        <v>3.2115399999999998</v>
      </c>
      <c r="G19">
        <v>0</v>
      </c>
      <c r="H19">
        <v>62.542000000000002</v>
      </c>
      <c r="I19">
        <v>1.44173</v>
      </c>
      <c r="J19">
        <v>3.1149200000000001</v>
      </c>
      <c r="K19">
        <v>0.56907600000000003</v>
      </c>
      <c r="L19">
        <v>9.7827400000000004</v>
      </c>
      <c r="M19">
        <v>19.692799999999998</v>
      </c>
      <c r="N19">
        <v>0.25330900000000001</v>
      </c>
      <c r="O19">
        <v>0.227269</v>
      </c>
      <c r="P19">
        <v>0.67949099999999996</v>
      </c>
      <c r="Q19">
        <v>0</v>
      </c>
      <c r="R19">
        <v>0</v>
      </c>
      <c r="S19">
        <v>101.515</v>
      </c>
      <c r="T19">
        <v>48.303800000000003</v>
      </c>
      <c r="V19" s="2" t="s">
        <v>116</v>
      </c>
      <c r="W19" s="5">
        <f>W14*W16</f>
        <v>0.40708995999999997</v>
      </c>
      <c r="X19" s="5">
        <f>X14*X16</f>
        <v>0.28413484</v>
      </c>
      <c r="Y19" s="5"/>
      <c r="Z19" s="5"/>
      <c r="AA19" s="5"/>
      <c r="AB19" s="5">
        <f t="shared" ref="AB19:AH19" si="0">AB14*AB16</f>
        <v>0.19731195000000001</v>
      </c>
      <c r="AC19" s="5"/>
      <c r="AD19" s="5"/>
      <c r="AE19" s="5">
        <f t="shared" si="0"/>
        <v>0.20788963999999999</v>
      </c>
      <c r="AF19" s="5">
        <f t="shared" si="0"/>
        <v>0.15539211</v>
      </c>
      <c r="AG19" s="5">
        <f t="shared" si="0"/>
        <v>0.12677256000000001</v>
      </c>
      <c r="AH19" s="5">
        <f t="shared" si="0"/>
        <v>0.23796310999999998</v>
      </c>
      <c r="AI19" s="5"/>
    </row>
    <row r="20" spans="1:35" x14ac:dyDescent="0.25">
      <c r="A20" t="s">
        <v>325</v>
      </c>
      <c r="F20">
        <v>2.37087</v>
      </c>
      <c r="G20">
        <v>0</v>
      </c>
      <c r="H20">
        <v>63.694600000000001</v>
      </c>
      <c r="I20">
        <v>1.37676</v>
      </c>
      <c r="J20">
        <v>3.18797</v>
      </c>
      <c r="K20">
        <v>0.37066700000000002</v>
      </c>
      <c r="L20">
        <v>9.9010200000000008</v>
      </c>
      <c r="M20">
        <v>18.815899999999999</v>
      </c>
      <c r="N20">
        <v>0.72271200000000002</v>
      </c>
      <c r="O20">
        <v>0.19062000000000001</v>
      </c>
      <c r="P20">
        <v>0.27844999999999998</v>
      </c>
      <c r="Q20">
        <v>1.9695000000000001E-2</v>
      </c>
      <c r="R20">
        <v>0</v>
      </c>
      <c r="S20">
        <v>100.929</v>
      </c>
      <c r="T20">
        <v>48.2166</v>
      </c>
    </row>
    <row r="21" spans="1:35" x14ac:dyDescent="0.25">
      <c r="A21" t="s">
        <v>326</v>
      </c>
      <c r="F21">
        <v>2.4775900000000002</v>
      </c>
      <c r="G21">
        <v>0</v>
      </c>
      <c r="H21">
        <v>62.346499999999999</v>
      </c>
      <c r="I21">
        <v>2.9833099999999999</v>
      </c>
      <c r="J21">
        <v>5.3925700000000001</v>
      </c>
      <c r="K21">
        <v>0.86053400000000002</v>
      </c>
      <c r="L21">
        <v>8.0454799999999995</v>
      </c>
      <c r="M21">
        <v>15.293900000000001</v>
      </c>
      <c r="N21">
        <v>0.79580799999999996</v>
      </c>
      <c r="O21">
        <v>0.24510199999999999</v>
      </c>
      <c r="P21">
        <v>0.51594799999999996</v>
      </c>
      <c r="Q21">
        <v>0</v>
      </c>
      <c r="R21">
        <v>0</v>
      </c>
      <c r="S21">
        <v>98.956699999999998</v>
      </c>
      <c r="T21">
        <v>46.8431</v>
      </c>
      <c r="W21" s="3" t="s">
        <v>1</v>
      </c>
      <c r="X21" s="3" t="s">
        <v>2</v>
      </c>
      <c r="Y21" s="3" t="s">
        <v>3</v>
      </c>
      <c r="Z21" s="3" t="s">
        <v>4</v>
      </c>
      <c r="AA21" s="3" t="s">
        <v>5</v>
      </c>
      <c r="AB21" s="3" t="s">
        <v>6</v>
      </c>
      <c r="AC21" s="3" t="s">
        <v>7</v>
      </c>
      <c r="AD21" s="3" t="s">
        <v>8</v>
      </c>
      <c r="AE21" s="3" t="s">
        <v>9</v>
      </c>
      <c r="AF21" s="3" t="s">
        <v>10</v>
      </c>
      <c r="AG21" s="3" t="s">
        <v>11</v>
      </c>
      <c r="AH21" s="3" t="s">
        <v>12</v>
      </c>
      <c r="AI21" s="3" t="s">
        <v>14</v>
      </c>
    </row>
    <row r="22" spans="1:35" x14ac:dyDescent="0.25">
      <c r="A22" t="s">
        <v>327</v>
      </c>
      <c r="F22">
        <v>2.3745599999999998</v>
      </c>
      <c r="G22">
        <v>0</v>
      </c>
      <c r="H22">
        <v>63.263300000000001</v>
      </c>
      <c r="I22">
        <v>1.56975</v>
      </c>
      <c r="J22">
        <v>3.1459800000000002</v>
      </c>
      <c r="K22">
        <v>0.244564</v>
      </c>
      <c r="L22">
        <v>9.4282500000000002</v>
      </c>
      <c r="M22">
        <v>19.1615</v>
      </c>
      <c r="N22">
        <v>0.87871200000000005</v>
      </c>
      <c r="O22">
        <v>4.3915999999999997E-2</v>
      </c>
      <c r="P22">
        <v>0.63361199999999995</v>
      </c>
      <c r="Q22">
        <v>0</v>
      </c>
      <c r="R22">
        <v>0</v>
      </c>
      <c r="S22">
        <v>100.744</v>
      </c>
      <c r="T22">
        <v>48.150500000000001</v>
      </c>
      <c r="V22" s="2" t="s">
        <v>315</v>
      </c>
      <c r="W22">
        <f>IF(W8&lt;W$19,"Below Detection",W8)</f>
        <v>2.3521092000000001</v>
      </c>
      <c r="X22" t="str">
        <f t="shared" ref="X22:AH22" si="1">IF(X8&lt;X$19,"Below Detection",X8)</f>
        <v>Below Detection</v>
      </c>
      <c r="Y22">
        <f t="shared" si="1"/>
        <v>62.534695999999983</v>
      </c>
      <c r="Z22">
        <f t="shared" si="1"/>
        <v>2.1534064000000002</v>
      </c>
      <c r="AA22">
        <f t="shared" si="1"/>
        <v>3.4438916000000002</v>
      </c>
      <c r="AB22">
        <f t="shared" si="1"/>
        <v>0.37715123999999994</v>
      </c>
      <c r="AC22">
        <f t="shared" si="1"/>
        <v>9.3446968000000012</v>
      </c>
      <c r="AD22">
        <f t="shared" si="1"/>
        <v>18.568819999999995</v>
      </c>
      <c r="AE22">
        <f t="shared" si="1"/>
        <v>0.62026440000000005</v>
      </c>
      <c r="AF22">
        <f t="shared" si="1"/>
        <v>0.15805004</v>
      </c>
      <c r="AG22">
        <f t="shared" si="1"/>
        <v>0.48494739999999992</v>
      </c>
      <c r="AH22" t="str">
        <f t="shared" si="1"/>
        <v>Below Detection</v>
      </c>
      <c r="AI22">
        <f>SUM(W22:AH22)</f>
        <v>100.03803307999998</v>
      </c>
    </row>
    <row r="23" spans="1:35" x14ac:dyDescent="0.25">
      <c r="A23" t="s">
        <v>328</v>
      </c>
      <c r="F23">
        <v>2.2447900000000001</v>
      </c>
      <c r="G23">
        <v>0</v>
      </c>
      <c r="H23">
        <v>62.688699999999997</v>
      </c>
      <c r="I23">
        <v>2.5323199999999999</v>
      </c>
      <c r="J23">
        <v>2.6186600000000002</v>
      </c>
      <c r="K23">
        <v>0.20638999999999999</v>
      </c>
      <c r="L23">
        <v>9.8765300000000007</v>
      </c>
      <c r="M23">
        <v>17.470300000000002</v>
      </c>
      <c r="N23">
        <v>0.71840199999999999</v>
      </c>
      <c r="O23">
        <v>0.244167</v>
      </c>
      <c r="P23">
        <v>0.58463799999999999</v>
      </c>
      <c r="Q23">
        <v>7.8335000000000002E-2</v>
      </c>
      <c r="R23">
        <v>0</v>
      </c>
      <c r="S23">
        <v>99.263199999999998</v>
      </c>
      <c r="T23">
        <v>47.130699999999997</v>
      </c>
      <c r="V23" s="2" t="s">
        <v>331</v>
      </c>
      <c r="W23">
        <f t="shared" ref="W23:AH23" si="2">IF(W9&lt;W$19,"Below Detection",W9)</f>
        <v>2.7726323684210534</v>
      </c>
      <c r="X23" t="str">
        <f t="shared" si="2"/>
        <v>Below Detection</v>
      </c>
      <c r="Y23">
        <f t="shared" si="2"/>
        <v>62.784855263157873</v>
      </c>
      <c r="Z23">
        <f t="shared" si="2"/>
        <v>1.4425238421052631</v>
      </c>
      <c r="AA23">
        <f t="shared" si="2"/>
        <v>3.2923697368421054</v>
      </c>
      <c r="AB23">
        <f t="shared" si="2"/>
        <v>0.25352063157894739</v>
      </c>
      <c r="AC23">
        <f t="shared" si="2"/>
        <v>9.4363834210526303</v>
      </c>
      <c r="AD23">
        <f t="shared" si="2"/>
        <v>18.572539473684213</v>
      </c>
      <c r="AE23">
        <f t="shared" si="2"/>
        <v>0.72037810526315793</v>
      </c>
      <c r="AF23">
        <f t="shared" si="2"/>
        <v>0.21643931578947373</v>
      </c>
      <c r="AG23">
        <f t="shared" si="2"/>
        <v>0.43029889473684213</v>
      </c>
      <c r="AH23" t="str">
        <f t="shared" si="2"/>
        <v>Below Detection</v>
      </c>
      <c r="AI23">
        <f t="shared" ref="AI23:AI24" si="3">SUM(W23:AH23)</f>
        <v>99.921941052631539</v>
      </c>
    </row>
    <row r="24" spans="1:35" x14ac:dyDescent="0.25">
      <c r="A24" t="s">
        <v>35</v>
      </c>
      <c r="F24">
        <v>2.0751900000000001</v>
      </c>
      <c r="G24">
        <v>0.35952200000000001</v>
      </c>
      <c r="H24">
        <v>62.352699999999999</v>
      </c>
      <c r="I24">
        <v>2.5361799999999999</v>
      </c>
      <c r="J24">
        <v>2.28105</v>
      </c>
      <c r="K24">
        <v>0.13103999999999999</v>
      </c>
      <c r="L24">
        <v>9.4099500000000003</v>
      </c>
      <c r="M24">
        <v>19.8828</v>
      </c>
      <c r="N24">
        <v>0.40797499999999998</v>
      </c>
      <c r="O24">
        <v>9.8692000000000002E-2</v>
      </c>
      <c r="P24">
        <v>0.36534499999999998</v>
      </c>
      <c r="Q24">
        <v>0</v>
      </c>
      <c r="R24">
        <v>0</v>
      </c>
      <c r="S24">
        <v>99.900400000000005</v>
      </c>
      <c r="T24">
        <v>47.756900000000002</v>
      </c>
      <c r="V24" s="2" t="s">
        <v>346</v>
      </c>
      <c r="W24">
        <f>IF(W10&lt;W$19,"Below Detection",W10)</f>
        <v>5.2981833333333324</v>
      </c>
      <c r="X24" t="str">
        <f t="shared" ref="X24:AH24" si="4">IF(X10&lt;X$19,"Below Detection",X10)</f>
        <v>Below Detection</v>
      </c>
      <c r="Y24">
        <f t="shared" si="4"/>
        <v>65.752206060606056</v>
      </c>
      <c r="Z24">
        <f t="shared" si="4"/>
        <v>0.94177709090909068</v>
      </c>
      <c r="AA24">
        <f t="shared" si="4"/>
        <v>1.5800349090909089</v>
      </c>
      <c r="AB24" t="str">
        <f t="shared" si="4"/>
        <v>Below Detection</v>
      </c>
      <c r="AC24">
        <f t="shared" si="4"/>
        <v>6.2662315151515156</v>
      </c>
      <c r="AD24">
        <f t="shared" si="4"/>
        <v>18.174509090909094</v>
      </c>
      <c r="AE24">
        <f t="shared" si="4"/>
        <v>0.98298048484848477</v>
      </c>
      <c r="AF24">
        <f t="shared" si="4"/>
        <v>0.73782903030303026</v>
      </c>
      <c r="AG24">
        <f t="shared" si="4"/>
        <v>0.38995487878787877</v>
      </c>
      <c r="AH24" t="str">
        <f t="shared" si="4"/>
        <v>Below Detection</v>
      </c>
      <c r="AI24">
        <f t="shared" si="3"/>
        <v>100.12370639393939</v>
      </c>
    </row>
    <row r="25" spans="1:35" x14ac:dyDescent="0.25">
      <c r="A25" t="s">
        <v>329</v>
      </c>
      <c r="F25">
        <v>1.52051</v>
      </c>
      <c r="G25">
        <v>0.13485900000000001</v>
      </c>
      <c r="H25">
        <v>62.676499999999997</v>
      </c>
      <c r="I25">
        <v>1.7653799999999999</v>
      </c>
      <c r="J25">
        <v>2.9368500000000002</v>
      </c>
      <c r="K25">
        <v>0.26529199999999997</v>
      </c>
      <c r="L25">
        <v>9.7221499999999992</v>
      </c>
      <c r="M25">
        <v>19.2652</v>
      </c>
      <c r="N25">
        <v>9.6657000000000007E-2</v>
      </c>
      <c r="O25">
        <v>0.24585000000000001</v>
      </c>
      <c r="P25">
        <v>0.43503199999999997</v>
      </c>
      <c r="Q25">
        <v>0</v>
      </c>
      <c r="R25">
        <v>0</v>
      </c>
      <c r="S25">
        <v>99.064300000000003</v>
      </c>
      <c r="T25">
        <v>47.5717</v>
      </c>
    </row>
    <row r="26" spans="1:35" x14ac:dyDescent="0.25">
      <c r="A26" t="s">
        <v>330</v>
      </c>
      <c r="F26">
        <v>1.6105100000000001</v>
      </c>
      <c r="G26">
        <v>0.13578200000000001</v>
      </c>
      <c r="H26">
        <v>60.193300000000001</v>
      </c>
      <c r="I26">
        <v>2.2748499999999998</v>
      </c>
      <c r="J26">
        <v>4.6919300000000002</v>
      </c>
      <c r="K26">
        <v>0.49545699999999998</v>
      </c>
      <c r="L26">
        <v>9.8410399999999996</v>
      </c>
      <c r="M26">
        <v>18.357500000000002</v>
      </c>
      <c r="N26">
        <v>0.328482</v>
      </c>
      <c r="O26">
        <v>6.1520999999999999E-2</v>
      </c>
      <c r="P26">
        <v>0.47477799999999998</v>
      </c>
      <c r="Q26">
        <v>0.264988</v>
      </c>
      <c r="R26">
        <v>0</v>
      </c>
      <c r="S26">
        <v>98.73</v>
      </c>
      <c r="T26">
        <v>46.856000000000002</v>
      </c>
    </row>
    <row r="27" spans="1:35" x14ac:dyDescent="0.25">
      <c r="F27">
        <v>2.4616799999999999</v>
      </c>
      <c r="G27">
        <v>0</v>
      </c>
      <c r="H27">
        <v>63.084299999999999</v>
      </c>
      <c r="I27">
        <v>1.6329499999999999</v>
      </c>
      <c r="J27">
        <v>2.8370799999999998</v>
      </c>
      <c r="K27">
        <v>0.394509</v>
      </c>
      <c r="L27">
        <v>10.896599999999999</v>
      </c>
      <c r="M27">
        <v>18.7501</v>
      </c>
      <c r="N27">
        <v>0.72074400000000005</v>
      </c>
      <c r="O27">
        <v>2.5023E-2</v>
      </c>
      <c r="P27">
        <v>0.60997299999999999</v>
      </c>
      <c r="Q27">
        <v>0</v>
      </c>
      <c r="R27">
        <v>0</v>
      </c>
      <c r="S27">
        <v>101.413</v>
      </c>
      <c r="T27">
        <v>48.193399999999997</v>
      </c>
    </row>
    <row r="28" spans="1:35" x14ac:dyDescent="0.25">
      <c r="F28">
        <v>2.7014499999999999</v>
      </c>
      <c r="G28">
        <v>0</v>
      </c>
      <c r="H28">
        <v>64.446700000000007</v>
      </c>
      <c r="I28">
        <v>2.5351300000000001</v>
      </c>
      <c r="J28">
        <v>2.5273699999999999</v>
      </c>
      <c r="K28">
        <v>4.0376000000000002E-2</v>
      </c>
      <c r="L28">
        <v>9.5539500000000004</v>
      </c>
      <c r="M28">
        <v>18.2347</v>
      </c>
      <c r="N28">
        <v>0.485817</v>
      </c>
      <c r="O28">
        <v>8.0234E-2</v>
      </c>
      <c r="P28">
        <v>0.60941599999999996</v>
      </c>
      <c r="Q28">
        <v>8.0132999999999996E-2</v>
      </c>
      <c r="R28">
        <v>0</v>
      </c>
      <c r="S28">
        <v>101.295</v>
      </c>
      <c r="T28">
        <v>48.294699999999999</v>
      </c>
    </row>
    <row r="29" spans="1:35" x14ac:dyDescent="0.25">
      <c r="F29">
        <v>1.44933</v>
      </c>
      <c r="G29">
        <v>0</v>
      </c>
      <c r="H29">
        <v>63.1053</v>
      </c>
      <c r="I29">
        <v>1.6994499999999999</v>
      </c>
      <c r="J29">
        <v>1.8557399999999999</v>
      </c>
      <c r="K29">
        <v>0.221884</v>
      </c>
      <c r="L29">
        <v>11.006</v>
      </c>
      <c r="M29">
        <v>19.7684</v>
      </c>
      <c r="N29">
        <v>0.17391300000000001</v>
      </c>
      <c r="O29">
        <v>4.3532000000000001E-2</v>
      </c>
      <c r="P29">
        <v>0.52308500000000002</v>
      </c>
      <c r="Q29">
        <v>1.8627999999999999E-2</v>
      </c>
      <c r="R29">
        <v>0</v>
      </c>
      <c r="S29">
        <v>99.865300000000005</v>
      </c>
      <c r="T29">
        <v>47.873600000000003</v>
      </c>
    </row>
    <row r="31" spans="1:35" x14ac:dyDescent="0.25">
      <c r="E31" t="s">
        <v>39</v>
      </c>
      <c r="F31">
        <f>AVERAGE(F5:F29)</f>
        <v>2.3521092000000001</v>
      </c>
      <c r="G31">
        <f t="shared" ref="G31:S31" si="5">AVERAGE(G5:G29)</f>
        <v>5.587288E-2</v>
      </c>
      <c r="H31">
        <f t="shared" si="5"/>
        <v>62.534695999999983</v>
      </c>
      <c r="I31">
        <f t="shared" si="5"/>
        <v>2.1534064000000002</v>
      </c>
      <c r="J31">
        <f t="shared" si="5"/>
        <v>3.4438916000000002</v>
      </c>
      <c r="K31">
        <f t="shared" si="5"/>
        <v>0.37715123999999994</v>
      </c>
      <c r="L31">
        <f t="shared" si="5"/>
        <v>9.3446968000000012</v>
      </c>
      <c r="M31">
        <f t="shared" si="5"/>
        <v>18.568819999999995</v>
      </c>
      <c r="N31">
        <f t="shared" si="5"/>
        <v>0.62026440000000005</v>
      </c>
      <c r="O31">
        <f t="shared" si="5"/>
        <v>0.15805004</v>
      </c>
      <c r="P31">
        <f t="shared" si="5"/>
        <v>0.48494739999999992</v>
      </c>
      <c r="Q31">
        <f t="shared" si="5"/>
        <v>4.3918280000000004E-2</v>
      </c>
      <c r="R31">
        <f t="shared" si="5"/>
        <v>0</v>
      </c>
      <c r="S31">
        <f t="shared" si="5"/>
        <v>100.13780000000001</v>
      </c>
      <c r="T31">
        <f>AVERAGE(T5:T29)</f>
        <v>47.686391999999998</v>
      </c>
    </row>
    <row r="32" spans="1:35" x14ac:dyDescent="0.25">
      <c r="E32" t="s">
        <v>40</v>
      </c>
      <c r="F32">
        <f>STDEV(F5:F29)/SQRT((COUNT(F5:F29)))</f>
        <v>9.6504600344439348E-2</v>
      </c>
      <c r="G32">
        <f t="shared" ref="G32:T32" si="6">STDEV(G5:G29)/SQRT((COUNT(G5:G29)))</f>
        <v>2.1319162771891394E-2</v>
      </c>
      <c r="H32">
        <f t="shared" si="6"/>
        <v>0.19384607884263919</v>
      </c>
      <c r="I32">
        <f t="shared" si="6"/>
        <v>0.10875787043532351</v>
      </c>
      <c r="J32">
        <f t="shared" si="6"/>
        <v>0.2118972386997057</v>
      </c>
      <c r="K32">
        <f t="shared" si="6"/>
        <v>5.0559944115847286E-2</v>
      </c>
      <c r="L32">
        <f t="shared" si="6"/>
        <v>0.16637968588614815</v>
      </c>
      <c r="M32">
        <f t="shared" si="6"/>
        <v>0.20392212811103483</v>
      </c>
      <c r="N32">
        <f t="shared" si="6"/>
        <v>7.7948385958722693E-2</v>
      </c>
      <c r="O32">
        <f t="shared" si="6"/>
        <v>1.6682432961799453E-2</v>
      </c>
      <c r="P32">
        <f t="shared" si="6"/>
        <v>2.621211032932428E-2</v>
      </c>
      <c r="Q32">
        <f t="shared" si="6"/>
        <v>1.3683813941846281E-2</v>
      </c>
      <c r="R32">
        <f t="shared" si="6"/>
        <v>0</v>
      </c>
      <c r="S32">
        <f t="shared" si="6"/>
        <v>0.1836289386235187</v>
      </c>
      <c r="T32">
        <f t="shared" si="6"/>
        <v>9.4247998019409751E-2</v>
      </c>
    </row>
    <row r="34" spans="1:20" x14ac:dyDescent="0.25">
      <c r="A34" s="2" t="s">
        <v>331</v>
      </c>
      <c r="F34" s="3" t="s">
        <v>1</v>
      </c>
      <c r="G34" s="3" t="s">
        <v>2</v>
      </c>
      <c r="H34" s="3" t="s">
        <v>3</v>
      </c>
      <c r="I34" s="3" t="s">
        <v>4</v>
      </c>
      <c r="J34" s="3" t="s">
        <v>5</v>
      </c>
      <c r="K34" s="3" t="s">
        <v>6</v>
      </c>
      <c r="L34" s="3" t="s">
        <v>7</v>
      </c>
      <c r="M34" s="3" t="s">
        <v>8</v>
      </c>
      <c r="N34" s="3" t="s">
        <v>9</v>
      </c>
      <c r="O34" s="3" t="s">
        <v>10</v>
      </c>
      <c r="P34" s="3" t="s">
        <v>11</v>
      </c>
      <c r="Q34" s="3" t="s">
        <v>12</v>
      </c>
      <c r="R34" s="3" t="s">
        <v>13</v>
      </c>
      <c r="S34" s="3" t="s">
        <v>14</v>
      </c>
      <c r="T34" s="3" t="s">
        <v>15</v>
      </c>
    </row>
    <row r="35" spans="1:20" x14ac:dyDescent="0.25">
      <c r="A35" t="s">
        <v>19</v>
      </c>
      <c r="F35">
        <v>2.84009</v>
      </c>
      <c r="G35">
        <v>0</v>
      </c>
      <c r="H35">
        <v>62.308300000000003</v>
      </c>
      <c r="I35">
        <v>1.95642</v>
      </c>
      <c r="J35">
        <v>3.94441</v>
      </c>
      <c r="K35">
        <v>0.13478299999999999</v>
      </c>
      <c r="L35">
        <v>9.2621599999999997</v>
      </c>
      <c r="M35">
        <v>17.754999999999999</v>
      </c>
      <c r="N35">
        <v>0.79958099999999999</v>
      </c>
      <c r="O35">
        <v>0.20888300000000001</v>
      </c>
      <c r="P35">
        <v>0.45508700000000002</v>
      </c>
      <c r="Q35">
        <v>0</v>
      </c>
      <c r="R35">
        <v>0</v>
      </c>
      <c r="S35">
        <v>99.664699999999996</v>
      </c>
      <c r="T35">
        <v>47.359699999999997</v>
      </c>
    </row>
    <row r="36" spans="1:20" x14ac:dyDescent="0.25">
      <c r="A36" t="s">
        <v>120</v>
      </c>
      <c r="F36">
        <v>2.75102</v>
      </c>
      <c r="G36">
        <v>0</v>
      </c>
      <c r="H36">
        <v>63.698099999999997</v>
      </c>
      <c r="I36">
        <v>1.37693</v>
      </c>
      <c r="J36">
        <v>3.8346100000000001</v>
      </c>
      <c r="K36">
        <v>0.37571500000000002</v>
      </c>
      <c r="L36">
        <v>9.3293599999999994</v>
      </c>
      <c r="M36">
        <v>18.880700000000001</v>
      </c>
      <c r="N36">
        <v>0.41003400000000001</v>
      </c>
      <c r="O36">
        <v>0.191192</v>
      </c>
      <c r="P36">
        <v>0.45753199999999999</v>
      </c>
      <c r="Q36">
        <v>0.20647699999999999</v>
      </c>
      <c r="R36">
        <v>0</v>
      </c>
      <c r="S36">
        <v>101.512</v>
      </c>
      <c r="T36">
        <v>48.483699999999999</v>
      </c>
    </row>
    <row r="37" spans="1:20" x14ac:dyDescent="0.25">
      <c r="A37" t="s">
        <v>316</v>
      </c>
      <c r="F37">
        <v>2.83447</v>
      </c>
      <c r="G37">
        <v>0</v>
      </c>
      <c r="H37">
        <v>61.721400000000003</v>
      </c>
      <c r="I37">
        <v>1.1173900000000001</v>
      </c>
      <c r="J37">
        <v>3.6642299999999999</v>
      </c>
      <c r="K37">
        <v>1.2234E-2</v>
      </c>
      <c r="L37">
        <v>9.8578799999999998</v>
      </c>
      <c r="M37">
        <v>17.523299999999999</v>
      </c>
      <c r="N37">
        <v>1.03504</v>
      </c>
      <c r="O37">
        <v>0.28192800000000001</v>
      </c>
      <c r="P37">
        <v>0.50082099999999996</v>
      </c>
      <c r="Q37">
        <v>0.14316599999999999</v>
      </c>
      <c r="R37">
        <v>0</v>
      </c>
      <c r="S37">
        <v>98.691900000000004</v>
      </c>
      <c r="T37">
        <v>46.884300000000003</v>
      </c>
    </row>
    <row r="38" spans="1:20" x14ac:dyDescent="0.25">
      <c r="A38" t="s">
        <v>21</v>
      </c>
      <c r="F38">
        <v>2.6022500000000002</v>
      </c>
      <c r="G38">
        <v>0</v>
      </c>
      <c r="H38">
        <v>65.522300000000001</v>
      </c>
      <c r="I38">
        <v>1.6364399999999999</v>
      </c>
      <c r="J38">
        <v>3.3777699999999999</v>
      </c>
      <c r="K38">
        <v>0.39117200000000002</v>
      </c>
      <c r="L38">
        <v>9.5189400000000006</v>
      </c>
      <c r="M38">
        <v>17.5471</v>
      </c>
      <c r="N38">
        <v>0.40996899999999997</v>
      </c>
      <c r="O38">
        <v>0.28294399999999997</v>
      </c>
      <c r="P38">
        <v>0.34591</v>
      </c>
      <c r="Q38">
        <v>0</v>
      </c>
      <c r="R38">
        <v>0</v>
      </c>
      <c r="S38">
        <v>101.63500000000001</v>
      </c>
      <c r="T38">
        <v>48.6511</v>
      </c>
    </row>
    <row r="39" spans="1:20" x14ac:dyDescent="0.25">
      <c r="A39" t="s">
        <v>38</v>
      </c>
      <c r="F39">
        <v>2.36808</v>
      </c>
      <c r="G39">
        <v>0</v>
      </c>
      <c r="H39">
        <v>61.415100000000002</v>
      </c>
      <c r="I39">
        <v>0.79559400000000002</v>
      </c>
      <c r="J39">
        <v>3.00454</v>
      </c>
      <c r="K39">
        <v>0.441859</v>
      </c>
      <c r="L39">
        <v>9.7853999999999992</v>
      </c>
      <c r="M39">
        <v>18.907599999999999</v>
      </c>
      <c r="N39">
        <v>1.11398</v>
      </c>
      <c r="O39">
        <v>0.31872899999999998</v>
      </c>
      <c r="P39">
        <v>0.36746099999999998</v>
      </c>
      <c r="Q39">
        <v>0</v>
      </c>
      <c r="R39">
        <v>0</v>
      </c>
      <c r="S39">
        <v>98.5184</v>
      </c>
      <c r="T39">
        <v>46.973799999999997</v>
      </c>
    </row>
    <row r="40" spans="1:20" x14ac:dyDescent="0.25">
      <c r="A40" t="s">
        <v>139</v>
      </c>
      <c r="F40">
        <v>3.5954999999999999</v>
      </c>
      <c r="G40">
        <v>0</v>
      </c>
      <c r="H40">
        <v>62.512700000000002</v>
      </c>
      <c r="I40">
        <v>1.3121499999999999</v>
      </c>
      <c r="J40">
        <v>3.4044699999999999</v>
      </c>
      <c r="K40">
        <v>0.143507</v>
      </c>
      <c r="L40">
        <v>9.11815</v>
      </c>
      <c r="M40">
        <v>18.579000000000001</v>
      </c>
      <c r="N40">
        <v>1.03582</v>
      </c>
      <c r="O40">
        <v>0.15432399999999999</v>
      </c>
      <c r="P40">
        <v>0.45688600000000001</v>
      </c>
      <c r="Q40">
        <v>2.0347000000000001E-2</v>
      </c>
      <c r="R40">
        <v>0</v>
      </c>
      <c r="S40">
        <v>100.333</v>
      </c>
      <c r="T40">
        <v>47.7044</v>
      </c>
    </row>
    <row r="41" spans="1:20" x14ac:dyDescent="0.25">
      <c r="F41">
        <v>1.98634</v>
      </c>
      <c r="G41">
        <v>0</v>
      </c>
      <c r="H41">
        <v>63.142600000000002</v>
      </c>
      <c r="I41">
        <v>1.24746</v>
      </c>
      <c r="J41">
        <v>4.3650500000000001</v>
      </c>
      <c r="K41">
        <v>0.44105499999999997</v>
      </c>
      <c r="L41">
        <v>9.2688199999999998</v>
      </c>
      <c r="M41">
        <v>17.078399999999998</v>
      </c>
      <c r="N41">
        <v>0.95715399999999995</v>
      </c>
      <c r="O41">
        <v>0.135766</v>
      </c>
      <c r="P41">
        <v>0.38932899999999998</v>
      </c>
      <c r="Q41">
        <v>8.1578999999999999E-2</v>
      </c>
      <c r="R41">
        <v>0</v>
      </c>
      <c r="S41">
        <v>99.093599999999995</v>
      </c>
      <c r="T41">
        <v>47.387099999999997</v>
      </c>
    </row>
    <row r="42" spans="1:20" x14ac:dyDescent="0.25">
      <c r="A42" t="s">
        <v>332</v>
      </c>
      <c r="F42">
        <v>4.0409499999999996</v>
      </c>
      <c r="G42">
        <v>0.133879</v>
      </c>
      <c r="H42">
        <v>61.337200000000003</v>
      </c>
      <c r="I42">
        <v>1.0541199999999999</v>
      </c>
      <c r="J42">
        <v>3.27128</v>
      </c>
      <c r="K42">
        <v>9.5487000000000002E-2</v>
      </c>
      <c r="L42">
        <v>9.2924500000000005</v>
      </c>
      <c r="M42">
        <v>19.446300000000001</v>
      </c>
      <c r="N42">
        <v>0.64535200000000004</v>
      </c>
      <c r="O42">
        <v>0.26468399999999997</v>
      </c>
      <c r="P42">
        <v>0.36942599999999998</v>
      </c>
      <c r="Q42">
        <v>0.20707300000000001</v>
      </c>
      <c r="R42">
        <v>0</v>
      </c>
      <c r="S42">
        <v>100.158</v>
      </c>
      <c r="T42">
        <v>47.536900000000003</v>
      </c>
    </row>
    <row r="43" spans="1:20" x14ac:dyDescent="0.25">
      <c r="A43" t="s">
        <v>333</v>
      </c>
      <c r="F43">
        <v>2.5428199999999999</v>
      </c>
      <c r="G43">
        <v>0</v>
      </c>
      <c r="H43">
        <v>63.5227</v>
      </c>
      <c r="I43">
        <v>1.8256300000000001</v>
      </c>
      <c r="J43">
        <v>4.2687799999999996</v>
      </c>
      <c r="K43">
        <v>0.37559199999999998</v>
      </c>
      <c r="L43">
        <v>9.1421500000000009</v>
      </c>
      <c r="M43">
        <v>16.3674</v>
      </c>
      <c r="N43">
        <v>1.34534</v>
      </c>
      <c r="O43">
        <v>0.190167</v>
      </c>
      <c r="P43">
        <v>0.54164500000000004</v>
      </c>
      <c r="Q43">
        <v>0</v>
      </c>
      <c r="R43">
        <v>0</v>
      </c>
      <c r="S43">
        <v>100.122</v>
      </c>
      <c r="T43">
        <v>47.572499999999998</v>
      </c>
    </row>
    <row r="44" spans="1:20" x14ac:dyDescent="0.25">
      <c r="A44" t="s">
        <v>334</v>
      </c>
      <c r="F44">
        <v>3.3611200000000001</v>
      </c>
      <c r="G44">
        <v>0.35827300000000001</v>
      </c>
      <c r="H44">
        <v>60.857500000000002</v>
      </c>
      <c r="I44">
        <v>1.57125</v>
      </c>
      <c r="J44">
        <v>2.4310800000000001</v>
      </c>
      <c r="K44">
        <v>0</v>
      </c>
      <c r="L44">
        <v>9.1261799999999997</v>
      </c>
      <c r="M44">
        <v>19.776599999999998</v>
      </c>
      <c r="N44">
        <v>0.56688899999999998</v>
      </c>
      <c r="O44">
        <v>0.20960599999999999</v>
      </c>
      <c r="P44">
        <v>0.27988600000000002</v>
      </c>
      <c r="Q44">
        <v>0</v>
      </c>
      <c r="R44">
        <v>0</v>
      </c>
      <c r="S44">
        <v>98.538399999999996</v>
      </c>
      <c r="T44">
        <v>46.984699999999997</v>
      </c>
    </row>
    <row r="45" spans="1:20" x14ac:dyDescent="0.25">
      <c r="A45" t="s">
        <v>335</v>
      </c>
      <c r="F45">
        <v>2.7403300000000002</v>
      </c>
      <c r="G45">
        <v>0</v>
      </c>
      <c r="H45">
        <v>63.797800000000002</v>
      </c>
      <c r="I45">
        <v>0.99197999999999997</v>
      </c>
      <c r="J45">
        <v>1.6368499999999999</v>
      </c>
      <c r="K45">
        <v>1.1015E-2</v>
      </c>
      <c r="L45">
        <v>9.5828299999999995</v>
      </c>
      <c r="M45">
        <v>19.889600000000002</v>
      </c>
      <c r="N45">
        <v>0.333513</v>
      </c>
      <c r="O45">
        <v>0.246724</v>
      </c>
      <c r="P45">
        <v>0.54975399999999996</v>
      </c>
      <c r="Q45">
        <v>0</v>
      </c>
      <c r="R45">
        <v>0</v>
      </c>
      <c r="S45">
        <v>99.7804</v>
      </c>
      <c r="T45">
        <v>47.992899999999999</v>
      </c>
    </row>
    <row r="46" spans="1:20" x14ac:dyDescent="0.25">
      <c r="A46" t="s">
        <v>336</v>
      </c>
      <c r="F46">
        <v>2.36497</v>
      </c>
      <c r="G46">
        <v>0.134436</v>
      </c>
      <c r="H46">
        <v>63.883800000000001</v>
      </c>
      <c r="I46">
        <v>1.50726</v>
      </c>
      <c r="J46">
        <v>3.13625</v>
      </c>
      <c r="K46">
        <v>9.1872999999999996E-2</v>
      </c>
      <c r="L46">
        <v>9.8724900000000009</v>
      </c>
      <c r="M46">
        <v>19.378399999999999</v>
      </c>
      <c r="N46">
        <v>0.25382399999999999</v>
      </c>
      <c r="O46">
        <v>0.227802</v>
      </c>
      <c r="P46">
        <v>0.41386000000000001</v>
      </c>
      <c r="Q46">
        <v>8.2572000000000007E-2</v>
      </c>
      <c r="R46">
        <v>0</v>
      </c>
      <c r="S46">
        <v>101.348</v>
      </c>
      <c r="T46">
        <v>48.537100000000002</v>
      </c>
    </row>
    <row r="47" spans="1:20" x14ac:dyDescent="0.25">
      <c r="A47" t="s">
        <v>337</v>
      </c>
      <c r="F47">
        <v>2.2107399999999999</v>
      </c>
      <c r="G47">
        <v>0.13464400000000001</v>
      </c>
      <c r="H47">
        <v>63.155000000000001</v>
      </c>
      <c r="I47">
        <v>1.4426300000000001</v>
      </c>
      <c r="J47">
        <v>3.5870299999999999</v>
      </c>
      <c r="K47">
        <v>0.36050500000000002</v>
      </c>
      <c r="L47">
        <v>8.4417799999999996</v>
      </c>
      <c r="M47">
        <v>19.208500000000001</v>
      </c>
      <c r="N47">
        <v>0.72359099999999998</v>
      </c>
      <c r="O47">
        <v>0.15487899999999999</v>
      </c>
      <c r="P47">
        <v>0.52421300000000004</v>
      </c>
      <c r="Q47">
        <v>0</v>
      </c>
      <c r="R47">
        <v>0</v>
      </c>
      <c r="S47">
        <v>99.9435</v>
      </c>
      <c r="T47">
        <v>47.990499999999997</v>
      </c>
    </row>
    <row r="48" spans="1:20" x14ac:dyDescent="0.25">
      <c r="A48" t="s">
        <v>338</v>
      </c>
      <c r="F48">
        <v>2.4428299999999998</v>
      </c>
      <c r="G48">
        <v>0</v>
      </c>
      <c r="H48">
        <v>63.334299999999999</v>
      </c>
      <c r="I48">
        <v>0.99006000000000005</v>
      </c>
      <c r="J48">
        <v>4.6476899999999999</v>
      </c>
      <c r="K48">
        <v>0.55273099999999997</v>
      </c>
      <c r="L48">
        <v>9.1026399999999992</v>
      </c>
      <c r="M48">
        <v>16.901399999999999</v>
      </c>
      <c r="N48">
        <v>0.95810099999999998</v>
      </c>
      <c r="O48">
        <v>0.172708</v>
      </c>
      <c r="P48">
        <v>0.56814699999999996</v>
      </c>
      <c r="Q48">
        <v>2.0253E-2</v>
      </c>
      <c r="R48">
        <v>0</v>
      </c>
      <c r="S48">
        <v>99.690899999999999</v>
      </c>
      <c r="T48">
        <v>47.631399999999999</v>
      </c>
    </row>
    <row r="49" spans="1:20" x14ac:dyDescent="0.25">
      <c r="A49" t="s">
        <v>339</v>
      </c>
      <c r="F49">
        <v>2.28484</v>
      </c>
      <c r="G49">
        <v>0.13416500000000001</v>
      </c>
      <c r="H49">
        <v>62.694400000000002</v>
      </c>
      <c r="I49">
        <v>0.86136100000000004</v>
      </c>
      <c r="J49">
        <v>3.1313900000000001</v>
      </c>
      <c r="K49">
        <v>5.6416000000000001E-2</v>
      </c>
      <c r="L49">
        <v>10.1433</v>
      </c>
      <c r="M49">
        <v>19.253799999999998</v>
      </c>
      <c r="N49">
        <v>0.80240900000000004</v>
      </c>
      <c r="O49">
        <v>0.135795</v>
      </c>
      <c r="P49">
        <v>0.59240199999999998</v>
      </c>
      <c r="Q49">
        <v>0</v>
      </c>
      <c r="R49">
        <v>0</v>
      </c>
      <c r="S49">
        <v>100.09</v>
      </c>
      <c r="T49">
        <v>47.906399999999998</v>
      </c>
    </row>
    <row r="50" spans="1:20" x14ac:dyDescent="0.25">
      <c r="A50" t="s">
        <v>340</v>
      </c>
      <c r="F50">
        <v>2.5114800000000002</v>
      </c>
      <c r="G50">
        <v>0</v>
      </c>
      <c r="H50">
        <v>63.755299999999998</v>
      </c>
      <c r="I50">
        <v>1.2499800000000001</v>
      </c>
      <c r="J50">
        <v>3.08833</v>
      </c>
      <c r="K50">
        <v>2.6365E-2</v>
      </c>
      <c r="L50">
        <v>9.6158400000000004</v>
      </c>
      <c r="M50">
        <v>19.550699999999999</v>
      </c>
      <c r="N50">
        <v>0.48975000000000002</v>
      </c>
      <c r="O50">
        <v>9.9608000000000002E-2</v>
      </c>
      <c r="P50">
        <v>0.34804200000000002</v>
      </c>
      <c r="Q50">
        <v>0</v>
      </c>
      <c r="R50">
        <v>0</v>
      </c>
      <c r="S50">
        <v>100.735</v>
      </c>
      <c r="T50">
        <v>48.329000000000001</v>
      </c>
    </row>
    <row r="51" spans="1:20" x14ac:dyDescent="0.25">
      <c r="A51" t="s">
        <v>341</v>
      </c>
      <c r="F51">
        <v>3.3521999999999998</v>
      </c>
      <c r="G51">
        <v>0.13409699999999999</v>
      </c>
      <c r="H51">
        <v>63.2759</v>
      </c>
      <c r="I51">
        <v>0.926427</v>
      </c>
      <c r="J51">
        <v>3.6181100000000002</v>
      </c>
      <c r="K51">
        <v>0.224576</v>
      </c>
      <c r="L51">
        <v>8.4308499999999995</v>
      </c>
      <c r="M51">
        <v>17.5853</v>
      </c>
      <c r="N51">
        <v>0.88134400000000002</v>
      </c>
      <c r="O51">
        <v>0.228822</v>
      </c>
      <c r="P51">
        <v>0.37004399999999998</v>
      </c>
      <c r="Q51">
        <v>8.3862000000000006E-2</v>
      </c>
      <c r="R51">
        <v>0</v>
      </c>
      <c r="S51">
        <v>99.111500000000007</v>
      </c>
      <c r="T51">
        <v>47.440899999999999</v>
      </c>
    </row>
    <row r="52" spans="1:20" x14ac:dyDescent="0.25">
      <c r="A52" t="s">
        <v>342</v>
      </c>
      <c r="F52">
        <v>2.23306</v>
      </c>
      <c r="G52">
        <v>0.35994900000000002</v>
      </c>
      <c r="H52">
        <v>63.771099999999997</v>
      </c>
      <c r="I52">
        <v>2.34205</v>
      </c>
      <c r="J52">
        <v>2.4245100000000002</v>
      </c>
      <c r="K52">
        <v>0</v>
      </c>
      <c r="L52">
        <v>9.2326099999999993</v>
      </c>
      <c r="M52">
        <v>18.215199999999999</v>
      </c>
      <c r="N52">
        <v>0.486182</v>
      </c>
      <c r="O52">
        <v>0.15398100000000001</v>
      </c>
      <c r="P52">
        <v>0.25465300000000002</v>
      </c>
      <c r="Q52">
        <v>0.204568</v>
      </c>
      <c r="R52">
        <v>0</v>
      </c>
      <c r="S52">
        <v>99.677899999999994</v>
      </c>
      <c r="T52">
        <v>47.7166</v>
      </c>
    </row>
    <row r="53" spans="1:20" x14ac:dyDescent="0.25">
      <c r="A53" t="s">
        <v>343</v>
      </c>
      <c r="F53">
        <v>3.1998700000000002</v>
      </c>
      <c r="G53">
        <v>0</v>
      </c>
      <c r="H53">
        <v>62.712299999999999</v>
      </c>
      <c r="I53">
        <v>1.12039</v>
      </c>
      <c r="J53">
        <v>3.6131099999999998</v>
      </c>
      <c r="K53">
        <v>0.416991</v>
      </c>
      <c r="L53">
        <v>9.0033200000000004</v>
      </c>
      <c r="M53">
        <v>18.055900000000001</v>
      </c>
      <c r="N53">
        <v>0.489371</v>
      </c>
      <c r="O53">
        <v>0.39372600000000002</v>
      </c>
      <c r="P53">
        <v>0.36965999999999999</v>
      </c>
      <c r="Q53">
        <v>0</v>
      </c>
      <c r="R53">
        <v>0</v>
      </c>
      <c r="S53">
        <v>99.374700000000004</v>
      </c>
      <c r="T53">
        <v>47.434199999999997</v>
      </c>
    </row>
    <row r="54" spans="1:20" x14ac:dyDescent="0.25">
      <c r="A54" t="s">
        <v>35</v>
      </c>
      <c r="F54">
        <v>3.4390800000000001</v>
      </c>
      <c r="G54">
        <v>0</v>
      </c>
      <c r="H54">
        <v>60.871600000000001</v>
      </c>
      <c r="I54">
        <v>1.5057799999999999</v>
      </c>
      <c r="J54">
        <v>3.4889100000000002</v>
      </c>
      <c r="K54">
        <v>0.212089</v>
      </c>
      <c r="L54">
        <v>9.9117999999999995</v>
      </c>
      <c r="M54">
        <v>19.883700000000001</v>
      </c>
      <c r="N54">
        <v>0.566025</v>
      </c>
      <c r="O54">
        <v>0.245453</v>
      </c>
      <c r="P54">
        <v>0.39012200000000002</v>
      </c>
      <c r="Q54">
        <v>0</v>
      </c>
      <c r="R54">
        <v>0</v>
      </c>
      <c r="S54">
        <v>100.515</v>
      </c>
      <c r="T54">
        <v>47.607300000000002</v>
      </c>
    </row>
    <row r="55" spans="1:20" x14ac:dyDescent="0.25">
      <c r="A55" t="s">
        <v>344</v>
      </c>
      <c r="F55">
        <v>2.9810699999999999</v>
      </c>
      <c r="G55">
        <v>0</v>
      </c>
      <c r="H55">
        <v>63.450699999999998</v>
      </c>
      <c r="I55">
        <v>1.31334</v>
      </c>
      <c r="J55">
        <v>2.0573000000000001</v>
      </c>
      <c r="K55">
        <v>0.11003400000000001</v>
      </c>
      <c r="L55">
        <v>9.5936400000000006</v>
      </c>
      <c r="M55">
        <v>19.0459</v>
      </c>
      <c r="N55">
        <v>0.25386900000000001</v>
      </c>
      <c r="O55">
        <v>0.39302999999999999</v>
      </c>
      <c r="P55">
        <v>0.63691900000000001</v>
      </c>
      <c r="Q55">
        <v>8.2588999999999996E-2</v>
      </c>
      <c r="R55">
        <v>0</v>
      </c>
      <c r="S55">
        <v>99.918400000000005</v>
      </c>
      <c r="T55">
        <v>47.805300000000003</v>
      </c>
    </row>
    <row r="56" spans="1:20" x14ac:dyDescent="0.25">
      <c r="A56" t="s">
        <v>345</v>
      </c>
      <c r="F56">
        <v>2.9886599999999999</v>
      </c>
      <c r="G56">
        <v>0.13467399999999999</v>
      </c>
      <c r="H56">
        <v>62.867699999999999</v>
      </c>
      <c r="I56">
        <v>1.44164</v>
      </c>
      <c r="J56">
        <v>2.1537299999999999</v>
      </c>
      <c r="K56">
        <v>0</v>
      </c>
      <c r="L56">
        <v>9.6400299999999994</v>
      </c>
      <c r="M56">
        <v>18.5306</v>
      </c>
      <c r="N56">
        <v>0.72290900000000002</v>
      </c>
      <c r="O56">
        <v>0.17242299999999999</v>
      </c>
      <c r="P56">
        <v>0.52400800000000003</v>
      </c>
      <c r="Q56">
        <v>0</v>
      </c>
      <c r="R56">
        <v>0</v>
      </c>
      <c r="S56">
        <v>99.176400000000001</v>
      </c>
      <c r="T56">
        <v>47.380800000000001</v>
      </c>
    </row>
    <row r="57" spans="1:20" x14ac:dyDescent="0.25">
      <c r="F57">
        <v>2.8183099999999999</v>
      </c>
      <c r="G57">
        <v>0.582785</v>
      </c>
      <c r="H57">
        <v>63.735599999999998</v>
      </c>
      <c r="I57">
        <v>0.86199400000000004</v>
      </c>
      <c r="J57">
        <v>3.1421700000000001</v>
      </c>
      <c r="K57">
        <v>0.36579099999999998</v>
      </c>
      <c r="L57">
        <v>9.1509999999999998</v>
      </c>
      <c r="M57">
        <v>19.361799999999999</v>
      </c>
      <c r="N57">
        <v>0.95965500000000004</v>
      </c>
      <c r="O57">
        <v>8.1369999999999998E-2</v>
      </c>
      <c r="P57">
        <v>0.16950200000000001</v>
      </c>
      <c r="Q57">
        <v>0</v>
      </c>
      <c r="R57">
        <v>0</v>
      </c>
      <c r="S57">
        <v>101.23</v>
      </c>
      <c r="T57">
        <v>48.578200000000002</v>
      </c>
    </row>
    <row r="58" spans="1:20" x14ac:dyDescent="0.25">
      <c r="F58">
        <v>3.0127000000000002</v>
      </c>
      <c r="G58">
        <v>0.13591900000000001</v>
      </c>
      <c r="H58">
        <v>63.274000000000001</v>
      </c>
      <c r="I58">
        <v>2.9189799999999999</v>
      </c>
      <c r="J58">
        <v>2.6732300000000002</v>
      </c>
      <c r="K58">
        <v>0</v>
      </c>
      <c r="L58">
        <v>8.7834599999999998</v>
      </c>
      <c r="M58">
        <v>19.444299999999998</v>
      </c>
      <c r="N58">
        <v>0.32888899999999999</v>
      </c>
      <c r="O58">
        <v>0.447718</v>
      </c>
      <c r="P58">
        <v>0.32005299999999998</v>
      </c>
      <c r="Q58">
        <v>0.26578000000000002</v>
      </c>
      <c r="R58">
        <v>0</v>
      </c>
      <c r="S58">
        <v>101.605</v>
      </c>
      <c r="T58">
        <v>48.258200000000002</v>
      </c>
    </row>
    <row r="59" spans="1:20" x14ac:dyDescent="0.25">
      <c r="F59">
        <v>3.7174200000000002</v>
      </c>
      <c r="G59">
        <v>0.133213</v>
      </c>
      <c r="H59">
        <v>61.2012</v>
      </c>
      <c r="I59">
        <v>0.474914</v>
      </c>
      <c r="J59">
        <v>2.74709</v>
      </c>
      <c r="K59">
        <v>0</v>
      </c>
      <c r="L59">
        <v>9.6913999999999998</v>
      </c>
      <c r="M59">
        <v>19.270199999999999</v>
      </c>
      <c r="N59">
        <v>0.72586399999999995</v>
      </c>
      <c r="O59">
        <v>0.246558</v>
      </c>
      <c r="P59">
        <v>0.34943600000000002</v>
      </c>
      <c r="Q59">
        <v>0</v>
      </c>
      <c r="R59">
        <v>0</v>
      </c>
      <c r="S59">
        <v>98.557299999999998</v>
      </c>
      <c r="T59">
        <v>47.007100000000001</v>
      </c>
    </row>
    <row r="60" spans="1:20" x14ac:dyDescent="0.25">
      <c r="F60">
        <v>2.6147999999999998</v>
      </c>
      <c r="G60">
        <v>0.135329</v>
      </c>
      <c r="H60">
        <v>61.846800000000002</v>
      </c>
      <c r="I60">
        <v>1.76105</v>
      </c>
      <c r="J60">
        <v>3.5734900000000001</v>
      </c>
      <c r="K60">
        <v>0.57195200000000002</v>
      </c>
      <c r="L60">
        <v>9.5848499999999994</v>
      </c>
      <c r="M60">
        <v>19.3813</v>
      </c>
      <c r="N60">
        <v>1.1107199999999999</v>
      </c>
      <c r="O60">
        <v>0.26324199999999998</v>
      </c>
      <c r="P60">
        <v>0.34219300000000002</v>
      </c>
      <c r="Q60">
        <v>0</v>
      </c>
      <c r="R60">
        <v>0</v>
      </c>
      <c r="S60">
        <v>101.18600000000001</v>
      </c>
      <c r="T60">
        <v>47.9711</v>
      </c>
    </row>
    <row r="61" spans="1:20" x14ac:dyDescent="0.25">
      <c r="F61">
        <v>2.60697</v>
      </c>
      <c r="G61">
        <v>0</v>
      </c>
      <c r="H61">
        <v>65.060199999999995</v>
      </c>
      <c r="I61">
        <v>1.2480199999999999</v>
      </c>
      <c r="J61">
        <v>4.3930800000000003</v>
      </c>
      <c r="K61">
        <v>0.61991499999999999</v>
      </c>
      <c r="L61">
        <v>8.7842900000000004</v>
      </c>
      <c r="M61">
        <v>15.2966</v>
      </c>
      <c r="N61">
        <v>0.95740000000000003</v>
      </c>
      <c r="O61">
        <v>0.15429799999999999</v>
      </c>
      <c r="P61">
        <v>0.81154899999999996</v>
      </c>
      <c r="Q61">
        <v>0</v>
      </c>
      <c r="R61">
        <v>0</v>
      </c>
      <c r="S61">
        <v>99.932299999999998</v>
      </c>
      <c r="T61">
        <v>47.814100000000003</v>
      </c>
    </row>
    <row r="62" spans="1:20" x14ac:dyDescent="0.25">
      <c r="F62">
        <v>3.2116400000000001</v>
      </c>
      <c r="G62">
        <v>0.13442399999999999</v>
      </c>
      <c r="H62">
        <v>63.662100000000002</v>
      </c>
      <c r="I62">
        <v>1.37819</v>
      </c>
      <c r="J62">
        <v>2.79562</v>
      </c>
      <c r="K62">
        <v>0.34190900000000002</v>
      </c>
      <c r="L62">
        <v>9.4232600000000009</v>
      </c>
      <c r="M62">
        <v>18.422000000000001</v>
      </c>
      <c r="N62">
        <v>0.56706000000000001</v>
      </c>
      <c r="O62">
        <v>9.9396999999999999E-2</v>
      </c>
      <c r="P62">
        <v>0.25755400000000001</v>
      </c>
      <c r="Q62">
        <v>0</v>
      </c>
      <c r="R62">
        <v>0</v>
      </c>
      <c r="S62">
        <v>100.29300000000001</v>
      </c>
      <c r="T62">
        <v>47.942799999999998</v>
      </c>
    </row>
    <row r="63" spans="1:20" x14ac:dyDescent="0.25">
      <c r="F63">
        <v>2.5902699999999999</v>
      </c>
      <c r="G63">
        <v>0</v>
      </c>
      <c r="H63">
        <v>63.538899999999998</v>
      </c>
      <c r="I63">
        <v>1.0553900000000001</v>
      </c>
      <c r="J63">
        <v>2.8193000000000001</v>
      </c>
      <c r="K63">
        <v>0.25740600000000002</v>
      </c>
      <c r="L63">
        <v>9.2829700000000006</v>
      </c>
      <c r="M63">
        <v>19.680900000000001</v>
      </c>
      <c r="N63">
        <v>0.48943700000000001</v>
      </c>
      <c r="O63">
        <v>0.19158600000000001</v>
      </c>
      <c r="P63">
        <v>0.30314600000000003</v>
      </c>
      <c r="Q63">
        <v>0.14541999999999999</v>
      </c>
      <c r="R63">
        <v>0</v>
      </c>
      <c r="S63">
        <v>100.355</v>
      </c>
      <c r="T63">
        <v>48.151899999999998</v>
      </c>
    </row>
    <row r="64" spans="1:20" x14ac:dyDescent="0.25">
      <c r="F64">
        <v>2.9727000000000001</v>
      </c>
      <c r="G64">
        <v>0.13402500000000001</v>
      </c>
      <c r="H64">
        <v>63.671300000000002</v>
      </c>
      <c r="I64">
        <v>0.99135600000000001</v>
      </c>
      <c r="J64">
        <v>2.875</v>
      </c>
      <c r="K64">
        <v>0.13240199999999999</v>
      </c>
      <c r="L64">
        <v>9.6143099999999997</v>
      </c>
      <c r="M64">
        <v>18.385400000000001</v>
      </c>
      <c r="N64">
        <v>0.56802900000000001</v>
      </c>
      <c r="O64">
        <v>0.20971100000000001</v>
      </c>
      <c r="P64">
        <v>0.48171000000000003</v>
      </c>
      <c r="Q64">
        <v>0</v>
      </c>
      <c r="R64">
        <v>0</v>
      </c>
      <c r="S64">
        <v>100.036</v>
      </c>
      <c r="T64">
        <v>47.910899999999998</v>
      </c>
    </row>
    <row r="65" spans="1:20" x14ac:dyDescent="0.25">
      <c r="F65">
        <v>2.28538</v>
      </c>
      <c r="G65">
        <v>0</v>
      </c>
      <c r="H65">
        <v>62.093699999999998</v>
      </c>
      <c r="I65">
        <v>1.11917</v>
      </c>
      <c r="J65">
        <v>3.4051800000000001</v>
      </c>
      <c r="K65">
        <v>0.232764</v>
      </c>
      <c r="L65">
        <v>9.4442000000000004</v>
      </c>
      <c r="M65">
        <v>19.558700000000002</v>
      </c>
      <c r="N65">
        <v>0.87990500000000005</v>
      </c>
      <c r="O65">
        <v>0.411325</v>
      </c>
      <c r="P65">
        <v>0.23488100000000001</v>
      </c>
      <c r="Q65">
        <v>0</v>
      </c>
      <c r="R65">
        <v>0</v>
      </c>
      <c r="S65">
        <v>99.665300000000002</v>
      </c>
      <c r="T65">
        <v>47.597999999999999</v>
      </c>
    </row>
    <row r="66" spans="1:20" x14ac:dyDescent="0.25">
      <c r="F66">
        <v>2.3647399999999998</v>
      </c>
      <c r="G66">
        <v>0</v>
      </c>
      <c r="H66">
        <v>62.987400000000001</v>
      </c>
      <c r="I66">
        <v>1.1198399999999999</v>
      </c>
      <c r="J66">
        <v>2.8188499999999999</v>
      </c>
      <c r="K66">
        <v>0.10894</v>
      </c>
      <c r="L66">
        <v>10.3691</v>
      </c>
      <c r="M66">
        <v>18.567799999999998</v>
      </c>
      <c r="N66">
        <v>0.25385600000000003</v>
      </c>
      <c r="O66">
        <v>0.15403</v>
      </c>
      <c r="P66">
        <v>0.59274400000000005</v>
      </c>
      <c r="Q66">
        <v>8.2393999999999995E-2</v>
      </c>
      <c r="R66">
        <v>0</v>
      </c>
      <c r="S66">
        <v>99.419700000000006</v>
      </c>
      <c r="T66">
        <v>47.596200000000003</v>
      </c>
    </row>
    <row r="67" spans="1:20" x14ac:dyDescent="0.25">
      <c r="F67">
        <v>2.4741200000000001</v>
      </c>
      <c r="G67">
        <v>0.135959</v>
      </c>
      <c r="H67">
        <v>60.123699999999999</v>
      </c>
      <c r="I67">
        <v>2.20926</v>
      </c>
      <c r="J67">
        <v>4.4613800000000001</v>
      </c>
      <c r="K67">
        <v>0.84192500000000003</v>
      </c>
      <c r="L67">
        <v>9.6745599999999996</v>
      </c>
      <c r="M67">
        <v>18.2681</v>
      </c>
      <c r="N67">
        <v>1.1857500000000001</v>
      </c>
      <c r="O67">
        <v>0.134241</v>
      </c>
      <c r="P67">
        <v>0.47200399999999998</v>
      </c>
      <c r="Q67">
        <v>0</v>
      </c>
      <c r="R67">
        <v>0</v>
      </c>
      <c r="S67">
        <v>99.980999999999995</v>
      </c>
      <c r="T67">
        <v>47.1036</v>
      </c>
    </row>
    <row r="68" spans="1:20" x14ac:dyDescent="0.25">
      <c r="F68">
        <v>2.3745400000000001</v>
      </c>
      <c r="G68">
        <v>0.13484199999999999</v>
      </c>
      <c r="H68">
        <v>62.423999999999999</v>
      </c>
      <c r="I68">
        <v>1.11771</v>
      </c>
      <c r="J68">
        <v>3.2842500000000001</v>
      </c>
      <c r="K68">
        <v>0.508876</v>
      </c>
      <c r="L68">
        <v>10.115600000000001</v>
      </c>
      <c r="M68">
        <v>18.474699999999999</v>
      </c>
      <c r="N68">
        <v>0.87828099999999998</v>
      </c>
      <c r="O68">
        <v>0.245145</v>
      </c>
      <c r="P68">
        <v>0.34443600000000002</v>
      </c>
      <c r="Q68">
        <v>8.0948000000000006E-2</v>
      </c>
      <c r="R68">
        <v>0</v>
      </c>
      <c r="S68">
        <v>99.983400000000003</v>
      </c>
      <c r="T68">
        <v>47.625599999999999</v>
      </c>
    </row>
    <row r="69" spans="1:20" x14ac:dyDescent="0.25">
      <c r="F69">
        <v>2.45702</v>
      </c>
      <c r="G69">
        <v>0</v>
      </c>
      <c r="H69">
        <v>60.965299999999999</v>
      </c>
      <c r="I69">
        <v>1.6328499999999999</v>
      </c>
      <c r="J69">
        <v>3.20024</v>
      </c>
      <c r="K69">
        <v>0.396069</v>
      </c>
      <c r="L69">
        <v>10.176600000000001</v>
      </c>
      <c r="M69">
        <v>19.5411</v>
      </c>
      <c r="N69">
        <v>0.87695500000000004</v>
      </c>
      <c r="O69">
        <v>0.153169</v>
      </c>
      <c r="P69">
        <v>0.43198300000000001</v>
      </c>
      <c r="Q69">
        <v>0</v>
      </c>
      <c r="R69">
        <v>0</v>
      </c>
      <c r="S69">
        <v>99.831299999999999</v>
      </c>
      <c r="T69">
        <v>47.360999999999997</v>
      </c>
    </row>
    <row r="70" spans="1:20" x14ac:dyDescent="0.25">
      <c r="F70">
        <v>3.0981399999999999</v>
      </c>
      <c r="G70">
        <v>0.136019</v>
      </c>
      <c r="H70">
        <v>61.744100000000003</v>
      </c>
      <c r="I70">
        <v>2.85494</v>
      </c>
      <c r="J70">
        <v>1.9419900000000001</v>
      </c>
      <c r="K70">
        <v>0</v>
      </c>
      <c r="L70">
        <v>9.5815099999999997</v>
      </c>
      <c r="M70">
        <v>19.2012</v>
      </c>
      <c r="N70">
        <v>0.71852099999999997</v>
      </c>
      <c r="O70">
        <v>0.20798</v>
      </c>
      <c r="P70">
        <v>0.34098699999999998</v>
      </c>
      <c r="Q70">
        <v>1.7052000000000001E-2</v>
      </c>
      <c r="R70">
        <v>0</v>
      </c>
      <c r="S70">
        <v>99.842500000000001</v>
      </c>
      <c r="T70">
        <v>47.276499999999999</v>
      </c>
    </row>
    <row r="71" spans="1:20" x14ac:dyDescent="0.25">
      <c r="F71">
        <v>2.5366200000000001</v>
      </c>
      <c r="G71">
        <v>0.135238</v>
      </c>
      <c r="H71">
        <v>63.5852</v>
      </c>
      <c r="I71">
        <v>2.02075</v>
      </c>
      <c r="J71">
        <v>2.42476</v>
      </c>
      <c r="K71">
        <v>8.0396999999999996E-2</v>
      </c>
      <c r="L71">
        <v>9.9108599999999996</v>
      </c>
      <c r="M71">
        <v>19.325700000000001</v>
      </c>
      <c r="N71">
        <v>0.486649</v>
      </c>
      <c r="O71">
        <v>0.15368899999999999</v>
      </c>
      <c r="P71">
        <v>0.52217199999999997</v>
      </c>
      <c r="Q71">
        <v>8.0787999999999999E-2</v>
      </c>
      <c r="R71">
        <v>0</v>
      </c>
      <c r="S71">
        <v>101.26300000000001</v>
      </c>
      <c r="T71">
        <v>48.3202</v>
      </c>
    </row>
    <row r="72" spans="1:20" x14ac:dyDescent="0.25">
      <c r="F72">
        <v>2.5528900000000001</v>
      </c>
      <c r="G72">
        <v>0.13622600000000001</v>
      </c>
      <c r="H72">
        <v>62.303199999999997</v>
      </c>
      <c r="I72">
        <v>2.4652099999999999</v>
      </c>
      <c r="J72">
        <v>6.4049899999999997</v>
      </c>
      <c r="K72">
        <v>0.70143900000000003</v>
      </c>
      <c r="L72">
        <v>8.7219800000000003</v>
      </c>
      <c r="M72">
        <v>16.2163</v>
      </c>
      <c r="N72">
        <v>1.1073500000000001</v>
      </c>
      <c r="O72">
        <v>0.208061</v>
      </c>
      <c r="P72">
        <v>0.67120100000000005</v>
      </c>
      <c r="Q72">
        <v>0.264042</v>
      </c>
      <c r="R72">
        <v>0</v>
      </c>
      <c r="S72">
        <v>101.753</v>
      </c>
      <c r="T72">
        <v>47.962499999999999</v>
      </c>
    </row>
    <row r="74" spans="1:20" x14ac:dyDescent="0.25">
      <c r="E74" t="s">
        <v>39</v>
      </c>
      <c r="F74">
        <f>AVERAGE(F35:F72)</f>
        <v>2.7726323684210534</v>
      </c>
      <c r="G74">
        <f t="shared" ref="G74:T74" si="7">AVERAGE(G35:G72)</f>
        <v>9.1002526315789478E-2</v>
      </c>
      <c r="H74">
        <f t="shared" si="7"/>
        <v>62.784855263157873</v>
      </c>
      <c r="I74">
        <f t="shared" si="7"/>
        <v>1.4425238421052631</v>
      </c>
      <c r="J74">
        <f t="shared" si="7"/>
        <v>3.2923697368421054</v>
      </c>
      <c r="K74">
        <f t="shared" si="7"/>
        <v>0.25352063157894739</v>
      </c>
      <c r="L74">
        <f t="shared" si="7"/>
        <v>9.4363834210526303</v>
      </c>
      <c r="M74">
        <f t="shared" si="7"/>
        <v>18.572539473684213</v>
      </c>
      <c r="N74">
        <f t="shared" si="7"/>
        <v>0.72037810526315793</v>
      </c>
      <c r="O74">
        <f t="shared" si="7"/>
        <v>0.21643931578947373</v>
      </c>
      <c r="P74">
        <f t="shared" si="7"/>
        <v>0.43029889473684213</v>
      </c>
      <c r="Q74">
        <f t="shared" si="7"/>
        <v>5.4445000000000007E-2</v>
      </c>
      <c r="R74">
        <f t="shared" si="7"/>
        <v>0</v>
      </c>
      <c r="S74">
        <f t="shared" si="7"/>
        <v>100.06743421052632</v>
      </c>
      <c r="T74">
        <f t="shared" si="7"/>
        <v>47.731276315789479</v>
      </c>
    </row>
    <row r="75" spans="1:20" x14ac:dyDescent="0.25">
      <c r="E75" t="s">
        <v>40</v>
      </c>
      <c r="F75">
        <f>STDEV(F35:F72)/SQRT((COUNT(F35:F72)))</f>
        <v>7.5327667335493467E-2</v>
      </c>
      <c r="G75">
        <f t="shared" ref="G75:T75" si="8">STDEV(G35:G72)/SQRT((COUNT(G35:G72)))</f>
        <v>2.0199785057119345E-2</v>
      </c>
      <c r="H75">
        <f t="shared" si="8"/>
        <v>0.19212918316998875</v>
      </c>
      <c r="I75">
        <f t="shared" si="8"/>
        <v>9.024098621742975E-2</v>
      </c>
      <c r="J75">
        <f t="shared" si="8"/>
        <v>0.14337144867175311</v>
      </c>
      <c r="K75">
        <f t="shared" si="8"/>
        <v>3.6713377958896731E-2</v>
      </c>
      <c r="L75">
        <f t="shared" si="8"/>
        <v>7.460435346507989E-2</v>
      </c>
      <c r="M75">
        <f t="shared" si="8"/>
        <v>0.18033004310373862</v>
      </c>
      <c r="N75">
        <f t="shared" si="8"/>
        <v>4.7108460925483826E-2</v>
      </c>
      <c r="O75">
        <f t="shared" si="8"/>
        <v>1.4118055360203701E-2</v>
      </c>
      <c r="P75">
        <f t="shared" si="8"/>
        <v>2.1695237138836938E-2</v>
      </c>
      <c r="Q75">
        <f t="shared" si="8"/>
        <v>1.320128013987419E-2</v>
      </c>
      <c r="R75">
        <f t="shared" si="8"/>
        <v>0</v>
      </c>
      <c r="S75">
        <f t="shared" si="8"/>
        <v>0.14515923312927359</v>
      </c>
      <c r="T75">
        <f t="shared" si="8"/>
        <v>7.5917330893096366E-2</v>
      </c>
    </row>
    <row r="77" spans="1:20" x14ac:dyDescent="0.25">
      <c r="A77" s="2" t="s">
        <v>346</v>
      </c>
      <c r="F77" s="3" t="s">
        <v>1</v>
      </c>
      <c r="G77" s="3" t="s">
        <v>2</v>
      </c>
      <c r="H77" s="3" t="s">
        <v>3</v>
      </c>
      <c r="I77" s="3" t="s">
        <v>4</v>
      </c>
      <c r="J77" s="3" t="s">
        <v>5</v>
      </c>
      <c r="K77" s="3" t="s">
        <v>6</v>
      </c>
      <c r="L77" s="3" t="s">
        <v>7</v>
      </c>
      <c r="M77" s="3" t="s">
        <v>8</v>
      </c>
      <c r="N77" s="3" t="s">
        <v>9</v>
      </c>
      <c r="O77" s="3" t="s">
        <v>10</v>
      </c>
      <c r="P77" s="3" t="s">
        <v>11</v>
      </c>
      <c r="Q77" s="3" t="s">
        <v>12</v>
      </c>
      <c r="R77" s="3" t="s">
        <v>13</v>
      </c>
      <c r="S77" s="3" t="s">
        <v>14</v>
      </c>
      <c r="T77" s="3" t="s">
        <v>15</v>
      </c>
    </row>
    <row r="78" spans="1:20" x14ac:dyDescent="0.25">
      <c r="A78" t="s">
        <v>19</v>
      </c>
      <c r="F78">
        <v>4.9515200000000004</v>
      </c>
      <c r="G78">
        <v>0.132463</v>
      </c>
      <c r="H78">
        <v>67.989500000000007</v>
      </c>
      <c r="I78">
        <v>0.41412599999999999</v>
      </c>
      <c r="J78">
        <v>1.1925600000000001</v>
      </c>
      <c r="K78">
        <v>0</v>
      </c>
      <c r="L78">
        <v>5.8420100000000001</v>
      </c>
      <c r="M78">
        <v>18.189299999999999</v>
      </c>
      <c r="N78">
        <v>0.26083200000000001</v>
      </c>
      <c r="O78">
        <v>0.56754000000000004</v>
      </c>
      <c r="P78">
        <v>0.17705599999999999</v>
      </c>
      <c r="Q78">
        <v>0</v>
      </c>
      <c r="R78">
        <v>0</v>
      </c>
      <c r="S78">
        <v>99.716899999999995</v>
      </c>
      <c r="T78">
        <v>48.583300000000001</v>
      </c>
    </row>
    <row r="79" spans="1:20" x14ac:dyDescent="0.25">
      <c r="A79" t="s">
        <v>120</v>
      </c>
      <c r="F79">
        <v>6.6696600000000004</v>
      </c>
      <c r="G79">
        <v>0</v>
      </c>
      <c r="H79">
        <v>64.036100000000005</v>
      </c>
      <c r="I79">
        <v>0.92522199999999999</v>
      </c>
      <c r="J79">
        <v>2.7743899999999999</v>
      </c>
      <c r="K79">
        <v>2.4069999999999999E-3</v>
      </c>
      <c r="L79">
        <v>6.1811999999999996</v>
      </c>
      <c r="M79">
        <v>17.340800000000002</v>
      </c>
      <c r="N79">
        <v>1.6644099999999999</v>
      </c>
      <c r="O79">
        <v>0.65536099999999997</v>
      </c>
      <c r="P79">
        <v>0.19250200000000001</v>
      </c>
      <c r="Q79">
        <v>8.5413000000000003E-2</v>
      </c>
      <c r="R79">
        <v>0</v>
      </c>
      <c r="S79">
        <v>100.527</v>
      </c>
      <c r="T79">
        <v>47.642499999999998</v>
      </c>
    </row>
    <row r="80" spans="1:20" x14ac:dyDescent="0.25">
      <c r="A80" t="s">
        <v>316</v>
      </c>
      <c r="F80">
        <v>6.6142000000000003</v>
      </c>
      <c r="G80">
        <v>0.132545</v>
      </c>
      <c r="H80">
        <v>68.213300000000004</v>
      </c>
      <c r="I80">
        <v>0.412962</v>
      </c>
      <c r="J80">
        <v>0.654775</v>
      </c>
      <c r="K80">
        <v>0</v>
      </c>
      <c r="L80">
        <v>5.8326900000000004</v>
      </c>
      <c r="M80">
        <v>18.0349</v>
      </c>
      <c r="N80">
        <v>0.49512800000000001</v>
      </c>
      <c r="O80">
        <v>0.67786500000000005</v>
      </c>
      <c r="P80">
        <v>0.48741800000000002</v>
      </c>
      <c r="Q80">
        <v>8.9135000000000006E-2</v>
      </c>
      <c r="R80">
        <v>0</v>
      </c>
      <c r="S80">
        <v>101.645</v>
      </c>
      <c r="T80">
        <v>49.057600000000001</v>
      </c>
    </row>
    <row r="81" spans="1:20" x14ac:dyDescent="0.25">
      <c r="A81" t="s">
        <v>21</v>
      </c>
      <c r="F81">
        <v>5.8974399999999996</v>
      </c>
      <c r="G81">
        <v>0</v>
      </c>
      <c r="H81">
        <v>65.770399999999995</v>
      </c>
      <c r="I81">
        <v>1.3797999999999999</v>
      </c>
      <c r="J81">
        <v>1.81745</v>
      </c>
      <c r="K81">
        <v>0</v>
      </c>
      <c r="L81">
        <v>5.17788</v>
      </c>
      <c r="M81">
        <v>17.954899999999999</v>
      </c>
      <c r="N81">
        <v>0.72770500000000005</v>
      </c>
      <c r="O81">
        <v>0.73302599999999996</v>
      </c>
      <c r="P81">
        <v>0.28378599999999998</v>
      </c>
      <c r="Q81">
        <v>2.5252E-2</v>
      </c>
      <c r="R81">
        <v>0</v>
      </c>
      <c r="S81">
        <v>99.767700000000005</v>
      </c>
      <c r="T81">
        <v>47.915900000000001</v>
      </c>
    </row>
    <row r="82" spans="1:20" x14ac:dyDescent="0.25">
      <c r="A82" t="s">
        <v>38</v>
      </c>
      <c r="F82">
        <v>6.8429099999999998</v>
      </c>
      <c r="G82">
        <v>0</v>
      </c>
      <c r="H82">
        <v>66.571600000000004</v>
      </c>
      <c r="I82">
        <v>0.412273</v>
      </c>
      <c r="J82">
        <v>0.93712300000000004</v>
      </c>
      <c r="K82">
        <v>0</v>
      </c>
      <c r="L82">
        <v>6.4938399999999996</v>
      </c>
      <c r="M82">
        <v>18.473800000000001</v>
      </c>
      <c r="N82">
        <v>0.80788899999999997</v>
      </c>
      <c r="O82">
        <v>0.69444700000000004</v>
      </c>
      <c r="P82">
        <v>0.285769</v>
      </c>
      <c r="Q82">
        <v>0</v>
      </c>
      <c r="R82">
        <v>0</v>
      </c>
      <c r="S82">
        <v>101.52</v>
      </c>
      <c r="T82">
        <v>48.648299999999999</v>
      </c>
    </row>
    <row r="83" spans="1:20" x14ac:dyDescent="0.25">
      <c r="A83" t="s">
        <v>347</v>
      </c>
      <c r="F83">
        <v>4.5320099999999996</v>
      </c>
      <c r="G83">
        <v>0</v>
      </c>
      <c r="H83">
        <v>65.130899999999997</v>
      </c>
      <c r="I83">
        <v>0.73469600000000002</v>
      </c>
      <c r="J83">
        <v>1.69956</v>
      </c>
      <c r="K83">
        <v>0</v>
      </c>
      <c r="L83">
        <v>6.6980700000000004</v>
      </c>
      <c r="M83">
        <v>18.8338</v>
      </c>
      <c r="N83">
        <v>0.57169000000000003</v>
      </c>
      <c r="O83">
        <v>0.73074700000000004</v>
      </c>
      <c r="P83">
        <v>0.35140100000000002</v>
      </c>
      <c r="Q83">
        <v>2.4999E-2</v>
      </c>
      <c r="R83">
        <v>0</v>
      </c>
      <c r="S83">
        <v>99.307900000000004</v>
      </c>
      <c r="T83">
        <v>47.871299999999998</v>
      </c>
    </row>
    <row r="84" spans="1:20" x14ac:dyDescent="0.25">
      <c r="F84">
        <v>5.8495400000000002</v>
      </c>
      <c r="G84">
        <v>0</v>
      </c>
      <c r="H84">
        <v>62.814700000000002</v>
      </c>
      <c r="I84">
        <v>0.92463799999999996</v>
      </c>
      <c r="J84">
        <v>1.6836899999999999</v>
      </c>
      <c r="K84">
        <v>0</v>
      </c>
      <c r="L84">
        <v>6.1626200000000004</v>
      </c>
      <c r="M84">
        <v>18.956900000000001</v>
      </c>
      <c r="N84">
        <v>1.42903</v>
      </c>
      <c r="O84">
        <v>0.65524899999999997</v>
      </c>
      <c r="P84">
        <v>0.30316599999999999</v>
      </c>
      <c r="Q84">
        <v>0.209152</v>
      </c>
      <c r="R84">
        <v>0</v>
      </c>
      <c r="S84">
        <v>98.988600000000005</v>
      </c>
      <c r="T84">
        <v>47.119599999999998</v>
      </c>
    </row>
    <row r="85" spans="1:20" x14ac:dyDescent="0.25">
      <c r="A85" t="s">
        <v>348</v>
      </c>
      <c r="F85">
        <v>4.0160999999999998</v>
      </c>
      <c r="G85">
        <v>0.13383100000000001</v>
      </c>
      <c r="H85">
        <v>66.555800000000005</v>
      </c>
      <c r="I85">
        <v>0.73445400000000005</v>
      </c>
      <c r="J85">
        <v>1.3286199999999999</v>
      </c>
      <c r="K85">
        <v>0</v>
      </c>
      <c r="L85">
        <v>6.40191</v>
      </c>
      <c r="M85">
        <v>18.162700000000001</v>
      </c>
      <c r="N85">
        <v>0.96348100000000003</v>
      </c>
      <c r="O85">
        <v>0.63873100000000005</v>
      </c>
      <c r="P85">
        <v>0.26167099999999999</v>
      </c>
      <c r="Q85">
        <v>0</v>
      </c>
      <c r="R85">
        <v>0</v>
      </c>
      <c r="S85">
        <v>99.197299999999998</v>
      </c>
      <c r="T85">
        <v>48.056100000000001</v>
      </c>
    </row>
    <row r="86" spans="1:20" x14ac:dyDescent="0.25">
      <c r="A86" t="s">
        <v>349</v>
      </c>
      <c r="F86">
        <v>4.3826200000000002</v>
      </c>
      <c r="G86">
        <v>0.13338</v>
      </c>
      <c r="H86">
        <v>65.207800000000006</v>
      </c>
      <c r="I86">
        <v>0.41159800000000002</v>
      </c>
      <c r="J86">
        <v>1.51447</v>
      </c>
      <c r="K86">
        <v>0</v>
      </c>
      <c r="L86">
        <v>6.40191</v>
      </c>
      <c r="M86">
        <v>18.3917</v>
      </c>
      <c r="N86">
        <v>1.04237</v>
      </c>
      <c r="O86">
        <v>0.74974499999999999</v>
      </c>
      <c r="P86">
        <v>0.32896999999999998</v>
      </c>
      <c r="Q86">
        <v>0</v>
      </c>
      <c r="R86">
        <v>0</v>
      </c>
      <c r="S86">
        <v>98.564499999999995</v>
      </c>
      <c r="T86">
        <v>47.605800000000002</v>
      </c>
    </row>
    <row r="87" spans="1:20" x14ac:dyDescent="0.25">
      <c r="A87" t="s">
        <v>350</v>
      </c>
      <c r="F87">
        <v>4.74742</v>
      </c>
      <c r="G87">
        <v>0</v>
      </c>
      <c r="H87">
        <v>66.824600000000004</v>
      </c>
      <c r="I87">
        <v>0.34760400000000002</v>
      </c>
      <c r="J87">
        <v>1.7449300000000001</v>
      </c>
      <c r="K87">
        <v>0</v>
      </c>
      <c r="L87">
        <v>6.1846500000000004</v>
      </c>
      <c r="M87">
        <v>18.605799999999999</v>
      </c>
      <c r="N87">
        <v>0.72955800000000004</v>
      </c>
      <c r="O87">
        <v>0.84377800000000003</v>
      </c>
      <c r="P87">
        <v>0.41937099999999999</v>
      </c>
      <c r="Q87">
        <v>8.8033E-2</v>
      </c>
      <c r="R87">
        <v>0</v>
      </c>
      <c r="S87">
        <v>100.536</v>
      </c>
      <c r="T87">
        <v>48.602400000000003</v>
      </c>
    </row>
    <row r="88" spans="1:20" x14ac:dyDescent="0.25">
      <c r="A88" t="s">
        <v>351</v>
      </c>
      <c r="F88">
        <v>3.4159600000000001</v>
      </c>
      <c r="G88">
        <v>0.134218</v>
      </c>
      <c r="H88">
        <v>66.643000000000001</v>
      </c>
      <c r="I88">
        <v>0.474744</v>
      </c>
      <c r="J88">
        <v>3.15028</v>
      </c>
      <c r="K88">
        <v>0</v>
      </c>
      <c r="L88">
        <v>6.6020399999999997</v>
      </c>
      <c r="M88">
        <v>16.976400000000002</v>
      </c>
      <c r="N88">
        <v>1.35388</v>
      </c>
      <c r="O88">
        <v>0.71187400000000001</v>
      </c>
      <c r="P88">
        <v>0.32694499999999999</v>
      </c>
      <c r="Q88">
        <v>0.20988999999999999</v>
      </c>
      <c r="R88">
        <v>0</v>
      </c>
      <c r="S88">
        <v>99.999300000000005</v>
      </c>
      <c r="T88">
        <v>48.283299999999997</v>
      </c>
    </row>
    <row r="89" spans="1:20" x14ac:dyDescent="0.25">
      <c r="A89" t="s">
        <v>352</v>
      </c>
      <c r="F89">
        <v>4.8989799999999999</v>
      </c>
      <c r="G89">
        <v>0</v>
      </c>
      <c r="H89">
        <v>66.738</v>
      </c>
      <c r="I89">
        <v>1.56873</v>
      </c>
      <c r="J89">
        <v>1.7214400000000001</v>
      </c>
      <c r="K89">
        <v>0</v>
      </c>
      <c r="L89">
        <v>6.64269</v>
      </c>
      <c r="M89">
        <v>17.734999999999999</v>
      </c>
      <c r="N89">
        <v>1.6623699999999999</v>
      </c>
      <c r="O89">
        <v>0.70984599999999998</v>
      </c>
      <c r="P89">
        <v>0.101553</v>
      </c>
      <c r="Q89">
        <v>2.1541000000000001E-2</v>
      </c>
      <c r="R89">
        <v>0</v>
      </c>
      <c r="S89">
        <v>101.8</v>
      </c>
      <c r="T89">
        <v>48.624899999999997</v>
      </c>
    </row>
    <row r="90" spans="1:20" x14ac:dyDescent="0.25">
      <c r="A90" t="s">
        <v>353</v>
      </c>
      <c r="F90">
        <v>5.2319100000000001</v>
      </c>
      <c r="G90">
        <v>0.135791</v>
      </c>
      <c r="H90">
        <v>64.260800000000003</v>
      </c>
      <c r="I90">
        <v>2.7879200000000002</v>
      </c>
      <c r="J90">
        <v>1.1737299999999999</v>
      </c>
      <c r="K90">
        <v>0</v>
      </c>
      <c r="L90">
        <v>5.7143499999999996</v>
      </c>
      <c r="M90">
        <v>18.8476</v>
      </c>
      <c r="N90">
        <v>0.79926399999999997</v>
      </c>
      <c r="O90">
        <v>0.74721400000000004</v>
      </c>
      <c r="P90">
        <v>0.23275999999999999</v>
      </c>
      <c r="Q90">
        <v>0.26844899999999999</v>
      </c>
      <c r="R90">
        <v>0</v>
      </c>
      <c r="S90">
        <v>100.2</v>
      </c>
      <c r="T90">
        <v>47.698099999999997</v>
      </c>
    </row>
    <row r="91" spans="1:20" x14ac:dyDescent="0.25">
      <c r="A91" t="s">
        <v>354</v>
      </c>
      <c r="F91">
        <v>5.8175600000000003</v>
      </c>
      <c r="G91">
        <v>0</v>
      </c>
      <c r="H91">
        <v>63.279499999999999</v>
      </c>
      <c r="I91">
        <v>1.69503</v>
      </c>
      <c r="J91">
        <v>1.3649500000000001</v>
      </c>
      <c r="K91">
        <v>0</v>
      </c>
      <c r="L91">
        <v>6.1938500000000003</v>
      </c>
      <c r="M91">
        <v>17.892299999999999</v>
      </c>
      <c r="N91">
        <v>1.1133599999999999</v>
      </c>
      <c r="O91">
        <v>0.63578100000000004</v>
      </c>
      <c r="P91">
        <v>0.389428</v>
      </c>
      <c r="Q91">
        <v>0.331372</v>
      </c>
      <c r="R91">
        <v>0</v>
      </c>
      <c r="S91">
        <v>98.712999999999994</v>
      </c>
      <c r="T91">
        <v>46.8979</v>
      </c>
    </row>
    <row r="92" spans="1:20" x14ac:dyDescent="0.25">
      <c r="A92" t="s">
        <v>355</v>
      </c>
      <c r="F92">
        <v>4.7611699999999999</v>
      </c>
      <c r="G92">
        <v>0</v>
      </c>
      <c r="H92">
        <v>64.516599999999997</v>
      </c>
      <c r="I92">
        <v>1.9535100000000001</v>
      </c>
      <c r="J92">
        <v>1.44642</v>
      </c>
      <c r="K92">
        <v>0</v>
      </c>
      <c r="L92">
        <v>6.8787099999999999</v>
      </c>
      <c r="M92">
        <v>17.403099999999998</v>
      </c>
      <c r="N92">
        <v>0.95689599999999997</v>
      </c>
      <c r="O92">
        <v>0.72699899999999995</v>
      </c>
      <c r="P92">
        <v>0.36665700000000001</v>
      </c>
      <c r="Q92">
        <v>0.20657800000000001</v>
      </c>
      <c r="R92">
        <v>0</v>
      </c>
      <c r="S92">
        <v>99.2166</v>
      </c>
      <c r="T92">
        <v>47.2834</v>
      </c>
    </row>
    <row r="93" spans="1:20" x14ac:dyDescent="0.25">
      <c r="A93" t="s">
        <v>356</v>
      </c>
      <c r="F93">
        <v>4.6148999999999996</v>
      </c>
      <c r="G93">
        <v>0</v>
      </c>
      <c r="H93">
        <v>65.328599999999994</v>
      </c>
      <c r="I93">
        <v>0.79894299999999996</v>
      </c>
      <c r="J93">
        <v>1.6576900000000001</v>
      </c>
      <c r="K93">
        <v>0</v>
      </c>
      <c r="L93">
        <v>5.7876599999999998</v>
      </c>
      <c r="M93">
        <v>18.3371</v>
      </c>
      <c r="N93">
        <v>0.80666599999999999</v>
      </c>
      <c r="O93">
        <v>0.56518299999999999</v>
      </c>
      <c r="P93">
        <v>0.52882300000000004</v>
      </c>
      <c r="Q93">
        <v>8.7284E-2</v>
      </c>
      <c r="R93">
        <v>0</v>
      </c>
      <c r="S93">
        <v>98.512900000000002</v>
      </c>
      <c r="T93">
        <v>47.6113</v>
      </c>
    </row>
    <row r="94" spans="1:20" x14ac:dyDescent="0.25">
      <c r="A94" t="s">
        <v>357</v>
      </c>
      <c r="F94">
        <v>6.6360400000000004</v>
      </c>
      <c r="G94">
        <v>0</v>
      </c>
      <c r="H94">
        <v>63.981299999999997</v>
      </c>
      <c r="I94">
        <v>1.95479</v>
      </c>
      <c r="J94">
        <v>1.3707100000000001</v>
      </c>
      <c r="K94">
        <v>0</v>
      </c>
      <c r="L94">
        <v>6.4536899999999999</v>
      </c>
      <c r="M94">
        <v>18.415500000000002</v>
      </c>
      <c r="N94">
        <v>0.95796599999999998</v>
      </c>
      <c r="O94">
        <v>0.76490100000000005</v>
      </c>
      <c r="P94">
        <v>0.30147699999999999</v>
      </c>
      <c r="Q94">
        <v>8.3932999999999994E-2</v>
      </c>
      <c r="R94">
        <v>0</v>
      </c>
      <c r="S94">
        <v>100.92</v>
      </c>
      <c r="T94">
        <v>47.7622</v>
      </c>
    </row>
    <row r="95" spans="1:20" x14ac:dyDescent="0.25">
      <c r="A95" t="s">
        <v>358</v>
      </c>
      <c r="F95">
        <v>4.6358899999999998</v>
      </c>
      <c r="G95">
        <v>0</v>
      </c>
      <c r="H95">
        <v>66.616200000000006</v>
      </c>
      <c r="I95">
        <v>1.31358</v>
      </c>
      <c r="J95">
        <v>2.0766200000000001</v>
      </c>
      <c r="K95">
        <v>0</v>
      </c>
      <c r="L95">
        <v>6.15482</v>
      </c>
      <c r="M95">
        <v>18.626999999999999</v>
      </c>
      <c r="N95">
        <v>1.1176200000000001</v>
      </c>
      <c r="O95">
        <v>0.93427700000000002</v>
      </c>
      <c r="P95">
        <v>0.25946000000000002</v>
      </c>
      <c r="Q95">
        <v>0</v>
      </c>
      <c r="R95">
        <v>0</v>
      </c>
      <c r="S95">
        <v>101.735</v>
      </c>
      <c r="T95">
        <v>48.830800000000004</v>
      </c>
    </row>
    <row r="96" spans="1:20" x14ac:dyDescent="0.25">
      <c r="A96" t="s">
        <v>359</v>
      </c>
      <c r="F96">
        <v>5.4314</v>
      </c>
      <c r="G96">
        <v>0.13486200000000001</v>
      </c>
      <c r="H96">
        <v>64.866600000000005</v>
      </c>
      <c r="I96">
        <v>1.1804699999999999</v>
      </c>
      <c r="J96">
        <v>3.0387900000000001</v>
      </c>
      <c r="K96">
        <v>0</v>
      </c>
      <c r="L96">
        <v>6.5401999999999996</v>
      </c>
      <c r="M96">
        <v>16.822600000000001</v>
      </c>
      <c r="N96">
        <v>1.9738500000000001</v>
      </c>
      <c r="O96">
        <v>0.67188999999999999</v>
      </c>
      <c r="P96">
        <v>0.58814</v>
      </c>
      <c r="Q96">
        <v>0.145063</v>
      </c>
      <c r="R96">
        <v>0</v>
      </c>
      <c r="S96">
        <v>101.39400000000001</v>
      </c>
      <c r="T96">
        <v>48.104500000000002</v>
      </c>
    </row>
    <row r="97" spans="1:20" x14ac:dyDescent="0.25">
      <c r="A97" t="s">
        <v>35</v>
      </c>
      <c r="F97">
        <v>4.9781300000000002</v>
      </c>
      <c r="G97">
        <v>0</v>
      </c>
      <c r="H97">
        <v>67.692800000000005</v>
      </c>
      <c r="I97">
        <v>0.34739900000000001</v>
      </c>
      <c r="J97">
        <v>1.84145</v>
      </c>
      <c r="K97">
        <v>5.1991999999999997E-2</v>
      </c>
      <c r="L97">
        <v>6.6094799999999996</v>
      </c>
      <c r="M97">
        <v>17.896999999999998</v>
      </c>
      <c r="N97">
        <v>0.80774400000000002</v>
      </c>
      <c r="O97">
        <v>0.916798</v>
      </c>
      <c r="P97">
        <v>0.41884700000000002</v>
      </c>
      <c r="Q97">
        <v>0</v>
      </c>
      <c r="R97">
        <v>0</v>
      </c>
      <c r="S97">
        <v>101.562</v>
      </c>
      <c r="T97">
        <v>48.977499999999999</v>
      </c>
    </row>
    <row r="98" spans="1:20" x14ac:dyDescent="0.25">
      <c r="A98" t="s">
        <v>360</v>
      </c>
      <c r="F98">
        <v>4.91934</v>
      </c>
      <c r="G98">
        <v>0</v>
      </c>
      <c r="H98">
        <v>66.754300000000001</v>
      </c>
      <c r="I98">
        <v>0.34692099999999998</v>
      </c>
      <c r="J98">
        <v>0.46288800000000002</v>
      </c>
      <c r="K98">
        <v>0</v>
      </c>
      <c r="L98">
        <v>6.4203999999999999</v>
      </c>
      <c r="M98">
        <v>18.016999999999999</v>
      </c>
      <c r="N98">
        <v>1.0423100000000001</v>
      </c>
      <c r="O98">
        <v>0.78682600000000003</v>
      </c>
      <c r="P98">
        <v>0.44023099999999998</v>
      </c>
      <c r="Q98">
        <v>2.4947E-2</v>
      </c>
      <c r="R98">
        <v>0</v>
      </c>
      <c r="S98">
        <v>99.215100000000007</v>
      </c>
      <c r="T98">
        <v>47.945999999999998</v>
      </c>
    </row>
    <row r="99" spans="1:20" x14ac:dyDescent="0.25">
      <c r="A99" t="s">
        <v>361</v>
      </c>
      <c r="F99">
        <v>6.1094600000000003</v>
      </c>
      <c r="G99">
        <v>0.132969</v>
      </c>
      <c r="H99">
        <v>65.520700000000005</v>
      </c>
      <c r="I99">
        <v>0.21782499999999999</v>
      </c>
      <c r="J99">
        <v>1.25953</v>
      </c>
      <c r="K99">
        <v>0</v>
      </c>
      <c r="L99">
        <v>6.1590100000000003</v>
      </c>
      <c r="M99">
        <v>17.2913</v>
      </c>
      <c r="N99">
        <v>1.0422400000000001</v>
      </c>
      <c r="O99">
        <v>0.87952399999999997</v>
      </c>
      <c r="P99">
        <v>0.551732</v>
      </c>
      <c r="Q99">
        <v>8.7390999999999996E-2</v>
      </c>
      <c r="R99">
        <v>0</v>
      </c>
      <c r="S99">
        <v>99.2517</v>
      </c>
      <c r="T99">
        <v>47.616300000000003</v>
      </c>
    </row>
    <row r="100" spans="1:20" x14ac:dyDescent="0.25">
      <c r="F100">
        <v>5.8916500000000003</v>
      </c>
      <c r="G100">
        <v>0</v>
      </c>
      <c r="H100">
        <v>65.584500000000006</v>
      </c>
      <c r="I100">
        <v>0.41125899999999999</v>
      </c>
      <c r="J100">
        <v>0.931782</v>
      </c>
      <c r="K100">
        <v>0</v>
      </c>
      <c r="L100">
        <v>6.2671999999999999</v>
      </c>
      <c r="M100">
        <v>18.680900000000001</v>
      </c>
      <c r="N100">
        <v>1.0416399999999999</v>
      </c>
      <c r="O100">
        <v>0.76799799999999996</v>
      </c>
      <c r="P100">
        <v>0.50661299999999998</v>
      </c>
      <c r="Q100">
        <v>8.7108000000000005E-2</v>
      </c>
      <c r="R100">
        <v>0</v>
      </c>
      <c r="S100">
        <v>100.17100000000001</v>
      </c>
      <c r="T100">
        <v>48.079799999999999</v>
      </c>
    </row>
    <row r="101" spans="1:20" x14ac:dyDescent="0.25">
      <c r="F101">
        <v>5.09612</v>
      </c>
      <c r="G101">
        <v>0.134154</v>
      </c>
      <c r="H101">
        <v>64.555700000000002</v>
      </c>
      <c r="I101">
        <v>1.05436</v>
      </c>
      <c r="J101">
        <v>1.62558</v>
      </c>
      <c r="K101">
        <v>5.4304999999999999E-2</v>
      </c>
      <c r="L101">
        <v>6.4653499999999999</v>
      </c>
      <c r="M101">
        <v>18.2361</v>
      </c>
      <c r="N101">
        <v>0.960364</v>
      </c>
      <c r="O101">
        <v>0.78494900000000001</v>
      </c>
      <c r="P101">
        <v>0.32591999999999999</v>
      </c>
      <c r="Q101">
        <v>0.209256</v>
      </c>
      <c r="R101">
        <v>0</v>
      </c>
      <c r="S101">
        <v>99.502099999999999</v>
      </c>
      <c r="T101">
        <v>47.623399999999997</v>
      </c>
    </row>
    <row r="102" spans="1:20" x14ac:dyDescent="0.25">
      <c r="F102">
        <v>4.98719</v>
      </c>
      <c r="G102">
        <v>0</v>
      </c>
      <c r="H102">
        <v>67.124399999999994</v>
      </c>
      <c r="I102">
        <v>0.60551500000000003</v>
      </c>
      <c r="J102">
        <v>2.0298400000000001</v>
      </c>
      <c r="K102">
        <v>3.2543000000000002E-2</v>
      </c>
      <c r="L102">
        <v>6.3646799999999999</v>
      </c>
      <c r="M102">
        <v>17.426400000000001</v>
      </c>
      <c r="N102">
        <v>0.650285</v>
      </c>
      <c r="O102">
        <v>0.750058</v>
      </c>
      <c r="P102">
        <v>0.57414900000000002</v>
      </c>
      <c r="Q102">
        <v>8.7313000000000002E-2</v>
      </c>
      <c r="R102">
        <v>0</v>
      </c>
      <c r="S102">
        <v>100.63200000000001</v>
      </c>
      <c r="T102">
        <v>48.5289</v>
      </c>
    </row>
    <row r="103" spans="1:20" x14ac:dyDescent="0.25">
      <c r="F103">
        <v>3.88862</v>
      </c>
      <c r="G103">
        <v>0</v>
      </c>
      <c r="H103">
        <v>64.9405</v>
      </c>
      <c r="I103">
        <v>0.79537000000000002</v>
      </c>
      <c r="J103">
        <v>2.4354499999999999</v>
      </c>
      <c r="K103">
        <v>0</v>
      </c>
      <c r="L103">
        <v>6.38462</v>
      </c>
      <c r="M103">
        <v>18.967700000000001</v>
      </c>
      <c r="N103">
        <v>2.0548000000000002</v>
      </c>
      <c r="O103">
        <v>1.0425199999999999</v>
      </c>
      <c r="P103">
        <v>0.52320199999999994</v>
      </c>
      <c r="Q103">
        <v>0</v>
      </c>
      <c r="R103">
        <v>0</v>
      </c>
      <c r="S103">
        <v>101.033</v>
      </c>
      <c r="T103">
        <v>48.3339</v>
      </c>
    </row>
    <row r="104" spans="1:20" x14ac:dyDescent="0.25">
      <c r="F104">
        <v>5.9779</v>
      </c>
      <c r="G104">
        <v>0</v>
      </c>
      <c r="H104">
        <v>65.955799999999996</v>
      </c>
      <c r="I104">
        <v>0.60416300000000001</v>
      </c>
      <c r="J104">
        <v>1.58491</v>
      </c>
      <c r="K104">
        <v>0</v>
      </c>
      <c r="L104">
        <v>6.2266500000000002</v>
      </c>
      <c r="M104">
        <v>18.443999999999999</v>
      </c>
      <c r="N104">
        <v>1.19713</v>
      </c>
      <c r="O104">
        <v>0.87851800000000002</v>
      </c>
      <c r="P104">
        <v>0.57188600000000001</v>
      </c>
      <c r="Q104">
        <v>8.6364999999999997E-2</v>
      </c>
      <c r="R104">
        <v>0</v>
      </c>
      <c r="S104">
        <v>101.527</v>
      </c>
      <c r="T104">
        <v>48.558900000000001</v>
      </c>
    </row>
    <row r="105" spans="1:20" x14ac:dyDescent="0.25">
      <c r="F105">
        <v>5.7885799999999996</v>
      </c>
      <c r="G105">
        <v>0</v>
      </c>
      <c r="H105">
        <v>67.223299999999995</v>
      </c>
      <c r="I105">
        <v>0.60672999999999999</v>
      </c>
      <c r="J105">
        <v>1.01834</v>
      </c>
      <c r="K105">
        <v>0</v>
      </c>
      <c r="L105">
        <v>5.9252000000000002</v>
      </c>
      <c r="M105">
        <v>19.7746</v>
      </c>
      <c r="N105">
        <v>0.57324299999999995</v>
      </c>
      <c r="O105">
        <v>0.73328700000000002</v>
      </c>
      <c r="P105">
        <v>0.28650599999999998</v>
      </c>
      <c r="Q105">
        <v>0</v>
      </c>
      <c r="R105">
        <v>0</v>
      </c>
      <c r="S105">
        <v>101.93</v>
      </c>
      <c r="T105">
        <v>49.2029</v>
      </c>
    </row>
    <row r="106" spans="1:20" x14ac:dyDescent="0.25">
      <c r="F106">
        <v>6.2550800000000004</v>
      </c>
      <c r="G106">
        <v>0</v>
      </c>
      <c r="H106">
        <v>65.323099999999997</v>
      </c>
      <c r="I106">
        <v>0.99293500000000001</v>
      </c>
      <c r="J106">
        <v>2.0045999999999999</v>
      </c>
      <c r="K106">
        <v>0</v>
      </c>
      <c r="L106">
        <v>5.9350800000000001</v>
      </c>
      <c r="M106">
        <v>18.5044</v>
      </c>
      <c r="N106">
        <v>0.65000199999999997</v>
      </c>
      <c r="O106">
        <v>0.75025900000000001</v>
      </c>
      <c r="P106">
        <v>0.41794100000000001</v>
      </c>
      <c r="Q106">
        <v>0</v>
      </c>
      <c r="R106">
        <v>0</v>
      </c>
      <c r="S106">
        <v>100.833</v>
      </c>
      <c r="T106">
        <v>48.266500000000001</v>
      </c>
    </row>
    <row r="107" spans="1:20" x14ac:dyDescent="0.25">
      <c r="F107">
        <v>4.3250900000000003</v>
      </c>
      <c r="G107">
        <v>0</v>
      </c>
      <c r="H107">
        <v>65.367900000000006</v>
      </c>
      <c r="I107">
        <v>2.9830800000000002</v>
      </c>
      <c r="J107">
        <v>1.3525400000000001</v>
      </c>
      <c r="K107">
        <v>0</v>
      </c>
      <c r="L107">
        <v>6.5192600000000001</v>
      </c>
      <c r="M107">
        <v>18.055399999999999</v>
      </c>
      <c r="N107">
        <v>1.03304</v>
      </c>
      <c r="O107">
        <v>0.59757400000000005</v>
      </c>
      <c r="P107">
        <v>0.408383</v>
      </c>
      <c r="Q107">
        <v>0</v>
      </c>
      <c r="R107">
        <v>0</v>
      </c>
      <c r="S107">
        <v>100.642</v>
      </c>
      <c r="T107">
        <v>47.988399999999999</v>
      </c>
    </row>
    <row r="108" spans="1:20" x14ac:dyDescent="0.25">
      <c r="F108">
        <v>5.06501</v>
      </c>
      <c r="G108">
        <v>0</v>
      </c>
      <c r="H108">
        <v>66.653700000000001</v>
      </c>
      <c r="I108">
        <v>0.605244</v>
      </c>
      <c r="J108">
        <v>1.4774499999999999</v>
      </c>
      <c r="K108">
        <v>0</v>
      </c>
      <c r="L108">
        <v>6.3807700000000001</v>
      </c>
      <c r="M108">
        <v>18.629100000000001</v>
      </c>
      <c r="N108">
        <v>0.80681800000000004</v>
      </c>
      <c r="O108">
        <v>0.67571899999999996</v>
      </c>
      <c r="P108">
        <v>0.50697099999999995</v>
      </c>
      <c r="Q108">
        <v>8.7205000000000005E-2</v>
      </c>
      <c r="R108">
        <v>0</v>
      </c>
      <c r="S108">
        <v>100.88800000000001</v>
      </c>
      <c r="T108">
        <v>48.635199999999998</v>
      </c>
    </row>
    <row r="109" spans="1:20" x14ac:dyDescent="0.25">
      <c r="F109">
        <v>6.1668700000000003</v>
      </c>
      <c r="G109">
        <v>0</v>
      </c>
      <c r="H109">
        <v>64.792400000000001</v>
      </c>
      <c r="I109">
        <v>0.28295700000000001</v>
      </c>
      <c r="J109">
        <v>1.11815</v>
      </c>
      <c r="K109">
        <v>0</v>
      </c>
      <c r="L109">
        <v>6.6062200000000004</v>
      </c>
      <c r="M109">
        <v>17.930399999999999</v>
      </c>
      <c r="N109">
        <v>0.57259199999999999</v>
      </c>
      <c r="O109">
        <v>0.87901700000000005</v>
      </c>
      <c r="P109">
        <v>0.53089699999999995</v>
      </c>
      <c r="Q109">
        <v>2.5801999999999999E-2</v>
      </c>
      <c r="R109">
        <v>0</v>
      </c>
      <c r="S109">
        <v>98.905299999999997</v>
      </c>
      <c r="T109">
        <v>47.427500000000002</v>
      </c>
    </row>
    <row r="110" spans="1:20" x14ac:dyDescent="0.25">
      <c r="F110">
        <v>5.4437800000000003</v>
      </c>
      <c r="G110">
        <v>0</v>
      </c>
      <c r="H110">
        <v>66.988399999999999</v>
      </c>
      <c r="I110">
        <v>0.79979599999999995</v>
      </c>
      <c r="J110">
        <v>0.65044400000000002</v>
      </c>
      <c r="K110">
        <v>0</v>
      </c>
      <c r="L110">
        <v>6.1769299999999996</v>
      </c>
      <c r="M110">
        <v>17.903300000000002</v>
      </c>
      <c r="N110">
        <v>0.572183</v>
      </c>
      <c r="O110">
        <v>0.49085699999999999</v>
      </c>
      <c r="P110">
        <v>0.61887999999999999</v>
      </c>
      <c r="Q110">
        <v>0</v>
      </c>
      <c r="R110">
        <v>0</v>
      </c>
      <c r="S110">
        <v>99.644499999999994</v>
      </c>
      <c r="T110">
        <v>48.168199999999999</v>
      </c>
    </row>
    <row r="112" spans="1:20" x14ac:dyDescent="0.25">
      <c r="E112" t="s">
        <v>39</v>
      </c>
      <c r="F112">
        <f>AVERAGE(F78:F110)</f>
        <v>5.2981833333333324</v>
      </c>
      <c r="G112">
        <f t="shared" ref="G112:T112" si="9">AVERAGE(G78:G110)</f>
        <v>3.6491303030303034E-2</v>
      </c>
      <c r="H112">
        <f t="shared" si="9"/>
        <v>65.752206060606056</v>
      </c>
      <c r="I112">
        <f t="shared" si="9"/>
        <v>0.94177709090909068</v>
      </c>
      <c r="J112">
        <f t="shared" si="9"/>
        <v>1.5800349090909089</v>
      </c>
      <c r="K112">
        <f t="shared" si="9"/>
        <v>4.2802121212121213E-3</v>
      </c>
      <c r="L112">
        <f t="shared" si="9"/>
        <v>6.2662315151515156</v>
      </c>
      <c r="M112">
        <f t="shared" si="9"/>
        <v>18.174509090909094</v>
      </c>
      <c r="N112">
        <f t="shared" si="9"/>
        <v>0.98298048484848477</v>
      </c>
      <c r="O112">
        <f t="shared" si="9"/>
        <v>0.73782903030303026</v>
      </c>
      <c r="P112">
        <f t="shared" si="9"/>
        <v>0.38995487878787877</v>
      </c>
      <c r="Q112">
        <f t="shared" si="9"/>
        <v>7.7923666666666669E-2</v>
      </c>
      <c r="R112">
        <f t="shared" si="9"/>
        <v>0</v>
      </c>
      <c r="S112">
        <f t="shared" si="9"/>
        <v>100.24237575757573</v>
      </c>
      <c r="T112">
        <f t="shared" si="9"/>
        <v>48.107654545454544</v>
      </c>
    </row>
    <row r="113" spans="5:20" x14ac:dyDescent="0.25">
      <c r="E113" t="s">
        <v>40</v>
      </c>
      <c r="F113">
        <f>STDEV(F78:F110)/SQRT((COUNT(F78:F110)))</f>
        <v>0.15046779381169434</v>
      </c>
      <c r="G113">
        <f t="shared" ref="G113:T113" si="10">STDEV(G78:G110)/SQRT((COUNT(G78:G110)))</f>
        <v>1.0534564312344306E-2</v>
      </c>
      <c r="H113">
        <f t="shared" si="10"/>
        <v>0.23210172354941647</v>
      </c>
      <c r="I113">
        <f t="shared" si="10"/>
        <v>0.12007813416602647</v>
      </c>
      <c r="J113">
        <f t="shared" si="10"/>
        <v>0.10911320608428302</v>
      </c>
      <c r="K113">
        <f t="shared" si="10"/>
        <v>2.4058944474652025E-3</v>
      </c>
      <c r="L113">
        <f t="shared" si="10"/>
        <v>5.989189937403068E-2</v>
      </c>
      <c r="M113">
        <f t="shared" si="10"/>
        <v>0.10850514514085755</v>
      </c>
      <c r="N113">
        <f t="shared" si="10"/>
        <v>7.1738787968356407E-2</v>
      </c>
      <c r="O113">
        <f t="shared" si="10"/>
        <v>2.0178277613463323E-2</v>
      </c>
      <c r="P113">
        <f t="shared" si="10"/>
        <v>2.3266223997255111E-2</v>
      </c>
      <c r="Q113">
        <f t="shared" si="10"/>
        <v>1.5551040459117557E-2</v>
      </c>
      <c r="R113">
        <f t="shared" si="10"/>
        <v>0</v>
      </c>
      <c r="S113">
        <f t="shared" si="10"/>
        <v>0.18510022536076029</v>
      </c>
      <c r="T113">
        <f t="shared" si="10"/>
        <v>9.9136835062027848E-2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20</vt:i4>
      </vt:variant>
    </vt:vector>
  </HeadingPairs>
  <TitlesOfParts>
    <vt:vector size="24" baseType="lpstr">
      <vt:lpstr>Core Ol (Si on Wol)</vt:lpstr>
      <vt:lpstr>Core Lpx (Si on Wol)</vt:lpstr>
      <vt:lpstr>Core Cpx (Si on Wol)</vt:lpstr>
      <vt:lpstr>Core Glass (Si on Wol)</vt:lpstr>
      <vt:lpstr>'Core Cpx (Si on Wol)'!Core_Cpx_Extraction_1</vt:lpstr>
      <vt:lpstr>'Core Glass (Si on Wol)'!Core_Glass_Extraction_1</vt:lpstr>
      <vt:lpstr>'Core Glass (Si on Wol)'!Core_Glass_Extraction_2</vt:lpstr>
      <vt:lpstr>'Core Glass (Si on Wol)'!Core_Glass_Extraction_3</vt:lpstr>
      <vt:lpstr>'Core Lpx (Si on Wol)'!Core_Lpx_Extraction_1</vt:lpstr>
      <vt:lpstr>'Core Lpx (Si on Wol)'!Core_Lpx_Extraction_10</vt:lpstr>
      <vt:lpstr>'Core Lpx (Si on Wol)'!Core_Lpx_Extraction_11</vt:lpstr>
      <vt:lpstr>'Core Lpx (Si on Wol)'!Core_Lpx_Extraction_2</vt:lpstr>
      <vt:lpstr>'Core Lpx (Si on Wol)'!Core_Lpx_Extraction_3</vt:lpstr>
      <vt:lpstr>'Core Lpx (Si on Wol)'!Core_Lpx_Extraction_4</vt:lpstr>
      <vt:lpstr>'Core Lpx (Si on Wol)'!Core_Lpx_Extraction_5</vt:lpstr>
      <vt:lpstr>'Core Lpx (Si on Wol)'!Core_Lpx_Extraction_6</vt:lpstr>
      <vt:lpstr>'Core Lpx (Si on Wol)'!Core_Lpx_Extraction_7</vt:lpstr>
      <vt:lpstr>'Core Lpx (Si on Wol)'!Core_Lpx_Extraction_8</vt:lpstr>
      <vt:lpstr>'Core Lpx (Si on Wol)'!Core_Lpx_Extraction_9</vt:lpstr>
      <vt:lpstr>'Core Ol (Si on Wol)'!Core_Ol_Extraction_1</vt:lpstr>
      <vt:lpstr>'Core Ol (Si on Wol)'!Core_Ol_Extraction_2</vt:lpstr>
      <vt:lpstr>'Core Ol (Si on Wol)'!Core_Ol_Extraction_3</vt:lpstr>
      <vt:lpstr>'Core Ol (Si on Wol)'!Core_Ol_Extraction_4</vt:lpstr>
      <vt:lpstr>'Core Ol (Si on Wol)'!Core_Ol_Extraction_5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2021-06-06T14:37:16Z</dcterms:created>
  <dcterms:modified xsi:type="dcterms:W3CDTF">2021-12-15T10:08:21Z</dcterms:modified>
</cp:coreProperties>
</file>