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 firstSheet="1" activeTab="4"/>
  </bookViews>
  <sheets>
    <sheet name="Lpx Extraction (Si on Wol)" sheetId="3" r:id="rId1"/>
    <sheet name="Cpx Extraction (Si on Wol)" sheetId="4" r:id="rId2"/>
    <sheet name="Plag Extraction (Si on Wol)" sheetId="6" r:id="rId3"/>
    <sheet name="Glass Extraction (Si on Wol)" sheetId="7" r:id="rId4"/>
    <sheet name="Si-Grain Extraction (Si on Qtz)" sheetId="2" r:id="rId5"/>
  </sheets>
  <definedNames>
    <definedName name="Cpx_Grain_Extraction_1" localSheetId="1">'Cpx Extraction (Si on Wol)'!$F$6:$AC$44</definedName>
    <definedName name="Cpx_Grain_Extraction_2" localSheetId="1">'Cpx Extraction (Si on Wol)'!$F$48:$AC$90</definedName>
    <definedName name="Cpx_Grain_Extraction_3" localSheetId="1">'Cpx Extraction (Si on Wol)'!$F$94:$AC$125</definedName>
    <definedName name="Cpx_Grain_Extraction_4" localSheetId="1">'Cpx Extraction (Si on Wol)'!$F$129:$AC$166</definedName>
    <definedName name="Glass_Extraction_1" localSheetId="3">'Glass Extraction (Si on Wol)'!$F$6:$AC$38</definedName>
    <definedName name="Lpx_Grain_Extraction_1" localSheetId="0">'Lpx Extraction (Si on Wol)'!$F$6:$AC$38</definedName>
    <definedName name="Lpx_Grain_Extraction_10" localSheetId="0">'Lpx Extraction (Si on Wol)'!$F$316:$AC$340</definedName>
    <definedName name="Lpx_Grain_Extraction_11" localSheetId="0">'Lpx Extraction (Si on Wol)'!$F$344:$AC$379</definedName>
    <definedName name="Lpx_Grain_Extraction_12" localSheetId="0">'Lpx Extraction (Si on Wol)'!$F$383:$AC$411</definedName>
    <definedName name="Lpx_Grain_Extraction_13" localSheetId="0">'Lpx Extraction (Si on Wol)'!$F$415:$AC$444</definedName>
    <definedName name="Lpx_Grain_Extraction_14" localSheetId="0">'Lpx Extraction (Si on Wol)'!$F$448:$AC$478</definedName>
    <definedName name="Lpx_Grain_Extraction_15" localSheetId="0">'Lpx Extraction (Si on Wol)'!$F$482:$AC$516</definedName>
    <definedName name="Lpx_Grain_Extraction_2" localSheetId="0">'Lpx Extraction (Si on Wol)'!$F$42:$AC$64</definedName>
    <definedName name="Lpx_Grain_Extraction_3" localSheetId="0">'Lpx Extraction (Si on Wol)'!$F$68:$AC$96</definedName>
    <definedName name="Lpx_Grain_Extraction_4" localSheetId="0">'Lpx Extraction (Si on Wol)'!$F$100:$AC$137</definedName>
    <definedName name="Lpx_Grain_Extraction_5" localSheetId="0">'Lpx Extraction (Si on Wol)'!$F$141:$AC$163</definedName>
    <definedName name="Lpx_Grain_Extraction_6" localSheetId="0">'Lpx Extraction (Si on Wol)'!$F$167:$AC$198</definedName>
    <definedName name="Lpx_Grain_Extraction_7" localSheetId="0">'Lpx Extraction (Si on Wol)'!$F$202:$AC$243</definedName>
    <definedName name="Lpx_Grain_Extraction_8" localSheetId="0">'Lpx Extraction (Si on Wol)'!$F$247:$AC$280</definedName>
    <definedName name="Lpx_Grain_Extraction_9" localSheetId="0">'Lpx Extraction (Si on Wol)'!$F$284:$AC$312</definedName>
    <definedName name="Plag_Extraction_1" localSheetId="2">'Plag Extraction (Si on Wol)'!$F$6:$AC$57</definedName>
    <definedName name="Plag_Extraction_2" localSheetId="2">'Plag Extraction (Si on Wol)'!$F$61:$AC$88</definedName>
    <definedName name="Plag_Extraction_3" localSheetId="2">'Plag Extraction (Si on Wol)'!$F$92:$AC$117</definedName>
    <definedName name="Plag_Extraction_4" localSheetId="2">'Plag Extraction (Si on Wol)'!$F$121:$AC$165</definedName>
    <definedName name="Silica_Grain_Extraction_1" localSheetId="4">'Si-Grain Extraction (Si on Qtz)'!$F$6:$AC$27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8" i="2" l="1"/>
  <c r="Y18" i="2"/>
  <c r="Z18" i="2"/>
  <c r="AA18" i="2"/>
  <c r="AB18" i="2"/>
  <c r="AC18" i="2"/>
  <c r="AD18" i="2"/>
  <c r="AE18" i="2"/>
  <c r="AF18" i="2"/>
  <c r="AG18" i="2"/>
  <c r="AH18" i="2"/>
  <c r="AI18" i="2"/>
  <c r="X18" i="2"/>
  <c r="Y15" i="2"/>
  <c r="AB15" i="2"/>
  <c r="AC15" i="2"/>
  <c r="AF15" i="2"/>
  <c r="AG15" i="2"/>
  <c r="AH15" i="2"/>
  <c r="AI15" i="2"/>
  <c r="X15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G27" i="2"/>
  <c r="G26" i="2"/>
  <c r="AJ18" i="7" l="1"/>
  <c r="Y18" i="7"/>
  <c r="Z18" i="7"/>
  <c r="AA18" i="7"/>
  <c r="AB18" i="7"/>
  <c r="AC18" i="7"/>
  <c r="AD18" i="7"/>
  <c r="AE18" i="7"/>
  <c r="AF18" i="7"/>
  <c r="AG18" i="7"/>
  <c r="AH18" i="7"/>
  <c r="AI18" i="7"/>
  <c r="X18" i="7"/>
  <c r="Y15" i="7"/>
  <c r="AB15" i="7"/>
  <c r="AC15" i="7"/>
  <c r="AF15" i="7"/>
  <c r="AG15" i="7"/>
  <c r="AH15" i="7"/>
  <c r="AI15" i="7"/>
  <c r="X15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G38" i="7"/>
  <c r="G37" i="7"/>
  <c r="AJ26" i="6"/>
  <c r="AJ27" i="6"/>
  <c r="AJ28" i="6"/>
  <c r="AJ25" i="6"/>
  <c r="AC28" i="6"/>
  <c r="X26" i="6"/>
  <c r="Y26" i="6"/>
  <c r="Z26" i="6"/>
  <c r="AA26" i="6"/>
  <c r="AB26" i="6"/>
  <c r="AC26" i="6"/>
  <c r="AD26" i="6"/>
  <c r="AE26" i="6"/>
  <c r="AF26" i="6"/>
  <c r="AG26" i="6"/>
  <c r="AH26" i="6"/>
  <c r="AI26" i="6"/>
  <c r="X27" i="6"/>
  <c r="Y27" i="6"/>
  <c r="Z27" i="6"/>
  <c r="AA27" i="6"/>
  <c r="AB27" i="6"/>
  <c r="AC27" i="6"/>
  <c r="AD27" i="6"/>
  <c r="AE27" i="6"/>
  <c r="AF27" i="6"/>
  <c r="AG27" i="6"/>
  <c r="AH27" i="6"/>
  <c r="AI27" i="6"/>
  <c r="X28" i="6"/>
  <c r="Y28" i="6"/>
  <c r="Z28" i="6"/>
  <c r="AA28" i="6"/>
  <c r="AB28" i="6"/>
  <c r="AD28" i="6"/>
  <c r="AE28" i="6"/>
  <c r="AF28" i="6"/>
  <c r="AG28" i="6"/>
  <c r="AH28" i="6"/>
  <c r="AI28" i="6"/>
  <c r="Y25" i="6"/>
  <c r="Z25" i="6"/>
  <c r="AA25" i="6"/>
  <c r="AB25" i="6"/>
  <c r="AC25" i="6"/>
  <c r="AD25" i="6"/>
  <c r="AE25" i="6"/>
  <c r="AF25" i="6"/>
  <c r="AG25" i="6"/>
  <c r="AH25" i="6"/>
  <c r="AI25" i="6"/>
  <c r="X25" i="6"/>
  <c r="Y22" i="6"/>
  <c r="AB22" i="6"/>
  <c r="AC22" i="6"/>
  <c r="AF22" i="6"/>
  <c r="AG22" i="6"/>
  <c r="AH22" i="6"/>
  <c r="AI22" i="6"/>
  <c r="X22" i="6"/>
  <c r="H165" i="6" l="1"/>
  <c r="I165" i="6"/>
  <c r="J165" i="6"/>
  <c r="K165" i="6"/>
  <c r="L165" i="6"/>
  <c r="M165" i="6"/>
  <c r="N165" i="6"/>
  <c r="O165" i="6"/>
  <c r="P165" i="6"/>
  <c r="Q165" i="6"/>
  <c r="R165" i="6"/>
  <c r="S165" i="6"/>
  <c r="T165" i="6"/>
  <c r="U165" i="6"/>
  <c r="H164" i="6"/>
  <c r="I164" i="6"/>
  <c r="J164" i="6"/>
  <c r="K164" i="6"/>
  <c r="L164" i="6"/>
  <c r="M164" i="6"/>
  <c r="N164" i="6"/>
  <c r="O164" i="6"/>
  <c r="P164" i="6"/>
  <c r="Q164" i="6"/>
  <c r="R164" i="6"/>
  <c r="S164" i="6"/>
  <c r="T164" i="6"/>
  <c r="U164" i="6"/>
  <c r="G165" i="6"/>
  <c r="G164" i="6"/>
  <c r="H117" i="6"/>
  <c r="I117" i="6"/>
  <c r="J117" i="6"/>
  <c r="K117" i="6"/>
  <c r="L117" i="6"/>
  <c r="M117" i="6"/>
  <c r="N117" i="6"/>
  <c r="O117" i="6"/>
  <c r="P117" i="6"/>
  <c r="Q117" i="6"/>
  <c r="R117" i="6"/>
  <c r="S117" i="6"/>
  <c r="T117" i="6"/>
  <c r="U117" i="6"/>
  <c r="H116" i="6"/>
  <c r="I116" i="6"/>
  <c r="J116" i="6"/>
  <c r="K116" i="6"/>
  <c r="L116" i="6"/>
  <c r="M116" i="6"/>
  <c r="N116" i="6"/>
  <c r="O116" i="6"/>
  <c r="P116" i="6"/>
  <c r="Q116" i="6"/>
  <c r="R116" i="6"/>
  <c r="S116" i="6"/>
  <c r="T116" i="6"/>
  <c r="U116" i="6"/>
  <c r="G117" i="6"/>
  <c r="G116" i="6"/>
  <c r="H88" i="6"/>
  <c r="I88" i="6"/>
  <c r="J88" i="6"/>
  <c r="K88" i="6"/>
  <c r="L88" i="6"/>
  <c r="M88" i="6"/>
  <c r="N88" i="6"/>
  <c r="O88" i="6"/>
  <c r="P88" i="6"/>
  <c r="Q88" i="6"/>
  <c r="R88" i="6"/>
  <c r="S88" i="6"/>
  <c r="T88" i="6"/>
  <c r="U88" i="6"/>
  <c r="H87" i="6"/>
  <c r="I87" i="6"/>
  <c r="J87" i="6"/>
  <c r="K87" i="6"/>
  <c r="L87" i="6"/>
  <c r="M87" i="6"/>
  <c r="N87" i="6"/>
  <c r="O87" i="6"/>
  <c r="P87" i="6"/>
  <c r="Q87" i="6"/>
  <c r="R87" i="6"/>
  <c r="S87" i="6"/>
  <c r="T87" i="6"/>
  <c r="U87" i="6"/>
  <c r="G88" i="6"/>
  <c r="G8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G57" i="6"/>
  <c r="G56" i="6"/>
  <c r="AJ37" i="4" l="1"/>
  <c r="AJ38" i="4"/>
  <c r="AJ39" i="4"/>
  <c r="AJ36" i="4"/>
  <c r="AI31" i="4"/>
  <c r="AI32" i="4"/>
  <c r="AI33" i="4"/>
  <c r="AI30" i="4"/>
  <c r="AH31" i="4"/>
  <c r="AH32" i="4"/>
  <c r="AH33" i="4"/>
  <c r="AH30" i="4"/>
  <c r="AG31" i="4"/>
  <c r="AG32" i="4"/>
  <c r="AG33" i="4"/>
  <c r="AG30" i="4"/>
  <c r="AF31" i="4"/>
  <c r="AF32" i="4"/>
  <c r="AF33" i="4"/>
  <c r="AF30" i="4"/>
  <c r="AC31" i="4"/>
  <c r="AC32" i="4"/>
  <c r="AC33" i="4"/>
  <c r="AC30" i="4"/>
  <c r="Y31" i="4"/>
  <c r="Y32" i="4"/>
  <c r="Y33" i="4"/>
  <c r="Y30" i="4"/>
  <c r="X31" i="4"/>
  <c r="X32" i="4"/>
  <c r="X33" i="4"/>
  <c r="X30" i="4"/>
  <c r="AH27" i="4"/>
  <c r="AI25" i="4"/>
  <c r="AI26" i="4"/>
  <c r="AI27" i="4"/>
  <c r="AI24" i="4"/>
  <c r="AH25" i="4"/>
  <c r="AH26" i="4"/>
  <c r="AH24" i="4"/>
  <c r="AG25" i="4"/>
  <c r="AG26" i="4"/>
  <c r="AG27" i="4"/>
  <c r="AG24" i="4"/>
  <c r="AF25" i="4"/>
  <c r="AF26" i="4"/>
  <c r="AF27" i="4"/>
  <c r="AF24" i="4"/>
  <c r="AC25" i="4"/>
  <c r="AC26" i="4"/>
  <c r="AC27" i="4"/>
  <c r="AC24" i="4"/>
  <c r="Y24" i="4"/>
  <c r="Y25" i="4"/>
  <c r="Y26" i="4"/>
  <c r="Y27" i="4"/>
  <c r="X27" i="4"/>
  <c r="X25" i="4"/>
  <c r="X26" i="4"/>
  <c r="X24" i="4"/>
  <c r="H166" i="4"/>
  <c r="I166" i="4"/>
  <c r="J166" i="4"/>
  <c r="K166" i="4"/>
  <c r="L166" i="4"/>
  <c r="M166" i="4"/>
  <c r="N166" i="4"/>
  <c r="O166" i="4"/>
  <c r="P166" i="4"/>
  <c r="Q166" i="4"/>
  <c r="R166" i="4"/>
  <c r="S166" i="4"/>
  <c r="T166" i="4"/>
  <c r="U166" i="4"/>
  <c r="H165" i="4"/>
  <c r="I165" i="4"/>
  <c r="J165" i="4"/>
  <c r="K165" i="4"/>
  <c r="L165" i="4"/>
  <c r="M165" i="4"/>
  <c r="N165" i="4"/>
  <c r="O165" i="4"/>
  <c r="P165" i="4"/>
  <c r="Q165" i="4"/>
  <c r="R165" i="4"/>
  <c r="S165" i="4"/>
  <c r="T165" i="4"/>
  <c r="U165" i="4"/>
  <c r="G166" i="4"/>
  <c r="G165" i="4"/>
  <c r="H125" i="4"/>
  <c r="I125" i="4"/>
  <c r="J125" i="4"/>
  <c r="K125" i="4"/>
  <c r="L125" i="4"/>
  <c r="M125" i="4"/>
  <c r="N125" i="4"/>
  <c r="O125" i="4"/>
  <c r="P125" i="4"/>
  <c r="Q125" i="4"/>
  <c r="R125" i="4"/>
  <c r="S125" i="4"/>
  <c r="T125" i="4"/>
  <c r="U125" i="4"/>
  <c r="H124" i="4"/>
  <c r="I124" i="4"/>
  <c r="J124" i="4"/>
  <c r="K124" i="4"/>
  <c r="L124" i="4"/>
  <c r="M124" i="4"/>
  <c r="N124" i="4"/>
  <c r="O124" i="4"/>
  <c r="P124" i="4"/>
  <c r="Q124" i="4"/>
  <c r="R124" i="4"/>
  <c r="S124" i="4"/>
  <c r="T124" i="4"/>
  <c r="U124" i="4"/>
  <c r="G125" i="4"/>
  <c r="G124" i="4"/>
  <c r="H90" i="4"/>
  <c r="I90" i="4"/>
  <c r="J90" i="4"/>
  <c r="K90" i="4"/>
  <c r="L90" i="4"/>
  <c r="M90" i="4"/>
  <c r="N90" i="4"/>
  <c r="O90" i="4"/>
  <c r="P90" i="4"/>
  <c r="Q90" i="4"/>
  <c r="R90" i="4"/>
  <c r="S90" i="4"/>
  <c r="T90" i="4"/>
  <c r="U90" i="4"/>
  <c r="H89" i="4"/>
  <c r="I89" i="4"/>
  <c r="J89" i="4"/>
  <c r="K89" i="4"/>
  <c r="L89" i="4"/>
  <c r="M89" i="4"/>
  <c r="N89" i="4"/>
  <c r="O89" i="4"/>
  <c r="P89" i="4"/>
  <c r="Q89" i="4"/>
  <c r="R89" i="4"/>
  <c r="S89" i="4"/>
  <c r="T89" i="4"/>
  <c r="U89" i="4"/>
  <c r="G90" i="4"/>
  <c r="G89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G44" i="4"/>
  <c r="G43" i="4"/>
  <c r="AJ75" i="3"/>
  <c r="AJ76" i="3"/>
  <c r="AJ77" i="3"/>
  <c r="AJ78" i="3"/>
  <c r="AJ79" i="3"/>
  <c r="AJ80" i="3"/>
  <c r="AJ81" i="3"/>
  <c r="AJ82" i="3"/>
  <c r="AJ83" i="3"/>
  <c r="AJ84" i="3"/>
  <c r="AJ85" i="3"/>
  <c r="AJ86" i="3"/>
  <c r="AJ87" i="3"/>
  <c r="AJ88" i="3"/>
  <c r="AJ74" i="3"/>
  <c r="AI88" i="3"/>
  <c r="AI87" i="3"/>
  <c r="AH88" i="3"/>
  <c r="AH87" i="3"/>
  <c r="AG88" i="3"/>
  <c r="AG87" i="3"/>
  <c r="AF88" i="3"/>
  <c r="AF87" i="3"/>
  <c r="AE88" i="3"/>
  <c r="AE87" i="3"/>
  <c r="AD88" i="3"/>
  <c r="AD87" i="3"/>
  <c r="AC88" i="3"/>
  <c r="AC87" i="3"/>
  <c r="AI71" i="3"/>
  <c r="AH71" i="3"/>
  <c r="AG71" i="3"/>
  <c r="AF71" i="3"/>
  <c r="AE71" i="3"/>
  <c r="AD71" i="3"/>
  <c r="AC71" i="3"/>
  <c r="AC86" i="3"/>
  <c r="AC85" i="3"/>
  <c r="AC84" i="3"/>
  <c r="AC83" i="3"/>
  <c r="AC82" i="3"/>
  <c r="AC81" i="3"/>
  <c r="AC80" i="3"/>
  <c r="AC79" i="3"/>
  <c r="AC78" i="3"/>
  <c r="AC77" i="3"/>
  <c r="AC76" i="3"/>
  <c r="AC75" i="3"/>
  <c r="AC74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74" i="3"/>
  <c r="AG75" i="3"/>
  <c r="AG76" i="3"/>
  <c r="AG77" i="3"/>
  <c r="AG78" i="3"/>
  <c r="AG79" i="3"/>
  <c r="AG80" i="3"/>
  <c r="AG81" i="3"/>
  <c r="AG82" i="3"/>
  <c r="AG83" i="3"/>
  <c r="AG84" i="3"/>
  <c r="AG85" i="3"/>
  <c r="AG86" i="3"/>
  <c r="AG74" i="3"/>
  <c r="AF75" i="3"/>
  <c r="AF76" i="3"/>
  <c r="AF77" i="3"/>
  <c r="AF78" i="3"/>
  <c r="AF79" i="3"/>
  <c r="AF80" i="3"/>
  <c r="AF81" i="3"/>
  <c r="AF82" i="3"/>
  <c r="AF83" i="3"/>
  <c r="AF84" i="3"/>
  <c r="AF85" i="3"/>
  <c r="AF86" i="3"/>
  <c r="AF74" i="3"/>
  <c r="AE75" i="3"/>
  <c r="AE76" i="3"/>
  <c r="AE77" i="3"/>
  <c r="AE78" i="3"/>
  <c r="AE79" i="3"/>
  <c r="AE80" i="3"/>
  <c r="AE81" i="3"/>
  <c r="AE82" i="3"/>
  <c r="AE83" i="3"/>
  <c r="AE84" i="3"/>
  <c r="AE85" i="3"/>
  <c r="AE86" i="3"/>
  <c r="AE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74" i="3"/>
  <c r="AI58" i="3" l="1"/>
  <c r="AI59" i="3"/>
  <c r="AI60" i="3"/>
  <c r="AI61" i="3"/>
  <c r="AI62" i="3"/>
  <c r="AI63" i="3"/>
  <c r="AI64" i="3"/>
  <c r="AI65" i="3"/>
  <c r="AI66" i="3"/>
  <c r="AI67" i="3"/>
  <c r="AI68" i="3"/>
  <c r="AI69" i="3"/>
  <c r="AI70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G58" i="3"/>
  <c r="AG59" i="3"/>
  <c r="AG60" i="3"/>
  <c r="AG61" i="3"/>
  <c r="AG62" i="3"/>
  <c r="AG63" i="3"/>
  <c r="AG64" i="3"/>
  <c r="AG65" i="3"/>
  <c r="AG66" i="3"/>
  <c r="AG67" i="3"/>
  <c r="AG68" i="3"/>
  <c r="AG69" i="3"/>
  <c r="AG70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D70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I57" i="3"/>
  <c r="AH57" i="3"/>
  <c r="AG57" i="3"/>
  <c r="AF57" i="3"/>
  <c r="AE57" i="3"/>
  <c r="AD57" i="3"/>
  <c r="AC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57" i="3"/>
  <c r="H516" i="3"/>
  <c r="I516" i="3"/>
  <c r="J516" i="3"/>
  <c r="K516" i="3"/>
  <c r="L516" i="3"/>
  <c r="M516" i="3"/>
  <c r="N516" i="3"/>
  <c r="O516" i="3"/>
  <c r="P516" i="3"/>
  <c r="Q516" i="3"/>
  <c r="R516" i="3"/>
  <c r="S516" i="3"/>
  <c r="T516" i="3"/>
  <c r="U516" i="3"/>
  <c r="H515" i="3"/>
  <c r="I515" i="3"/>
  <c r="J515" i="3"/>
  <c r="K515" i="3"/>
  <c r="L515" i="3"/>
  <c r="M515" i="3"/>
  <c r="N515" i="3"/>
  <c r="O515" i="3"/>
  <c r="P515" i="3"/>
  <c r="Q515" i="3"/>
  <c r="R515" i="3"/>
  <c r="S515" i="3"/>
  <c r="T515" i="3"/>
  <c r="U515" i="3"/>
  <c r="G516" i="3"/>
  <c r="G515" i="3"/>
  <c r="H478" i="3"/>
  <c r="I478" i="3"/>
  <c r="J478" i="3"/>
  <c r="K478" i="3"/>
  <c r="L478" i="3"/>
  <c r="M478" i="3"/>
  <c r="N478" i="3"/>
  <c r="O478" i="3"/>
  <c r="P478" i="3"/>
  <c r="Q478" i="3"/>
  <c r="R478" i="3"/>
  <c r="S478" i="3"/>
  <c r="T478" i="3"/>
  <c r="U478" i="3"/>
  <c r="H477" i="3"/>
  <c r="I477" i="3"/>
  <c r="J477" i="3"/>
  <c r="K477" i="3"/>
  <c r="L477" i="3"/>
  <c r="M477" i="3"/>
  <c r="N477" i="3"/>
  <c r="O477" i="3"/>
  <c r="P477" i="3"/>
  <c r="Q477" i="3"/>
  <c r="R477" i="3"/>
  <c r="S477" i="3"/>
  <c r="T477" i="3"/>
  <c r="U477" i="3"/>
  <c r="G478" i="3"/>
  <c r="G477" i="3"/>
  <c r="H444" i="3"/>
  <c r="I444" i="3"/>
  <c r="J444" i="3"/>
  <c r="K444" i="3"/>
  <c r="L444" i="3"/>
  <c r="M444" i="3"/>
  <c r="N444" i="3"/>
  <c r="O444" i="3"/>
  <c r="P444" i="3"/>
  <c r="Q444" i="3"/>
  <c r="R444" i="3"/>
  <c r="S444" i="3"/>
  <c r="T444" i="3"/>
  <c r="U444" i="3"/>
  <c r="H443" i="3"/>
  <c r="I443" i="3"/>
  <c r="J443" i="3"/>
  <c r="K443" i="3"/>
  <c r="L443" i="3"/>
  <c r="M443" i="3"/>
  <c r="N443" i="3"/>
  <c r="O443" i="3"/>
  <c r="P443" i="3"/>
  <c r="Q443" i="3"/>
  <c r="R443" i="3"/>
  <c r="S443" i="3"/>
  <c r="T443" i="3"/>
  <c r="U443" i="3"/>
  <c r="G444" i="3"/>
  <c r="G443" i="3"/>
  <c r="H411" i="3"/>
  <c r="I411" i="3"/>
  <c r="J411" i="3"/>
  <c r="K411" i="3"/>
  <c r="L411" i="3"/>
  <c r="M411" i="3"/>
  <c r="N411" i="3"/>
  <c r="O411" i="3"/>
  <c r="P411" i="3"/>
  <c r="Q411" i="3"/>
  <c r="R411" i="3"/>
  <c r="S411" i="3"/>
  <c r="T411" i="3"/>
  <c r="U411" i="3"/>
  <c r="H410" i="3"/>
  <c r="I410" i="3"/>
  <c r="J410" i="3"/>
  <c r="K410" i="3"/>
  <c r="L410" i="3"/>
  <c r="M410" i="3"/>
  <c r="N410" i="3"/>
  <c r="O410" i="3"/>
  <c r="P410" i="3"/>
  <c r="Q410" i="3"/>
  <c r="R410" i="3"/>
  <c r="S410" i="3"/>
  <c r="T410" i="3"/>
  <c r="U410" i="3"/>
  <c r="G411" i="3"/>
  <c r="G410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U379" i="3"/>
  <c r="H378" i="3"/>
  <c r="I378" i="3"/>
  <c r="J378" i="3"/>
  <c r="K378" i="3"/>
  <c r="L378" i="3"/>
  <c r="M378" i="3"/>
  <c r="N378" i="3"/>
  <c r="O378" i="3"/>
  <c r="P378" i="3"/>
  <c r="Q378" i="3"/>
  <c r="R378" i="3"/>
  <c r="S378" i="3"/>
  <c r="T378" i="3"/>
  <c r="U378" i="3"/>
  <c r="G379" i="3"/>
  <c r="G378" i="3"/>
  <c r="H340" i="3"/>
  <c r="I340" i="3"/>
  <c r="J340" i="3"/>
  <c r="K340" i="3"/>
  <c r="L340" i="3"/>
  <c r="M340" i="3"/>
  <c r="N340" i="3"/>
  <c r="O340" i="3"/>
  <c r="P340" i="3"/>
  <c r="Q340" i="3"/>
  <c r="R340" i="3"/>
  <c r="S340" i="3"/>
  <c r="T340" i="3"/>
  <c r="U340" i="3"/>
  <c r="H339" i="3"/>
  <c r="I339" i="3"/>
  <c r="J339" i="3"/>
  <c r="K339" i="3"/>
  <c r="L339" i="3"/>
  <c r="M339" i="3"/>
  <c r="N339" i="3"/>
  <c r="O339" i="3"/>
  <c r="P339" i="3"/>
  <c r="Q339" i="3"/>
  <c r="R339" i="3"/>
  <c r="S339" i="3"/>
  <c r="T339" i="3"/>
  <c r="U339" i="3"/>
  <c r="G340" i="3"/>
  <c r="G339" i="3"/>
  <c r="H312" i="3"/>
  <c r="I312" i="3"/>
  <c r="J312" i="3"/>
  <c r="K312" i="3"/>
  <c r="L312" i="3"/>
  <c r="M312" i="3"/>
  <c r="N312" i="3"/>
  <c r="O312" i="3"/>
  <c r="P312" i="3"/>
  <c r="Q312" i="3"/>
  <c r="R312" i="3"/>
  <c r="S312" i="3"/>
  <c r="T312" i="3"/>
  <c r="U312" i="3"/>
  <c r="H311" i="3"/>
  <c r="I311" i="3"/>
  <c r="J311" i="3"/>
  <c r="K311" i="3"/>
  <c r="L311" i="3"/>
  <c r="M311" i="3"/>
  <c r="N311" i="3"/>
  <c r="O311" i="3"/>
  <c r="P311" i="3"/>
  <c r="Q311" i="3"/>
  <c r="R311" i="3"/>
  <c r="S311" i="3"/>
  <c r="T311" i="3"/>
  <c r="U311" i="3"/>
  <c r="G312" i="3"/>
  <c r="G311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U280" i="3"/>
  <c r="H279" i="3"/>
  <c r="I279" i="3"/>
  <c r="J279" i="3"/>
  <c r="K279" i="3"/>
  <c r="L279" i="3"/>
  <c r="M279" i="3"/>
  <c r="N279" i="3"/>
  <c r="O279" i="3"/>
  <c r="P279" i="3"/>
  <c r="Q279" i="3"/>
  <c r="R279" i="3"/>
  <c r="S279" i="3"/>
  <c r="T279" i="3"/>
  <c r="U279" i="3"/>
  <c r="G280" i="3"/>
  <c r="G279" i="3"/>
  <c r="H243" i="3"/>
  <c r="I243" i="3"/>
  <c r="J243" i="3"/>
  <c r="K243" i="3"/>
  <c r="L243" i="3"/>
  <c r="M243" i="3"/>
  <c r="N243" i="3"/>
  <c r="O243" i="3"/>
  <c r="P243" i="3"/>
  <c r="Q243" i="3"/>
  <c r="R243" i="3"/>
  <c r="S243" i="3"/>
  <c r="T243" i="3"/>
  <c r="U243" i="3"/>
  <c r="H242" i="3"/>
  <c r="I242" i="3"/>
  <c r="J242" i="3"/>
  <c r="K242" i="3"/>
  <c r="L242" i="3"/>
  <c r="M242" i="3"/>
  <c r="N242" i="3"/>
  <c r="O242" i="3"/>
  <c r="P242" i="3"/>
  <c r="Q242" i="3"/>
  <c r="R242" i="3"/>
  <c r="S242" i="3"/>
  <c r="T242" i="3"/>
  <c r="U242" i="3"/>
  <c r="G243" i="3"/>
  <c r="G242" i="3"/>
  <c r="H198" i="3"/>
  <c r="I198" i="3"/>
  <c r="J198" i="3"/>
  <c r="K198" i="3"/>
  <c r="L198" i="3"/>
  <c r="M198" i="3"/>
  <c r="N198" i="3"/>
  <c r="O198" i="3"/>
  <c r="P198" i="3"/>
  <c r="Q198" i="3"/>
  <c r="R198" i="3"/>
  <c r="S198" i="3"/>
  <c r="T198" i="3"/>
  <c r="U198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G198" i="3"/>
  <c r="G197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G163" i="3"/>
  <c r="G162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G137" i="3"/>
  <c r="G13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G96" i="3"/>
  <c r="G95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G64" i="3"/>
  <c r="G63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G38" i="3"/>
  <c r="G37" i="3"/>
</calcChain>
</file>

<file path=xl/connections.xml><?xml version="1.0" encoding="utf-8"?>
<connections xmlns="http://schemas.openxmlformats.org/spreadsheetml/2006/main">
  <connection id="1" name="Cpx Grain Extraction 1" type="6" refreshedVersion="6" background="1" saveData="1">
    <textPr codePage="850" sourceFile="Y:\Aimee\EPMA\041220\EET92062_Ch2_003\Data Extracted From Maps\C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px Grain Extraction 2" type="6" refreshedVersion="6" background="1" saveData="1">
    <textPr codePage="850" sourceFile="Y:\Aimee\EPMA\041220\EET92062_Ch2_003\Data Extracted From Maps\C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px Grain Extraction 3" type="6" refreshedVersion="6" background="1" saveData="1">
    <textPr codePage="850" sourceFile="Y:\Aimee\EPMA\041220\EET92062_Ch2_003\Data Extracted From Maps\C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px Grain Extraction 4" type="6" refreshedVersion="6" background="1" saveData="1">
    <textPr codePage="850" sourceFile="Y:\Aimee\EPMA\041220\EET92062_Ch2_003\Data Extracted From Maps\Cpx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Glass Extraction 1" type="6" refreshedVersion="6" background="1" saveData="1">
    <textPr codePage="850" sourceFile="Y:\Aimee\EPMA\041220\EET92062_Ch2_003\Data Extracted From Maps\Glass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Lpx Grain Extraction 1" type="6" refreshedVersion="6" background="1" saveData="1">
    <textPr codePage="850" sourceFile="Y:\Aimee\EPMA\041220\EET92062_Ch2_003\Data Extracted From Maps\L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Lpx Grain Extraction 10" type="6" refreshedVersion="6" background="1" saveData="1">
    <textPr codePage="850" sourceFile="Y:\Aimee\EPMA\041220\EET92062_Ch2_003\Data Extracted From Maps\Lpx Grain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Lpx Grain Extraction 11" type="6" refreshedVersion="6" background="1" saveData="1">
    <textPr codePage="850" sourceFile="Y:\Aimee\EPMA\041220\EET92062_Ch2_003\Data Extracted From Maps\Lpx Grain Extraction 1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Lpx Grain Extraction 12" type="6" refreshedVersion="6" background="1" saveData="1">
    <textPr codePage="850" sourceFile="Y:\Aimee\EPMA\041220\EET92062_Ch2_003\Data Extracted From Maps\Lpx Grain Extraction 1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Lpx Grain Extraction 13" type="6" refreshedVersion="6" background="1" saveData="1">
    <textPr codePage="850" sourceFile="Y:\Aimee\EPMA\041220\EET92062_Ch2_003\Data Extracted From Maps\Lpx Grain Extraction 1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Lpx Grain Extraction 14" type="6" refreshedVersion="6" background="1" saveData="1">
    <textPr codePage="850" sourceFile="Y:\Aimee\EPMA\041220\EET92062_Ch2_003\Data Extracted From Maps\Lpx Grain Extraction 1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Lpx Grain Extraction 15" type="6" refreshedVersion="6" background="1" saveData="1">
    <textPr codePage="850" sourceFile="Y:\Aimee\EPMA\041220\EET92062_Ch2_003\Data Extracted From Maps\Lpx Grain Extraction 1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Lpx Grain Extraction 2" type="6" refreshedVersion="6" background="1" saveData="1">
    <textPr codePage="850" sourceFile="Y:\Aimee\EPMA\041220\EET92062_Ch2_003\Data Extracted From Maps\L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Lpx Grain Extraction 3" type="6" refreshedVersion="6" background="1" saveData="1">
    <textPr codePage="850" sourceFile="Y:\Aimee\EPMA\041220\EET92062_Ch2_003\Data Extracted From Maps\L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Lpx Grain Extraction 4" type="6" refreshedVersion="6" background="1" saveData="1">
    <textPr codePage="850" sourceFile="Y:\Aimee\EPMA\041220\EET92062_Ch2_003\Data Extracted From Maps\Lpx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Lpx Grain Extraction 5" type="6" refreshedVersion="6" background="1" saveData="1">
    <textPr codePage="850" sourceFile="Y:\Aimee\EPMA\041220\EET92062_Ch2_003\Data Extracted From Maps\Lpx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Lpx Grain Extraction 6" type="6" refreshedVersion="6" background="1" saveData="1">
    <textPr codePage="850" sourceFile="Y:\Aimee\EPMA\041220\EET92062_Ch2_003\Data Extracted From Maps\Lpx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Lpx Grain Extraction 7" type="6" refreshedVersion="6" background="1" saveData="1">
    <textPr codePage="850" sourceFile="Y:\Aimee\EPMA\041220\EET92062_Ch2_003\Data Extracted From Maps\Lpx Grain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Lpx Grain Extraction 8" type="6" refreshedVersion="6" background="1" saveData="1">
    <textPr codePage="850" sourceFile="Y:\Aimee\EPMA\041220\EET92062_Ch2_003\Data Extracted From Maps\Lpx Grain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Lpx Grain Extraction 9" type="6" refreshedVersion="6" background="1" saveData="1">
    <textPr codePage="850" sourceFile="Y:\Aimee\EPMA\041220\EET92062_Ch2_003\Data Extracted From Maps\Lpx Grain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Plag Extraction 1" type="6" refreshedVersion="6" background="1" saveData="1">
    <textPr codePage="850" sourceFile="Y:\Aimee\EPMA\041220\EET92062_Ch2_003\Data Extracted From Maps\Plag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Plag Extraction 2" type="6" refreshedVersion="6" background="1" saveData="1">
    <textPr codePage="850" sourceFile="Y:\Aimee\EPMA\041220\EET92062_Ch2_003\Data Extracted From Maps\Plag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Plag Extraction 3" type="6" refreshedVersion="6" background="1" saveData="1">
    <textPr codePage="850" sourceFile="Y:\Aimee\EPMA\041220\EET92062_Ch2_003\Data Extracted From Maps\Plag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Plag Extraction 4" type="6" refreshedVersion="6" background="1" saveData="1">
    <textPr codePage="850" sourceFile="Y:\Aimee\EPMA\041220\EET92062_Ch2_003\Data Extracted From Maps\Plag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Silica Grain Extraction 1" type="6" refreshedVersion="6" background="1" saveData="1">
    <textPr codePage="850" sourceFile="Y:\Aimee\EPMA\041220\EET92062_Ch2_003\Data Extracted From Maps\Silica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<sst xmlns="http://schemas.openxmlformats.org/spreadsheetml/2006/main" count="1637" uniqueCount="445">
  <si>
    <t xml:space="preserve">DATA EXTRACTED: 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</si>
  <si>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</si>
  <si>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</si>
  <si>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</si>
  <si>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</si>
  <si>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</si>
  <si>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</si>
  <si>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</si>
  <si>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</si>
  <si>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</si>
  <si>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</si>
  <si>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</si>
  <si>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</si>
  <si>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</si>
  <si>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</si>
  <si>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>Calc.O</t>
  </si>
  <si>
    <t>EET 92062 Ch2_003 Silica extraction number: 1</t>
  </si>
  <si>
    <t>DETECTION LIMITS:</t>
  </si>
  <si>
    <t xml:space="preserve">Shape pixels filtered based on: </t>
  </si>
  <si>
    <t>FeO WT% &gt;0&lt;2</t>
  </si>
  <si>
    <t>MgO WT% &gt;30&lt;40</t>
  </si>
  <si>
    <t>Total &gt;98.5&lt;102</t>
  </si>
  <si>
    <t>Pixels shape extracted/filtered: 31</t>
  </si>
  <si>
    <t>Na2O WT%,  -.00031 +/-  .010043</t>
  </si>
  <si>
    <t>P2O5 WT%,  -.02523 +/-  .023037</t>
  </si>
  <si>
    <t>SiO2 WT%,  59.0022 +/-  .173923</t>
  </si>
  <si>
    <t xml:space="preserve"> FeO WT%,  1.39303 +/-  .062571</t>
  </si>
  <si>
    <t xml:space="preserve"> MgO WT%,  37.7623 +/-  .167549</t>
  </si>
  <si>
    <t>Cr2O3 WT%,  .638045 +/-  .024005</t>
  </si>
  <si>
    <t xml:space="preserve"> CaO WT%,  .584534 +/-  .019343</t>
  </si>
  <si>
    <t>Al2O3 WT%,  .987131 +/-  .039140</t>
  </si>
  <si>
    <t xml:space="preserve"> MnO WT%,  .058055 +/-  .020554</t>
  </si>
  <si>
    <t xml:space="preserve"> K2O WT%,  .003602 +/-  .006777</t>
  </si>
  <si>
    <t>TiO2 WT%,  .258342 +/-  .021560</t>
  </si>
  <si>
    <t xml:space="preserve"> NiO WT%,  .048383 +/-  .020142</t>
  </si>
  <si>
    <t xml:space="preserve">   O WT%,  .000000 +/-  .000000</t>
  </si>
  <si>
    <t xml:space="preserve">   Total,  100.710 +/-  .148705</t>
  </si>
  <si>
    <t xml:space="preserve"> Calc. O,  47.6699 +/-  .075610</t>
  </si>
  <si>
    <t>Pixel width 10</t>
  </si>
  <si>
    <t>Average</t>
  </si>
  <si>
    <t>Std Err</t>
  </si>
  <si>
    <t>EET 92062 Ch2_003 Lpx extraction number: 1</t>
  </si>
  <si>
    <t>EET 92062 Ch2_003 Lpx extraction number: 2</t>
  </si>
  <si>
    <t>Pixels shape extracted/filtered: 21</t>
  </si>
  <si>
    <t>Na2O WT%,  -.00843 +/-  .012221</t>
  </si>
  <si>
    <t>P2O5 WT%,  -.04424 +/-  .032706</t>
  </si>
  <si>
    <t>SiO2 WT%,  59.6043 +/-  .232467</t>
  </si>
  <si>
    <t xml:space="preserve"> FeO WT%,  1.27986 +/-  .057041</t>
  </si>
  <si>
    <t xml:space="preserve"> MgO WT%,  37.9534 +/-  .218779</t>
  </si>
  <si>
    <t>Cr2O3 WT%,  .703810 +/-  .024928</t>
  </si>
  <si>
    <t xml:space="preserve"> CaO WT%,  .720105 +/-  .030785</t>
  </si>
  <si>
    <t>Al2O3 WT%,  .652091 +/-  .029428</t>
  </si>
  <si>
    <t xml:space="preserve"> MnO WT%,  .085200 +/-  .025797</t>
  </si>
  <si>
    <t xml:space="preserve"> K2O WT%,  -.00736 +/-  .005156</t>
  </si>
  <si>
    <t>TiO2 WT%,  .202212 +/-  .016866</t>
  </si>
  <si>
    <t xml:space="preserve"> NiO WT%,  .042064 +/-  .026818</t>
  </si>
  <si>
    <t xml:space="preserve">   Total,  101.183 +/-  .130973</t>
  </si>
  <si>
    <t xml:space="preserve"> Calc. O,  47.9105 +/-  .065246</t>
  </si>
  <si>
    <t xml:space="preserve">Pixel width 10 </t>
  </si>
  <si>
    <t xml:space="preserve">MgO filter to define lpx grains and FeO fitler to limit interaction from Fe metal grains and Fe veining </t>
  </si>
  <si>
    <t>EET 92062 Ch2_003 Lpx extraction number: 3</t>
  </si>
  <si>
    <t>Pixels shape extracted/filtered: 27</t>
  </si>
  <si>
    <t>Na2O WT%,  .003715 +/-  .012892</t>
  </si>
  <si>
    <t>P2O5 WT%,  -.00916 +/-  .020502</t>
  </si>
  <si>
    <t>SiO2 WT%,  59.5182 +/-  .189651</t>
  </si>
  <si>
    <t xml:space="preserve"> FeO WT%,  1.25685 +/-  .071062</t>
  </si>
  <si>
    <t xml:space="preserve"> MgO WT%,  37.1219 +/-  .223973</t>
  </si>
  <si>
    <t>Cr2O3 WT%,  .788597 +/-  .025774</t>
  </si>
  <si>
    <t xml:space="preserve"> CaO WT%,  .820998 +/-  .042782</t>
  </si>
  <si>
    <t>Al2O3 WT%,  .775343 +/-  .086639</t>
  </si>
  <si>
    <t xml:space="preserve"> MnO WT%,  .173949 +/-  .030249</t>
  </si>
  <si>
    <t xml:space="preserve"> K2O WT%,  -.00252 +/-  .007335</t>
  </si>
  <si>
    <t>TiO2 WT%,  .293518 +/-  .022086</t>
  </si>
  <si>
    <t xml:space="preserve"> NiO WT%,  .077156 +/-  .024877</t>
  </si>
  <si>
    <t xml:space="preserve">   Total,  100.819 +/-  .166799</t>
  </si>
  <si>
    <t xml:space="preserve"> Calc. O,  47.7308 +/-  .084132</t>
  </si>
  <si>
    <t>EET 92062 Ch2_003 Lpx extraction number: 4</t>
  </si>
  <si>
    <t>Pixels shape extracted/filtered: 36</t>
  </si>
  <si>
    <t>Na2O WT%,  .002825 +/-  .013765</t>
  </si>
  <si>
    <t>P2O5 WT%,  .030973 +/-  .028053</t>
  </si>
  <si>
    <t>SiO2 WT%,  59.1027 +/-  .151677</t>
  </si>
  <si>
    <t xml:space="preserve"> FeO WT%,  1.48349 +/-  .051664</t>
  </si>
  <si>
    <t xml:space="preserve"> MgO WT%,  36.9817 +/-  .189795</t>
  </si>
  <si>
    <t>Cr2O3 WT%,  .673961 +/-  .021717</t>
  </si>
  <si>
    <t xml:space="preserve"> CaO WT%,  .720262 +/-  .030480</t>
  </si>
  <si>
    <t>Al2O3 WT%,  .977981 +/-  .097920</t>
  </si>
  <si>
    <t xml:space="preserve"> MnO WT%,  .144342 +/-  .024231</t>
  </si>
  <si>
    <t xml:space="preserve"> K2O WT%,  -.00664 +/-  .006901</t>
  </si>
  <si>
    <t>TiO2 WT%,  .340663 +/-  .018933</t>
  </si>
  <si>
    <t xml:space="preserve"> NiO WT%,  .054095 +/-  .020420</t>
  </si>
  <si>
    <t xml:space="preserve">   Total,  100.506 +/-  .171627</t>
  </si>
  <si>
    <t xml:space="preserve"> Calc. O,  47.5638 +/-  .074892</t>
  </si>
  <si>
    <t>EET 92062 Ch2_003 Lpx extraction number: 5</t>
  </si>
  <si>
    <t>Na2O WT%,  .012468 +/-  .015519</t>
  </si>
  <si>
    <t>P2O5 WT%,  -.02252 +/-  .034953</t>
  </si>
  <si>
    <t>SiO2 WT%,  59.3574 +/-  .263911</t>
  </si>
  <si>
    <t xml:space="preserve"> FeO WT%,  1.38648 +/-  .064725</t>
  </si>
  <si>
    <t xml:space="preserve"> MgO WT%,  37.1373 +/-  .183810</t>
  </si>
  <si>
    <t>Cr2O3 WT%,  .712075 +/-  .035086</t>
  </si>
  <si>
    <t xml:space="preserve"> CaO WT%,  .691660 +/-  .022107</t>
  </si>
  <si>
    <t>Al2O3 WT%,  .704023 +/-  .044946</t>
  </si>
  <si>
    <t xml:space="preserve"> MnO WT%,  .133430 +/-  .020035</t>
  </si>
  <si>
    <t xml:space="preserve"> K2O WT%,  -.00031 +/-  .006200</t>
  </si>
  <si>
    <t>TiO2 WT%,  .224651 +/-  .021251</t>
  </si>
  <si>
    <t xml:space="preserve"> NiO WT%,  .035440 +/-  .024342</t>
  </si>
  <si>
    <t xml:space="preserve">   Total,  100.372 +/-  .205216</t>
  </si>
  <si>
    <t xml:space="preserve"> Calc. O,  47.5350 +/-  .108376</t>
  </si>
  <si>
    <t>EET 92062 Ch2_003 Lpx extraction number: 6</t>
  </si>
  <si>
    <t>Pixels shape extracted/filtered: 30</t>
  </si>
  <si>
    <t>Na2O WT%,  .004018 +/-  .013024</t>
  </si>
  <si>
    <t>P2O5 WT%,  -.00074 +/-  .020012</t>
  </si>
  <si>
    <t>SiO2 WT%,  59.5282 +/-  .197147</t>
  </si>
  <si>
    <t xml:space="preserve"> FeO WT%,  1.16267 +/-  .044024</t>
  </si>
  <si>
    <t xml:space="preserve"> MgO WT%,  37.6680 +/-  .158066</t>
  </si>
  <si>
    <t>Cr2O3 WT%,  .764243 +/-  .026236</t>
  </si>
  <si>
    <t xml:space="preserve"> CaO WT%,  .664369 +/-  .018860</t>
  </si>
  <si>
    <t>Al2O3 WT%,  .553627 +/-  .030659</t>
  </si>
  <si>
    <t xml:space="preserve"> MnO WT%,  .186588 +/-  .026285</t>
  </si>
  <si>
    <t xml:space="preserve"> K2O WT%,  -.00136 +/-  .007285</t>
  </si>
  <si>
    <t>TiO2 WT%,  .284814 +/-  .020002</t>
  </si>
  <si>
    <t xml:space="preserve"> NiO WT%,  -.03101 +/-  .021734</t>
  </si>
  <si>
    <t xml:space="preserve">   Total,  100.784 +/-  .151466</t>
  </si>
  <si>
    <t xml:space="preserve"> Calc. O,  47.7565 +/-  .078517</t>
  </si>
  <si>
    <t>EET 92062 Ch2_003 Lpx extraction number: 7</t>
  </si>
  <si>
    <t>Pixels shape extracted/filtered: 40</t>
  </si>
  <si>
    <t>Na2O WT%,  -.00758 +/-  .011232</t>
  </si>
  <si>
    <t>P2O5 WT%,  -.03135 +/-  .016738</t>
  </si>
  <si>
    <t>SiO2 WT%,  59.6224 +/-  .169426</t>
  </si>
  <si>
    <t xml:space="preserve"> FeO WT%,  1.29384 +/-  .048231</t>
  </si>
  <si>
    <t xml:space="preserve"> MgO WT%,  37.3761 +/-  .156357</t>
  </si>
  <si>
    <t>Cr2O3 WT%,  .780516 +/-  .021875</t>
  </si>
  <si>
    <t xml:space="preserve"> CaO WT%,  .740493 +/-  .017685</t>
  </si>
  <si>
    <t>Al2O3 WT%,  .495374 +/-  .023026</t>
  </si>
  <si>
    <t xml:space="preserve"> MnO WT%,  .188516 +/-  .022416</t>
  </si>
  <si>
    <t xml:space="preserve"> K2O WT%,  .005838 +/-  .006255</t>
  </si>
  <si>
    <t>TiO2 WT%,  .255788 +/-  .012940</t>
  </si>
  <si>
    <t xml:space="preserve"> NiO WT%,  .011433 +/-  .019764</t>
  </si>
  <si>
    <t xml:space="preserve">   Total,  100.731 +/-  .144445</t>
  </si>
  <si>
    <t xml:space="preserve"> Calc. O,  47.6983 +/-  .076199</t>
  </si>
  <si>
    <t>EET 92062 Ch2_003 Lpx extraction number: 8</t>
  </si>
  <si>
    <t>Pixels shape extracted/filtered: 32</t>
  </si>
  <si>
    <t>Na2O WT%,  -.01172 +/-  .012297</t>
  </si>
  <si>
    <t>P2O5 WT%,  -.01998 +/-  .020449</t>
  </si>
  <si>
    <t>SiO2 WT%,  59.4489 +/-  .181798</t>
  </si>
  <si>
    <t xml:space="preserve"> FeO WT%,  1.22337 +/-  .056817</t>
  </si>
  <si>
    <t xml:space="preserve"> MgO WT%,  37.6309 +/-  .142445</t>
  </si>
  <si>
    <t>Cr2O3 WT%,  .675087 +/-  .024501</t>
  </si>
  <si>
    <t xml:space="preserve"> CaO WT%,  .630107 +/-  .021084</t>
  </si>
  <si>
    <t>Al2O3 WT%,  .799139 +/-  .040226</t>
  </si>
  <si>
    <t xml:space="preserve"> MnO WT%,  .174136 +/-  .025158</t>
  </si>
  <si>
    <t xml:space="preserve"> K2O WT%,  .000677 +/-  .005807</t>
  </si>
  <si>
    <t>TiO2 WT%,  .308961 +/-  .021056</t>
  </si>
  <si>
    <t xml:space="preserve"> NiO WT%,  -.00012 +/-  .021640</t>
  </si>
  <si>
    <t xml:space="preserve">   Total,  100.859 +/-  .132303</t>
  </si>
  <si>
    <t xml:space="preserve"> Calc. O,  47.7895 +/-  .069035</t>
  </si>
  <si>
    <t>EET 92062 Ch2_003 Lpx extraction number: 9</t>
  </si>
  <si>
    <t>Na2O WT%,  -.01822 +/-  .012324</t>
  </si>
  <si>
    <t>P2O5 WT%,  -.04317 +/-  .015877</t>
  </si>
  <si>
    <t>SiO2 WT%,  59.6938 +/-  .179037</t>
  </si>
  <si>
    <t xml:space="preserve"> FeO WT%,  1.31039 +/-  .059754</t>
  </si>
  <si>
    <t xml:space="preserve"> MgO WT%,  37.5214 +/-  .186936</t>
  </si>
  <si>
    <t>Cr2O3 WT%,  .616851 +/-  .023864</t>
  </si>
  <si>
    <t xml:space="preserve"> CaO WT%,  .602042 +/-  .022527</t>
  </si>
  <si>
    <t>Al2O3 WT%,  .733193 +/-  .032996</t>
  </si>
  <si>
    <t xml:space="preserve"> MnO WT%,  .103230 +/-  .025755</t>
  </si>
  <si>
    <t xml:space="preserve"> K2O WT%,  -.00195 +/-  .004624</t>
  </si>
  <si>
    <t>TiO2 WT%,  .267121 +/-  .016701</t>
  </si>
  <si>
    <t xml:space="preserve"> NiO WT%,  .009519 +/-  .018179</t>
  </si>
  <si>
    <t xml:space="preserve">   Total,  100.794 +/-  .153697</t>
  </si>
  <si>
    <t xml:space="preserve"> Calc. O,  47.7926 +/-  .076464</t>
  </si>
  <si>
    <t>EET 92062 Ch2_003 Lpx extraction number: 10</t>
  </si>
  <si>
    <t>Pixels shape extracted/filtered: 23</t>
  </si>
  <si>
    <t>Na2O WT%,  .005573 +/-  .017396</t>
  </si>
  <si>
    <t>P2O5 WT%,  .042007 +/-  .037566</t>
  </si>
  <si>
    <t>SiO2 WT%,  59.0966 +/-  .239614</t>
  </si>
  <si>
    <t xml:space="preserve"> FeO WT%,  1.19857 +/-  .057907</t>
  </si>
  <si>
    <t xml:space="preserve"> MgO WT%,  37.5733 +/-  .204886</t>
  </si>
  <si>
    <t>Cr2O3 WT%,  .763072 +/-  .027304</t>
  </si>
  <si>
    <t xml:space="preserve"> CaO WT%,  .659793 +/-  .020752</t>
  </si>
  <si>
    <t>Al2O3 WT%,  .543999 +/-  .037008</t>
  </si>
  <si>
    <t xml:space="preserve"> MnO WT%,  .213393 +/-  .024125</t>
  </si>
  <si>
    <t xml:space="preserve"> K2O WT%,  -.00075 +/-  .005515</t>
  </si>
  <si>
    <t>TiO2 WT%,  .233418 +/-  .021597</t>
  </si>
  <si>
    <t xml:space="preserve"> NiO WT%,  .029520 +/-  .028466</t>
  </si>
  <si>
    <t xml:space="preserve">   Total,  100.358 +/-  .206989</t>
  </si>
  <si>
    <t xml:space="preserve"> Calc. O,  47.5138 +/-  .104654</t>
  </si>
  <si>
    <t>EET 92062 Ch2_003 Lpx extraction number: 11</t>
  </si>
  <si>
    <t>Pixels shape extracted/filtered: 34</t>
  </si>
  <si>
    <t>Na2O WT%,  -.00626 +/-  .010039</t>
  </si>
  <si>
    <t>P2O5 WT%,  -.02321 +/-  .016848</t>
  </si>
  <si>
    <t>SiO2 WT%,  59.8498 +/-  .172839</t>
  </si>
  <si>
    <t xml:space="preserve"> FeO WT%,  1.13083 +/-  .056951</t>
  </si>
  <si>
    <t xml:space="preserve"> MgO WT%,  37.4317 +/-  .193281</t>
  </si>
  <si>
    <t>Cr2O3 WT%,  .641758 +/-  .023921</t>
  </si>
  <si>
    <t xml:space="preserve"> CaO WT%,  .666343 +/-  .024623</t>
  </si>
  <si>
    <t>Al2O3 WT%,  .662876 +/-  .038843</t>
  </si>
  <si>
    <t xml:space="preserve"> MnO WT%,  .090576 +/-  .022893</t>
  </si>
  <si>
    <t xml:space="preserve"> K2O WT%,  -.00666 +/-  .006663</t>
  </si>
  <si>
    <t>TiO2 WT%,  .259209 +/-  .014216</t>
  </si>
  <si>
    <t xml:space="preserve"> NiO WT%,  -.02861 +/-  .013545</t>
  </si>
  <si>
    <t xml:space="preserve">   Total,  100.668 +/-  .156688</t>
  </si>
  <si>
    <t xml:space="preserve"> Calc. O,  47.7926 +/-  .080094</t>
  </si>
  <si>
    <t>EET 92062 Ch2_003 Lpx extraction number: 12</t>
  </si>
  <si>
    <t>Na2O WT%,  .005962 +/-  .011976</t>
  </si>
  <si>
    <t>P2O5 WT%,  -.02635 +/-  .018572</t>
  </si>
  <si>
    <t>SiO2 WT%,  59.2357 +/-  .229845</t>
  </si>
  <si>
    <t xml:space="preserve"> FeO WT%,  1.28962 +/-  .067582</t>
  </si>
  <si>
    <t xml:space="preserve"> MgO WT%,  37.1716 +/-  .237525</t>
  </si>
  <si>
    <t>Cr2O3 WT%,  .840438 +/-  .023557</t>
  </si>
  <si>
    <t xml:space="preserve"> CaO WT%,  .906889 +/-  .073691</t>
  </si>
  <si>
    <t>Al2O3 WT%,  .608387 +/-  .042288</t>
  </si>
  <si>
    <t xml:space="preserve"> MnO WT%,  .204560 +/-  .030554</t>
  </si>
  <si>
    <t xml:space="preserve"> K2O WT%,  .002112 +/-  .006015</t>
  </si>
  <si>
    <t>TiO2 WT%,  .265923 +/-  .016873</t>
  </si>
  <si>
    <t xml:space="preserve"> NiO WT%,  .013480 +/-  .018802</t>
  </si>
  <si>
    <t xml:space="preserve">   Total,  100.518 +/-  .191943</t>
  </si>
  <si>
    <t xml:space="preserve"> Calc. O,  47.5436 +/-  .094590</t>
  </si>
  <si>
    <t>EET 92062 Ch2_003 Lpx extraction number: 13</t>
  </si>
  <si>
    <t>Pixels shape extracted/filtered: 28</t>
  </si>
  <si>
    <t>Na2O WT%,  -.00429 +/-  .011265</t>
  </si>
  <si>
    <t>P2O5 WT%,  -.00366 +/-  .023615</t>
  </si>
  <si>
    <t>SiO2 WT%,  59.3889 +/-  .162762</t>
  </si>
  <si>
    <t xml:space="preserve"> FeO WT%,  1.18221 +/-  .041951</t>
  </si>
  <si>
    <t xml:space="preserve"> MgO WT%,  37.4487 +/-  .180042</t>
  </si>
  <si>
    <t>Cr2O3 WT%,  .775396 +/-  .031798</t>
  </si>
  <si>
    <t xml:space="preserve"> CaO WT%,  .818813 +/-  .029514</t>
  </si>
  <si>
    <t>Al2O3 WT%,  .688020 +/-  .039979</t>
  </si>
  <si>
    <t xml:space="preserve"> MnO WT%,  .199264 +/-  .030053</t>
  </si>
  <si>
    <t xml:space="preserve"> K2O WT%,  .005376 +/-  .005689</t>
  </si>
  <si>
    <t>TiO2 WT%,  .330241 +/-  .023378</t>
  </si>
  <si>
    <t xml:space="preserve"> NiO WT%,  .008181 +/-  .026089</t>
  </si>
  <si>
    <t xml:space="preserve">   Total,  100.837 +/-  .189269</t>
  </si>
  <si>
    <t xml:space="preserve"> Calc. O,  47.7372 +/-  .081698</t>
  </si>
  <si>
    <t>EET 92062 Ch2_003 Lpx extraction number: 14</t>
  </si>
  <si>
    <t>Pixels shape extracted/filtered: 29</t>
  </si>
  <si>
    <t>Na2O WT%,  .011381 +/-  .014242</t>
  </si>
  <si>
    <t>P2O5 WT%,  .001727 +/-  .020516</t>
  </si>
  <si>
    <t>SiO2 WT%,  59.7146 +/-  .152213</t>
  </si>
  <si>
    <t xml:space="preserve"> FeO WT%,  1.30512 +/-  .056146</t>
  </si>
  <si>
    <t xml:space="preserve"> MgO WT%,  36.8416 +/-  .257671</t>
  </si>
  <si>
    <t>Cr2O3 WT%,  .818442 +/-  .025380</t>
  </si>
  <si>
    <t xml:space="preserve"> CaO WT%,  .986535 +/-  .073819</t>
  </si>
  <si>
    <t>Al2O3 WT%,  .773343 +/-  .063891</t>
  </si>
  <si>
    <t xml:space="preserve"> MnO WT%,  .209857 +/-  .032789</t>
  </si>
  <si>
    <t xml:space="preserve"> K2O WT%,  .006283 +/-  .007107</t>
  </si>
  <si>
    <t>TiO2 WT%,  .279093 +/-  .019294</t>
  </si>
  <si>
    <t xml:space="preserve"> NiO WT%,  .047443 +/-  .019787</t>
  </si>
  <si>
    <t xml:space="preserve">   Total,  100.995 +/-  .164789</t>
  </si>
  <si>
    <t xml:space="preserve"> Calc. O,  47.7962 +/-  .079417</t>
  </si>
  <si>
    <t>EET 92062 Ch2_003 Lpx extraction number: 15</t>
  </si>
  <si>
    <t>Pixels shape extracted/filtered: 33</t>
  </si>
  <si>
    <t>Na2O WT%,  .006738 +/-  .011141</t>
  </si>
  <si>
    <t>P2O5 WT%,  -.00045 +/-  .023746</t>
  </si>
  <si>
    <t>SiO2 WT%,  59.5446 +/-  .147409</t>
  </si>
  <si>
    <t xml:space="preserve"> FeO WT%,  .933961 +/-  .042998</t>
  </si>
  <si>
    <t xml:space="preserve"> MgO WT%,  38.1102 +/-  .158347</t>
  </si>
  <si>
    <t>Cr2O3 WT%,  .574128 +/-  .021216</t>
  </si>
  <si>
    <t xml:space="preserve"> CaO WT%,  .629846 +/-  .019097</t>
  </si>
  <si>
    <t>Al2O3 WT%,  .791944 +/-  .031032</t>
  </si>
  <si>
    <t xml:space="preserve"> MnO WT%,  .095674 +/-  .024804</t>
  </si>
  <si>
    <t xml:space="preserve"> K2O WT%,  -.00639 +/-  .005141</t>
  </si>
  <si>
    <t>TiO2 WT%,  .164730 +/-  .012935</t>
  </si>
  <si>
    <t xml:space="preserve"> NiO WT%,  .023824 +/-  .026285</t>
  </si>
  <si>
    <t xml:space="preserve">   Total,  100.869 +/-  .143861</t>
  </si>
  <si>
    <t xml:space="preserve"> Calc. O,  47.8753 +/-  .066697</t>
  </si>
  <si>
    <t>DATA AFTER DETECTION LIMITS</t>
  </si>
  <si>
    <t>DETECTION LIMITS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</si>
  <si>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</si>
  <si>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</si>
  <si>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</si>
  <si>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</si>
  <si>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</si>
  <si>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</si>
  <si>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</si>
  <si>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</si>
  <si>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>Ni wt%</t>
  </si>
  <si>
    <t>Conversion factor from Calz ZAF</t>
  </si>
  <si>
    <t>Below Detection</t>
  </si>
  <si>
    <t>DATA EXTRACTED:</t>
  </si>
  <si>
    <t>EET 92062 Ch2_003 Cpx extraction number: 1</t>
  </si>
  <si>
    <t>CaO WT% &gt;15&lt;25</t>
  </si>
  <si>
    <t>Pixels shape extracted/filtered: 37</t>
  </si>
  <si>
    <t>Na2O WT%,  .053962 +/-  .016889</t>
  </si>
  <si>
    <t>P2O5 WT%,  .008194 +/-  .025690</t>
  </si>
  <si>
    <t>SiO2 WT%,  53.0113 +/-  .119077</t>
  </si>
  <si>
    <t xml:space="preserve"> FeO WT%,  .899395 +/-  .045629</t>
  </si>
  <si>
    <t xml:space="preserve"> MgO WT%,  18.8450 +/-  .124994</t>
  </si>
  <si>
    <t>Cr2O3 WT%,  .966954 +/-  .029799</t>
  </si>
  <si>
    <t xml:space="preserve"> CaO WT%,  21.4017 +/-  .104854</t>
  </si>
  <si>
    <t>Al2O3 WT%,  3.76487 +/-  .175864</t>
  </si>
  <si>
    <t xml:space="preserve"> MnO WT%,  .211470 +/-  .030377</t>
  </si>
  <si>
    <t xml:space="preserve"> K2O WT%,  -.00082 +/-  .004830</t>
  </si>
  <si>
    <t>TiO2 WT%,  1.66958 +/-  .036073</t>
  </si>
  <si>
    <t xml:space="preserve"> NiO WT%,  .011919 +/-  .021668</t>
  </si>
  <si>
    <t xml:space="preserve">   Total,  100.844 +/-  .150575</t>
  </si>
  <si>
    <t xml:space="preserve"> Calc. O,  44.8346 +/-  .064640</t>
  </si>
  <si>
    <t>EET 92062 Ch2_003 Cpx extraction number: 2</t>
  </si>
  <si>
    <t>Pixels shape extracted/filtered: 41</t>
  </si>
  <si>
    <t>Na2O WT%,  .020548 +/-  .011656</t>
  </si>
  <si>
    <t>P2O5 WT%,  .015701 +/-  .026147</t>
  </si>
  <si>
    <t>SiO2 WT%,  53.3130 +/-  .148430</t>
  </si>
  <si>
    <t xml:space="preserve"> FeO WT%,  1.28650 +/-  .093935</t>
  </si>
  <si>
    <t xml:space="preserve"> MgO WT%,  20.0246 +/-  .150612</t>
  </si>
  <si>
    <t>Cr2O3 WT%,  1.13920 +/-  .036183</t>
  </si>
  <si>
    <t xml:space="preserve"> CaO WT%,  19.5517 +/-  .081371</t>
  </si>
  <si>
    <t>Al2O3 WT%,  3.37822 +/-  .082197</t>
  </si>
  <si>
    <t xml:space="preserve"> MnO WT%,  .391636 +/-  .031555</t>
  </si>
  <si>
    <t xml:space="preserve"> K2O WT%,  .003586 +/-  .004850</t>
  </si>
  <si>
    <t>TiO2 WT%,  1.59734 +/-  .033688</t>
  </si>
  <si>
    <t xml:space="preserve"> NiO WT%,  .022561 +/-  .023962</t>
  </si>
  <si>
    <t xml:space="preserve">   Total,  100.745 +/-  .156660</t>
  </si>
  <si>
    <t xml:space="preserve"> Calc. O,  44.9046 +/-  .079002</t>
  </si>
  <si>
    <t>EET 92062 Ch2_003 Cpx extraction number: 3</t>
  </si>
  <si>
    <t>Na2O WT%,  .058067 +/-  .020383</t>
  </si>
  <si>
    <t>P2O5 WT%,  .050409 +/-  .024552</t>
  </si>
  <si>
    <t>SiO2 WT%,  52.8598 +/-  .192907</t>
  </si>
  <si>
    <t xml:space="preserve"> FeO WT%,  1.59952 +/-  .153803</t>
  </si>
  <si>
    <t xml:space="preserve"> MgO WT%,  18.4710 +/-  .133227</t>
  </si>
  <si>
    <t>Cr2O3 WT%,  1.08645 +/-  .036082</t>
  </si>
  <si>
    <t xml:space="preserve"> CaO WT%,  20.4283 +/-  .155067</t>
  </si>
  <si>
    <t>Al2O3 WT%,  3.91962 +/-  .107079</t>
  </si>
  <si>
    <t xml:space="preserve"> MnO WT%,  .327871 +/-  .048781</t>
  </si>
  <si>
    <t xml:space="preserve"> K2O WT%,  -.00641 +/-  .006455</t>
  </si>
  <si>
    <t>TiO2 WT%,  1.90346 +/-  .048716</t>
  </si>
  <si>
    <t xml:space="preserve"> NiO WT%,  .065693 +/-  .031666</t>
  </si>
  <si>
    <t xml:space="preserve">   Total,  100.764 +/-  .161138</t>
  </si>
  <si>
    <t xml:space="preserve"> Calc. O,  44.7495 +/-  .081415</t>
  </si>
  <si>
    <t>EET 92062 Ch2_003 Cpx extraction number: 4</t>
  </si>
  <si>
    <t>Na2O WT%,  .060816 +/-  .020355</t>
  </si>
  <si>
    <t>P2O5 WT%,  -.03714 +/-  .014478</t>
  </si>
  <si>
    <t>SiO2 WT%,  53.9546 +/-  .323713</t>
  </si>
  <si>
    <t xml:space="preserve"> FeO WT%,  2.76820 +/-  .536368</t>
  </si>
  <si>
    <t xml:space="preserve"> MgO WT%,  20.7679 +/-  .278693</t>
  </si>
  <si>
    <t>Cr2O3 WT%,  .902514 +/-  .022789</t>
  </si>
  <si>
    <t xml:space="preserve"> CaO WT%,  18.1277 +/-  .250540</t>
  </si>
  <si>
    <t>Al2O3 WT%,  2.76802 +/-  .087660</t>
  </si>
  <si>
    <t xml:space="preserve"> MnO WT%,  .305008 +/-  .026711</t>
  </si>
  <si>
    <t xml:space="preserve"> K2O WT%,  -.00420 +/-  .005681</t>
  </si>
  <si>
    <t>TiO2 WT%,  1.03176 +/-  .031616</t>
  </si>
  <si>
    <t xml:space="preserve"> NiO WT%,  .204583 +/-  .069298</t>
  </si>
  <si>
    <t xml:space="preserve">   Total,  100.850 +/-  .107312</t>
  </si>
  <si>
    <t xml:space="preserve"> Calc. O,  44.8753 +/-  .153823</t>
  </si>
  <si>
    <t xml:space="preserve">DETECTION LIMITS: </t>
  </si>
  <si>
    <t>DATA AFTER DETECTION LIMITS:</t>
  </si>
  <si>
    <t>EET 92062 Ch2_003 Glass extraction number: 1</t>
  </si>
  <si>
    <t>FeO WT% &gt;0&lt;3</t>
  </si>
  <si>
    <t>Pixels shape extracted/filtered: 24</t>
  </si>
  <si>
    <t>EET 92062 Ch2_003 Plag extraction number: 1</t>
  </si>
  <si>
    <t>MgO WT% &gt;0&lt;3</t>
  </si>
  <si>
    <t>Al2O3 WT% &gt;20&lt;35</t>
  </si>
  <si>
    <t>Pixels shape extracted/filtered: 50</t>
  </si>
  <si>
    <t>Na2O WT%,  1.90873 +/-  .064157</t>
  </si>
  <si>
    <t>P2O5 WT%,  -.00824 +/-  .022879</t>
  </si>
  <si>
    <t>SiO2 WT%,  48.3671 +/-  .170295</t>
  </si>
  <si>
    <t xml:space="preserve"> FeO WT%,  1.25464 +/-  .060565</t>
  </si>
  <si>
    <t xml:space="preserve"> MgO WT%,  .955277 +/-  .061672</t>
  </si>
  <si>
    <t>Cr2O3 WT%,  .052994 +/-  .011565</t>
  </si>
  <si>
    <t xml:space="preserve"> CaO WT%,  16.7904 +/-  .088175</t>
  </si>
  <si>
    <t>Al2O3 WT%,  31.0016 +/-  .170825</t>
  </si>
  <si>
    <t xml:space="preserve"> MnO WT%,  .025911 +/-  .017248</t>
  </si>
  <si>
    <t xml:space="preserve"> K2O WT%,  .011250 +/-  .005181</t>
  </si>
  <si>
    <t>TiO2 WT%,  .078031 +/-  .014482</t>
  </si>
  <si>
    <t xml:space="preserve"> NiO WT%,  .048110 +/-  .017607</t>
  </si>
  <si>
    <t xml:space="preserve">   Total,  100.486 +/-  .144714</t>
  </si>
  <si>
    <t xml:space="preserve"> Calc. O,  46.3562 +/-  .073429</t>
  </si>
  <si>
    <t>EET 92062 Ch2_003 Plag extraction number: 2</t>
  </si>
  <si>
    <t>Pixels shape extracted/filtered: 26</t>
  </si>
  <si>
    <t>Na2O WT%,  1.69929 +/-  .070884</t>
  </si>
  <si>
    <t>P2O5 WT%,  -.01088 +/-  .023550</t>
  </si>
  <si>
    <t>SiO2 WT%,  48.8722 +/-  .251623</t>
  </si>
  <si>
    <t xml:space="preserve"> FeO WT%,  1.00989 +/-  .074974</t>
  </si>
  <si>
    <t xml:space="preserve"> MgO WT%,  1.53456 +/-  .127072</t>
  </si>
  <si>
    <t>Cr2O3 WT%,  .025958 +/-  .013047</t>
  </si>
  <si>
    <t xml:space="preserve"> CaO WT%,  16.7726 +/-  .126413</t>
  </si>
  <si>
    <t>Al2O3 WT%,  30.4432 +/-  .216244</t>
  </si>
  <si>
    <t xml:space="preserve"> MnO WT%,  -.00996 +/-  .018952</t>
  </si>
  <si>
    <t xml:space="preserve"> K2O WT%,  -.00650 +/-  .005656</t>
  </si>
  <si>
    <t>TiO2 WT%,  .026044 +/-  .012880</t>
  </si>
  <si>
    <t xml:space="preserve"> NiO WT%,  .018253 +/-  .017862</t>
  </si>
  <si>
    <t xml:space="preserve">   Total,  100.375 +/-  .177894</t>
  </si>
  <si>
    <t xml:space="preserve"> Calc. O,  46.4303 +/-  .096999</t>
  </si>
  <si>
    <t>EET 92062 Ch2_003 Plag extraction number: 3</t>
  </si>
  <si>
    <t>Na2O WT%,  1.48267 +/-  .080605</t>
  </si>
  <si>
    <t>P2O5 WT%,  -.01419 +/-  .020801</t>
  </si>
  <si>
    <t>SiO2 WT%,  49.1452 +/-  .327645</t>
  </si>
  <si>
    <t xml:space="preserve"> FeO WT%,  1.03704 +/-  .089831</t>
  </si>
  <si>
    <t xml:space="preserve"> MgO WT%,  1.61530 +/-  .110335</t>
  </si>
  <si>
    <t>Cr2O3 WT%,  .057224 +/-  .015264</t>
  </si>
  <si>
    <t xml:space="preserve"> CaO WT%,  17.3934 +/-  .135134</t>
  </si>
  <si>
    <t>Al2O3 WT%,  29.8509 +/-  .303540</t>
  </si>
  <si>
    <t xml:space="preserve"> MnO WT%,  -.00314 +/-  .017642</t>
  </si>
  <si>
    <t xml:space="preserve"> K2O WT%,  -.00312 +/-  .006805</t>
  </si>
  <si>
    <t>TiO2 WT%,  .146698 +/-  .015849</t>
  </si>
  <si>
    <t xml:space="preserve"> NiO WT%,  .055436 +/-  .025274</t>
  </si>
  <si>
    <t xml:space="preserve">   Total,  100.763 +/-  .151934</t>
  </si>
  <si>
    <t xml:space="preserve"> Calc. O,  46.5225 +/-  .094860</t>
  </si>
  <si>
    <t>Pixels shape extracted/filtered: 43</t>
  </si>
  <si>
    <t>Na2O WT%,  2.32131 +/-  .068426</t>
  </si>
  <si>
    <t>P2O5 WT%,  -.03191 +/-  .013844</t>
  </si>
  <si>
    <t>SiO2 WT%,  52.1325 +/-  .231028</t>
  </si>
  <si>
    <t xml:space="preserve"> FeO WT%,  1.00785 +/-  .064770</t>
  </si>
  <si>
    <t xml:space="preserve"> MgO WT%,  1.70370 +/-  .076492</t>
  </si>
  <si>
    <t>Cr2O3 WT%,  .063827 +/-  .009733</t>
  </si>
  <si>
    <t xml:space="preserve"> CaO WT%,  15.0944 +/-  .130110</t>
  </si>
  <si>
    <t>Al2O3 WT%,  28.0450 +/-  .217178</t>
  </si>
  <si>
    <t xml:space="preserve"> MnO WT%,  .021215 +/-  .017470</t>
  </si>
  <si>
    <t xml:space="preserve"> K2O WT%,  .010034 +/-  .005304</t>
  </si>
  <si>
    <t>TiO2 WT%,  .147053 +/-  .015743</t>
  </si>
  <si>
    <t xml:space="preserve"> NiO WT%,  .048394 +/-  .019701</t>
  </si>
  <si>
    <t xml:space="preserve">   Total,  100.563 +/-  .144670</t>
  </si>
  <si>
    <t xml:space="preserve"> Calc. O,  46.8510 +/-  .068222</t>
  </si>
  <si>
    <t>EET 92062 Ch2_003 Plag extraction number: 4</t>
  </si>
  <si>
    <t>Mg wt%</t>
  </si>
  <si>
    <t xml:space="preserve">Average detection limits: </t>
  </si>
  <si>
    <t xml:space="preserve">DATA AFTER DETECTION LIMITS: </t>
  </si>
  <si>
    <t>SiO2 WT% &gt;80&lt;102</t>
  </si>
  <si>
    <t>Na2O WT%,  .545252 +/-  .036489</t>
  </si>
  <si>
    <t>P2O5 WT%,  -.00928 +/-  .019439</t>
  </si>
  <si>
    <t>SiO2 WT%,  93.5162 +/-  .539418</t>
  </si>
  <si>
    <t xml:space="preserve"> FeO WT%,  1.44090 +/-  .095414</t>
  </si>
  <si>
    <t xml:space="preserve"> MgO WT%,  .867450 +/-  .121810</t>
  </si>
  <si>
    <t>Cr2O3 WT%,  .034717 +/-  .011856</t>
  </si>
  <si>
    <t xml:space="preserve"> CaO WT%,  1.25188 +/-  .158846</t>
  </si>
  <si>
    <t>Al2O3 WT%,  2.24933 +/-  .165619</t>
  </si>
  <si>
    <t xml:space="preserve"> MnO WT%,  -.00183 +/-  .016296</t>
  </si>
  <si>
    <t xml:space="preserve"> K2O WT%,  .004578 +/-  .004965</t>
  </si>
  <si>
    <t>TiO2 WT%,  .287192 +/-  .026661</t>
  </si>
  <si>
    <t xml:space="preserve"> NiO WT%,  .061959 +/-  .020461</t>
  </si>
  <si>
    <t xml:space="preserve">   Total,  100.248 +/-  .199847</t>
  </si>
  <si>
    <t xml:space="preserve"> Calc. O,  52.1604 +/-  .154376</t>
  </si>
  <si>
    <t>Pixels shape extracted/filtered: 20</t>
  </si>
  <si>
    <t>Na2O WT%,  .624793 +/-  .040521</t>
  </si>
  <si>
    <t>P2O5 WT%,  -.04216 +/-  .019209</t>
  </si>
  <si>
    <t>SiO2 WT%,  93.6533 +/-  .298363</t>
  </si>
  <si>
    <t xml:space="preserve"> FeO WT%,  1.43226 +/-  .090372</t>
  </si>
  <si>
    <t xml:space="preserve"> MgO WT%,  .787342 +/-  .130482</t>
  </si>
  <si>
    <t>Cr2O3 WT%,  .027703 +/-  .010660</t>
  </si>
  <si>
    <t xml:space="preserve"> CaO WT%,  .911560 +/-  .090768</t>
  </si>
  <si>
    <t>Al2O3 WT%,  1.86553 +/-  .067276</t>
  </si>
  <si>
    <t xml:space="preserve"> MnO WT%,  -.03585 +/-  .015681</t>
  </si>
  <si>
    <t xml:space="preserve"> K2O WT%,  .019965 +/-  .008152</t>
  </si>
  <si>
    <t>TiO2 WT%,  .250447 +/-  .020839</t>
  </si>
  <si>
    <t xml:space="preserve"> NiO WT%,  .062338 +/-  .026544</t>
  </si>
  <si>
    <t xml:space="preserve">   Total,  99.5573 +/-  .193026</t>
  </si>
  <si>
    <t xml:space="preserve"> Calc. O,  51.9020 +/-  .100938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</si>
</sst>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Lpx Grain Extraction 10" connectionId="7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Lpx Grain Extraction 2" connectionId="13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Lpx Grain Extraction 11" connectionId="8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Lpx Grain Extraction 8" connectionId="19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Lpx Grain Extraction 1" connectionId="6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Lpx Grain Extraction 6" connectionId="17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Lpx Grain Extraction 9" connectionId="20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Cpx Grain Extraction 1" connectionId="1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Cpx Grain Extraction 4" connectionId="4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Cpx Grain Extraction 3" connectionId="3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Cpx Grain Extraction 2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Lpx Grain Extraction 7" connectionId="18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Plag Extraction 2" connectionId="22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Plag Extraction 1" connectionId="21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Plag Extraction 4" connectionId="24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Plag Extraction 3" connectionId="23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Glass Extraction 1" connectionId="5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name="Silica Grain Extraction 1" connectionId="2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Lpx Grain Extraction 12" connectionId="9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Lpx Grain Extraction 13" connectionId="10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Lpx Grain Extraction 3" connectionId="14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Lpx Grain Extraction 4" connectionId="15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Lpx Grain Extraction 15" connectionId="12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Lpx Grain Extraction 14" connectionId="11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Lpx Grain Extraction 5" connectionId="16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2" Type="http://schemas.openxmlformats.org/officeDocument/2006/relationships/queryTable" Target="../queryTables/queryTable16.xml"/><Relationship Id="rId1" Type="http://schemas.openxmlformats.org/officeDocument/2006/relationships/printerSettings" Target="../printerSettings/printerSettings2.bin"/><Relationship Id="rId5" Type="http://schemas.openxmlformats.org/officeDocument/2006/relationships/queryTable" Target="../queryTables/queryTable19.xml"/><Relationship Id="rId4" Type="http://schemas.openxmlformats.org/officeDocument/2006/relationships/queryTable" Target="../queryTables/queryTable1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1.xml"/><Relationship Id="rId2" Type="http://schemas.openxmlformats.org/officeDocument/2006/relationships/queryTable" Target="../queryTables/queryTable20.xml"/><Relationship Id="rId1" Type="http://schemas.openxmlformats.org/officeDocument/2006/relationships/printerSettings" Target="../printerSettings/printerSettings3.bin"/><Relationship Id="rId5" Type="http://schemas.openxmlformats.org/officeDocument/2006/relationships/queryTable" Target="../queryTables/queryTable23.xml"/><Relationship Id="rId4" Type="http://schemas.openxmlformats.org/officeDocument/2006/relationships/queryTable" Target="../queryTables/queryTable2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18"/>
  <sheetViews>
    <sheetView topLeftCell="O37" zoomScale="80" zoomScaleNormal="80" workbookViewId="0">
      <selection activeCell="X74" sqref="X74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0" width="9.85546875" customWidth="1"/>
    <col min="11" max="11" width="8.7109375" customWidth="1"/>
    <col min="12" max="12" width="9.85546875" bestFit="1" customWidth="1"/>
    <col min="13" max="13" width="11.28515625" bestFit="1" customWidth="1"/>
    <col min="14" max="15" width="9.85546875" bestFit="1" customWidth="1"/>
    <col min="16" max="16" width="11.42578125" bestFit="1" customWidth="1"/>
    <col min="17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3.140625" bestFit="1" customWidth="1"/>
    <col min="24" max="25" width="13.7109375" bestFit="1" customWidth="1"/>
    <col min="26" max="29" width="13" bestFit="1" customWidth="1"/>
    <col min="32" max="32" width="11.28515625" customWidth="1"/>
    <col min="40" max="40" width="43.140625" bestFit="1" customWidth="1"/>
    <col min="41" max="42" width="17.42578125" bestFit="1" customWidth="1"/>
    <col min="43" max="43" width="13" bestFit="1" customWidth="1"/>
    <col min="45" max="45" width="13" bestFit="1" customWidth="1"/>
    <col min="49" max="50" width="17.42578125" bestFit="1" customWidth="1"/>
    <col min="52" max="52" width="17.42578125" bestFit="1" customWidth="1"/>
  </cols>
  <sheetData>
    <row r="1" spans="1:55" s="1" customFormat="1" x14ac:dyDescent="0.25">
      <c r="A1" s="1" t="s">
        <v>0</v>
      </c>
      <c r="W1" s="1" t="s">
        <v>17</v>
      </c>
      <c r="AN1" s="1" t="s">
        <v>265</v>
      </c>
    </row>
    <row r="2" spans="1:55" x14ac:dyDescent="0.25">
      <c r="A2" t="s">
        <v>59</v>
      </c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  <c r="BC2" s="2"/>
    </row>
    <row r="3" spans="1:55" x14ac:dyDescent="0.25">
      <c r="W3" s="2" t="s">
        <v>41</v>
      </c>
      <c r="X3">
        <v>-3.1535483870967664E-4</v>
      </c>
      <c r="Y3">
        <v>-2.5228322580645161E-2</v>
      </c>
      <c r="Z3">
        <v>59.002245161290318</v>
      </c>
      <c r="AA3">
        <v>1.3930283870967743</v>
      </c>
      <c r="AB3">
        <v>37.762293548387099</v>
      </c>
      <c r="AC3">
        <v>0.63804545161290316</v>
      </c>
      <c r="AD3">
        <v>0.58453396774193556</v>
      </c>
      <c r="AE3">
        <v>0.98713077419354844</v>
      </c>
      <c r="AF3">
        <v>5.8055225806451602E-2</v>
      </c>
      <c r="AG3">
        <v>3.6022580645161313E-3</v>
      </c>
      <c r="AH3">
        <v>0.25834161290322583</v>
      </c>
      <c r="AI3">
        <v>4.8383516129032259E-2</v>
      </c>
      <c r="AJ3">
        <v>0</v>
      </c>
      <c r="AK3">
        <v>100.71018709677418</v>
      </c>
      <c r="AL3">
        <v>47.669867741935477</v>
      </c>
      <c r="AN3" s="2" t="s">
        <v>41</v>
      </c>
      <c r="AO3" t="s">
        <v>277</v>
      </c>
      <c r="AP3" t="s">
        <v>277</v>
      </c>
      <c r="AQ3">
        <v>59.002245161290318</v>
      </c>
      <c r="AR3">
        <v>1.3930283870967743</v>
      </c>
      <c r="AS3">
        <v>37.762293548387099</v>
      </c>
      <c r="AT3">
        <v>0.63804545161290316</v>
      </c>
      <c r="AU3">
        <v>0.58453396774193556</v>
      </c>
      <c r="AV3">
        <v>0.98713077419354844</v>
      </c>
      <c r="AW3" t="s">
        <v>277</v>
      </c>
      <c r="AX3" t="s">
        <v>277</v>
      </c>
      <c r="AY3">
        <v>0.25834161290322583</v>
      </c>
      <c r="AZ3" t="s">
        <v>277</v>
      </c>
      <c r="BA3">
        <v>100.62561890322579</v>
      </c>
    </row>
    <row r="4" spans="1:55" x14ac:dyDescent="0.25">
      <c r="A4" s="2" t="s">
        <v>41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42</v>
      </c>
      <c r="X4">
        <v>-8.4290952380952355E-3</v>
      </c>
      <c r="Y4">
        <v>-4.42372380952381E-2</v>
      </c>
      <c r="Z4">
        <v>59.604266666666661</v>
      </c>
      <c r="AA4">
        <v>1.2798605714285716</v>
      </c>
      <c r="AB4">
        <v>37.953433333333336</v>
      </c>
      <c r="AC4">
        <v>0.70380976190476197</v>
      </c>
      <c r="AD4">
        <v>0.72010442857142842</v>
      </c>
      <c r="AE4">
        <v>0.65209142857142877</v>
      </c>
      <c r="AF4">
        <v>8.5200095238095241E-2</v>
      </c>
      <c r="AG4">
        <v>-7.3647619047619035E-3</v>
      </c>
      <c r="AH4">
        <v>0.20221252380952381</v>
      </c>
      <c r="AI4">
        <v>4.2062952380952368E-2</v>
      </c>
      <c r="AJ4">
        <v>0</v>
      </c>
      <c r="AK4">
        <v>101.18305714285714</v>
      </c>
      <c r="AL4">
        <v>47.910490476190475</v>
      </c>
      <c r="AN4" s="2" t="s">
        <v>42</v>
      </c>
      <c r="AO4" t="s">
        <v>277</v>
      </c>
      <c r="AP4" t="s">
        <v>277</v>
      </c>
      <c r="AQ4">
        <v>59.604266666666661</v>
      </c>
      <c r="AR4">
        <v>1.2798605714285716</v>
      </c>
      <c r="AS4">
        <v>37.953433333333336</v>
      </c>
      <c r="AT4">
        <v>0.70380976190476197</v>
      </c>
      <c r="AU4">
        <v>0.72010442857142842</v>
      </c>
      <c r="AV4">
        <v>0.65209142857142877</v>
      </c>
      <c r="AW4" t="s">
        <v>277</v>
      </c>
      <c r="AX4" t="s">
        <v>277</v>
      </c>
      <c r="AY4">
        <v>0.20221252380952381</v>
      </c>
      <c r="AZ4" t="s">
        <v>277</v>
      </c>
      <c r="BA4">
        <v>101.11577871428571</v>
      </c>
    </row>
    <row r="5" spans="1:55" x14ac:dyDescent="0.25">
      <c r="A5" t="s">
        <v>18</v>
      </c>
      <c r="G5">
        <v>9.0209999999999995E-3</v>
      </c>
      <c r="H5">
        <v>-7.6939999999999995E-2</v>
      </c>
      <c r="I5">
        <v>58.336500000000001</v>
      </c>
      <c r="J5">
        <v>1.6167899999999999</v>
      </c>
      <c r="K5">
        <v>38.1143</v>
      </c>
      <c r="L5">
        <v>0.58635000000000004</v>
      </c>
      <c r="M5">
        <v>0.52635399999999999</v>
      </c>
      <c r="N5">
        <v>1.23315</v>
      </c>
      <c r="O5">
        <v>-3.8539999999999998E-2</v>
      </c>
      <c r="P5">
        <v>-4.1610000000000001E-2</v>
      </c>
      <c r="Q5">
        <v>0.42708600000000002</v>
      </c>
      <c r="R5">
        <v>-2.6370000000000001E-2</v>
      </c>
      <c r="S5">
        <v>0</v>
      </c>
      <c r="T5">
        <v>100.666</v>
      </c>
      <c r="U5">
        <v>47.583100000000002</v>
      </c>
      <c r="W5" s="2" t="s">
        <v>60</v>
      </c>
      <c r="X5">
        <v>3.7144444444444456E-3</v>
      </c>
      <c r="Y5">
        <v>-9.1621111111111157E-3</v>
      </c>
      <c r="Z5">
        <v>59.518237037037046</v>
      </c>
      <c r="AA5">
        <v>1.2568507037037038</v>
      </c>
      <c r="AB5">
        <v>37.121855555555562</v>
      </c>
      <c r="AC5">
        <v>0.78859725925925939</v>
      </c>
      <c r="AD5">
        <v>0.82099818518518508</v>
      </c>
      <c r="AE5">
        <v>0.77534329629629628</v>
      </c>
      <c r="AF5">
        <v>0.17394874074074076</v>
      </c>
      <c r="AG5">
        <v>-2.519851851851853E-3</v>
      </c>
      <c r="AH5">
        <v>0.29351814814814808</v>
      </c>
      <c r="AI5">
        <v>7.715562962962963E-2</v>
      </c>
      <c r="AJ5">
        <v>0</v>
      </c>
      <c r="AK5">
        <v>100.81863703703705</v>
      </c>
      <c r="AL5">
        <v>47.730855555555564</v>
      </c>
      <c r="AN5" s="2" t="s">
        <v>60</v>
      </c>
      <c r="AO5" t="s">
        <v>277</v>
      </c>
      <c r="AP5" t="s">
        <v>277</v>
      </c>
      <c r="AQ5">
        <v>59.518237037037046</v>
      </c>
      <c r="AR5">
        <v>1.2568507037037038</v>
      </c>
      <c r="AS5">
        <v>37.121855555555562</v>
      </c>
      <c r="AT5">
        <v>0.78859725925925939</v>
      </c>
      <c r="AU5">
        <v>0.82099818518518508</v>
      </c>
      <c r="AV5">
        <v>0.77534329629629628</v>
      </c>
      <c r="AW5" t="s">
        <v>277</v>
      </c>
      <c r="AX5" t="s">
        <v>277</v>
      </c>
      <c r="AY5">
        <v>0.29351814814814808</v>
      </c>
      <c r="AZ5" t="s">
        <v>277</v>
      </c>
      <c r="BA5">
        <v>100.57540018518522</v>
      </c>
    </row>
    <row r="6" spans="1:55" x14ac:dyDescent="0.25">
      <c r="A6" t="s">
        <v>19</v>
      </c>
      <c r="G6">
        <v>8.9099999999999995E-3</v>
      </c>
      <c r="H6">
        <v>-7.6980000000000007E-2</v>
      </c>
      <c r="I6">
        <v>57.253100000000003</v>
      </c>
      <c r="J6">
        <v>1.9419599999999999</v>
      </c>
      <c r="K6">
        <v>39.0229</v>
      </c>
      <c r="L6">
        <v>0.53135900000000003</v>
      </c>
      <c r="M6">
        <v>0.56296999999999997</v>
      </c>
      <c r="N6">
        <v>0.929122</v>
      </c>
      <c r="O6">
        <v>-0.11763</v>
      </c>
      <c r="P6">
        <v>5.2885000000000001E-2</v>
      </c>
      <c r="Q6">
        <v>0.38191799999999998</v>
      </c>
      <c r="R6">
        <v>-2.691E-2</v>
      </c>
      <c r="S6">
        <v>0</v>
      </c>
      <c r="T6">
        <v>100.464</v>
      </c>
      <c r="U6">
        <v>47.269199999999998</v>
      </c>
      <c r="W6" s="2" t="s">
        <v>76</v>
      </c>
      <c r="X6">
        <v>2.8248888888888889E-3</v>
      </c>
      <c r="Y6">
        <v>3.097288888888889E-2</v>
      </c>
      <c r="Z6">
        <v>59.102724999999992</v>
      </c>
      <c r="AA6">
        <v>1.4834909444444451</v>
      </c>
      <c r="AB6">
        <v>36.981722222222224</v>
      </c>
      <c r="AC6">
        <v>0.67396163888888883</v>
      </c>
      <c r="AD6">
        <v>0.72026263888888886</v>
      </c>
      <c r="AE6">
        <v>0.97798074999999995</v>
      </c>
      <c r="AF6">
        <v>0.14434200000000005</v>
      </c>
      <c r="AG6">
        <v>-6.6407500000000017E-3</v>
      </c>
      <c r="AH6">
        <v>0.3406628333333333</v>
      </c>
      <c r="AI6">
        <v>5.4096361111111109E-2</v>
      </c>
      <c r="AJ6">
        <v>0</v>
      </c>
      <c r="AK6">
        <v>100.50639722222225</v>
      </c>
      <c r="AL6">
        <v>47.563808333333327</v>
      </c>
      <c r="AN6" s="2" t="s">
        <v>76</v>
      </c>
      <c r="AO6" t="s">
        <v>277</v>
      </c>
      <c r="AP6" t="s">
        <v>277</v>
      </c>
      <c r="AQ6">
        <v>59.102724999999992</v>
      </c>
      <c r="AR6">
        <v>1.4834909444444451</v>
      </c>
      <c r="AS6">
        <v>36.981722222222224</v>
      </c>
      <c r="AT6">
        <v>0.67396163888888883</v>
      </c>
      <c r="AU6">
        <v>0.72026263888888886</v>
      </c>
      <c r="AV6">
        <v>0.97798074999999995</v>
      </c>
      <c r="AW6" t="s">
        <v>277</v>
      </c>
      <c r="AX6" t="s">
        <v>277</v>
      </c>
      <c r="AY6">
        <v>0.3406628333333333</v>
      </c>
      <c r="AZ6" t="s">
        <v>277</v>
      </c>
      <c r="BA6">
        <v>100.28080602777777</v>
      </c>
    </row>
    <row r="7" spans="1:55" x14ac:dyDescent="0.25">
      <c r="A7" t="s">
        <v>20</v>
      </c>
      <c r="G7">
        <v>-6.4149999999999999E-2</v>
      </c>
      <c r="H7">
        <v>-7.7009999999999995E-2</v>
      </c>
      <c r="I7">
        <v>59.521999999999998</v>
      </c>
      <c r="J7">
        <v>1.8748800000000001</v>
      </c>
      <c r="K7">
        <v>37.093600000000002</v>
      </c>
      <c r="L7">
        <v>0.37067299999999997</v>
      </c>
      <c r="M7">
        <v>0.60035700000000003</v>
      </c>
      <c r="N7">
        <v>1.4891300000000001</v>
      </c>
      <c r="O7">
        <v>3.9759999999999997E-2</v>
      </c>
      <c r="P7">
        <v>1.5032999999999999E-2</v>
      </c>
      <c r="Q7">
        <v>0.11477</v>
      </c>
      <c r="R7">
        <v>0.16071099999999999</v>
      </c>
      <c r="S7">
        <v>0</v>
      </c>
      <c r="T7">
        <v>101.14</v>
      </c>
      <c r="U7">
        <v>47.863599999999998</v>
      </c>
      <c r="W7" s="2" t="s">
        <v>92</v>
      </c>
      <c r="X7">
        <v>1.2467809523809518E-2</v>
      </c>
      <c r="Y7">
        <v>-2.2521904761904764E-2</v>
      </c>
      <c r="Z7">
        <v>59.357390476190488</v>
      </c>
      <c r="AA7">
        <v>1.3864795238095238</v>
      </c>
      <c r="AB7">
        <v>37.137280952380955</v>
      </c>
      <c r="AC7">
        <v>0.71207533333333328</v>
      </c>
      <c r="AD7">
        <v>0.69165971428571416</v>
      </c>
      <c r="AE7">
        <v>0.70402342857142852</v>
      </c>
      <c r="AF7">
        <v>0.13342952380952383</v>
      </c>
      <c r="AG7">
        <v>-3.1290476190476223E-4</v>
      </c>
      <c r="AH7">
        <v>0.22465109523809526</v>
      </c>
      <c r="AI7">
        <v>3.5440428571428567E-2</v>
      </c>
      <c r="AJ7">
        <v>0</v>
      </c>
      <c r="AK7">
        <v>100.37205238095237</v>
      </c>
      <c r="AL7">
        <v>47.535004761904759</v>
      </c>
      <c r="AN7" s="2" t="s">
        <v>92</v>
      </c>
      <c r="AO7" t="s">
        <v>277</v>
      </c>
      <c r="AP7" t="s">
        <v>277</v>
      </c>
      <c r="AQ7">
        <v>59.357390476190488</v>
      </c>
      <c r="AR7">
        <v>1.3864795238095238</v>
      </c>
      <c r="AS7">
        <v>37.137280952380955</v>
      </c>
      <c r="AT7">
        <v>0.71207533333333328</v>
      </c>
      <c r="AU7">
        <v>0.69165971428571416</v>
      </c>
      <c r="AV7">
        <v>0.70402342857142852</v>
      </c>
      <c r="AW7" t="s">
        <v>277</v>
      </c>
      <c r="AX7" t="s">
        <v>277</v>
      </c>
      <c r="AY7">
        <v>0.22465109523809526</v>
      </c>
      <c r="AZ7" t="s">
        <v>277</v>
      </c>
      <c r="BA7">
        <v>100.21356052380956</v>
      </c>
    </row>
    <row r="8" spans="1:55" x14ac:dyDescent="0.25">
      <c r="A8" t="s">
        <v>21</v>
      </c>
      <c r="G8">
        <v>8.2274E-2</v>
      </c>
      <c r="H8">
        <v>0.38030700000000001</v>
      </c>
      <c r="I8">
        <v>57.657400000000003</v>
      </c>
      <c r="J8">
        <v>1.8754500000000001</v>
      </c>
      <c r="K8">
        <v>37.987299999999998</v>
      </c>
      <c r="L8">
        <v>0.77960799999999997</v>
      </c>
      <c r="M8">
        <v>0.63641599999999998</v>
      </c>
      <c r="N8">
        <v>1.4104000000000001</v>
      </c>
      <c r="O8">
        <v>0.19692899999999999</v>
      </c>
      <c r="P8">
        <v>-4.0400000000000002E-3</v>
      </c>
      <c r="Q8">
        <v>0.13638</v>
      </c>
      <c r="R8">
        <v>-2.7619999999999999E-2</v>
      </c>
      <c r="S8">
        <v>0</v>
      </c>
      <c r="T8">
        <v>101.111</v>
      </c>
      <c r="U8">
        <v>47.623899999999999</v>
      </c>
      <c r="W8" s="2" t="s">
        <v>107</v>
      </c>
      <c r="X8">
        <v>4.0177999999999993E-3</v>
      </c>
      <c r="Y8">
        <v>-7.3636666666666666E-4</v>
      </c>
      <c r="Z8">
        <v>59.528240000000004</v>
      </c>
      <c r="AA8">
        <v>1.1626673000000001</v>
      </c>
      <c r="AB8">
        <v>37.668023333333345</v>
      </c>
      <c r="AC8">
        <v>0.76424293333333326</v>
      </c>
      <c r="AD8">
        <v>0.66436863333333318</v>
      </c>
      <c r="AE8">
        <v>0.55362679999999997</v>
      </c>
      <c r="AF8">
        <v>0.18658796666666669</v>
      </c>
      <c r="AG8">
        <v>-1.3578333333333361E-3</v>
      </c>
      <c r="AH8">
        <v>0.28481363333333332</v>
      </c>
      <c r="AI8">
        <v>-3.1012999999999999E-2</v>
      </c>
      <c r="AJ8">
        <v>0</v>
      </c>
      <c r="AK8">
        <v>100.78348999999999</v>
      </c>
      <c r="AL8">
        <v>47.756493333333331</v>
      </c>
      <c r="AN8" s="2" t="s">
        <v>107</v>
      </c>
      <c r="AO8" t="s">
        <v>277</v>
      </c>
      <c r="AP8" t="s">
        <v>277</v>
      </c>
      <c r="AQ8">
        <v>59.528240000000004</v>
      </c>
      <c r="AR8">
        <v>1.1626673000000001</v>
      </c>
      <c r="AS8">
        <v>37.668023333333345</v>
      </c>
      <c r="AT8">
        <v>0.76424293333333326</v>
      </c>
      <c r="AU8">
        <v>0.66436863333333318</v>
      </c>
      <c r="AV8">
        <v>0.55362679999999997</v>
      </c>
      <c r="AW8" t="s">
        <v>277</v>
      </c>
      <c r="AX8" t="s">
        <v>277</v>
      </c>
      <c r="AY8">
        <v>0.28481363333333332</v>
      </c>
      <c r="AZ8" t="s">
        <v>277</v>
      </c>
      <c r="BA8">
        <v>100.62598263333336</v>
      </c>
    </row>
    <row r="9" spans="1:55" x14ac:dyDescent="0.25">
      <c r="A9" t="s">
        <v>38</v>
      </c>
      <c r="G9">
        <v>9.0790000000000003E-3</v>
      </c>
      <c r="H9">
        <v>-7.7020000000000005E-2</v>
      </c>
      <c r="I9">
        <v>58.578899999999997</v>
      </c>
      <c r="J9">
        <v>1.7446200000000001</v>
      </c>
      <c r="K9">
        <v>36.988300000000002</v>
      </c>
      <c r="L9">
        <v>0.58424799999999999</v>
      </c>
      <c r="M9">
        <v>0.470499</v>
      </c>
      <c r="N9">
        <v>1.1394200000000001</v>
      </c>
      <c r="O9">
        <v>0.197102</v>
      </c>
      <c r="P9">
        <v>9.0694999999999998E-2</v>
      </c>
      <c r="Q9">
        <v>0.114471</v>
      </c>
      <c r="R9">
        <v>9.7854999999999998E-2</v>
      </c>
      <c r="S9">
        <v>0</v>
      </c>
      <c r="T9">
        <v>99.938199999999995</v>
      </c>
      <c r="U9">
        <v>47.21</v>
      </c>
      <c r="W9" s="2" t="s">
        <v>123</v>
      </c>
      <c r="X9">
        <v>-7.5823000000000002E-3</v>
      </c>
      <c r="Y9">
        <v>-3.1347075000000002E-2</v>
      </c>
      <c r="Z9">
        <v>59.622394999999997</v>
      </c>
      <c r="AA9">
        <v>1.2938437000000003</v>
      </c>
      <c r="AB9">
        <v>37.376099999999994</v>
      </c>
      <c r="AC9">
        <v>0.78051567499999996</v>
      </c>
      <c r="AD9">
        <v>0.74049345</v>
      </c>
      <c r="AE9">
        <v>0.49537375000000006</v>
      </c>
      <c r="AF9">
        <v>0.18851567499999997</v>
      </c>
      <c r="AG9">
        <v>5.8373750000000005E-3</v>
      </c>
      <c r="AH9">
        <v>0.25578790000000007</v>
      </c>
      <c r="AI9">
        <v>1.1433075000000001E-2</v>
      </c>
      <c r="AJ9">
        <v>0</v>
      </c>
      <c r="AK9">
        <v>100.73145750000002</v>
      </c>
      <c r="AL9">
        <v>47.698277499999996</v>
      </c>
      <c r="AN9" s="2" t="s">
        <v>123</v>
      </c>
      <c r="AO9" t="s">
        <v>277</v>
      </c>
      <c r="AP9" t="s">
        <v>277</v>
      </c>
      <c r="AQ9">
        <v>59.622394999999997</v>
      </c>
      <c r="AR9">
        <v>1.2938437000000003</v>
      </c>
      <c r="AS9">
        <v>37.376099999999994</v>
      </c>
      <c r="AT9">
        <v>0.78051567499999996</v>
      </c>
      <c r="AU9">
        <v>0.74049345</v>
      </c>
      <c r="AV9">
        <v>0.49537375000000006</v>
      </c>
      <c r="AW9" t="s">
        <v>277</v>
      </c>
      <c r="AX9" t="s">
        <v>277</v>
      </c>
      <c r="AY9">
        <v>0.25578790000000007</v>
      </c>
      <c r="AZ9" t="s">
        <v>277</v>
      </c>
      <c r="BA9">
        <v>100.56450947499999</v>
      </c>
    </row>
    <row r="10" spans="1:55" x14ac:dyDescent="0.25">
      <c r="A10" t="s">
        <v>22</v>
      </c>
      <c r="G10">
        <v>9.0699999999999999E-3</v>
      </c>
      <c r="H10">
        <v>-7.6920000000000002E-2</v>
      </c>
      <c r="I10">
        <v>59.437100000000001</v>
      </c>
      <c r="J10">
        <v>1.48566</v>
      </c>
      <c r="K10">
        <v>37.970500000000001</v>
      </c>
      <c r="L10">
        <v>0.44404100000000002</v>
      </c>
      <c r="M10">
        <v>0.43433500000000003</v>
      </c>
      <c r="N10">
        <v>0.96504699999999999</v>
      </c>
      <c r="O10">
        <v>4.0426999999999998E-2</v>
      </c>
      <c r="P10">
        <v>3.4248000000000001E-2</v>
      </c>
      <c r="Q10">
        <v>0.18251500000000001</v>
      </c>
      <c r="R10">
        <v>9.9197999999999995E-2</v>
      </c>
      <c r="S10">
        <v>0</v>
      </c>
      <c r="T10">
        <v>101.02500000000001</v>
      </c>
      <c r="U10">
        <v>47.845199999999998</v>
      </c>
      <c r="W10" s="2" t="s">
        <v>139</v>
      </c>
      <c r="X10">
        <v>-1.1716031249999998E-2</v>
      </c>
      <c r="Y10">
        <v>-1.9980281249999999E-2</v>
      </c>
      <c r="Z10">
        <v>59.448853125000007</v>
      </c>
      <c r="AA10">
        <v>1.2233661875000001</v>
      </c>
      <c r="AB10">
        <v>37.630874999999989</v>
      </c>
      <c r="AC10">
        <v>0.67508746874999992</v>
      </c>
      <c r="AD10">
        <v>0.63010662499999992</v>
      </c>
      <c r="AE10">
        <v>0.79913921875000005</v>
      </c>
      <c r="AF10">
        <v>0.17413559374999998</v>
      </c>
      <c r="AG10">
        <v>6.7706249999999982E-4</v>
      </c>
      <c r="AH10">
        <v>0.30896131250000003</v>
      </c>
      <c r="AI10">
        <v>-1.1800000000000189E-4</v>
      </c>
      <c r="AJ10">
        <v>0</v>
      </c>
      <c r="AK10">
        <v>100.85948124999999</v>
      </c>
      <c r="AL10">
        <v>47.789543749999993</v>
      </c>
      <c r="AN10" s="2" t="s">
        <v>139</v>
      </c>
      <c r="AO10" t="s">
        <v>277</v>
      </c>
      <c r="AP10" t="s">
        <v>277</v>
      </c>
      <c r="AQ10">
        <v>59.448853125000007</v>
      </c>
      <c r="AR10">
        <v>1.2233661875000001</v>
      </c>
      <c r="AS10">
        <v>37.630874999999989</v>
      </c>
      <c r="AT10">
        <v>0.67508746874999992</v>
      </c>
      <c r="AU10">
        <v>0.63010662499999992</v>
      </c>
      <c r="AV10">
        <v>0.79913921875000005</v>
      </c>
      <c r="AW10" t="s">
        <v>277</v>
      </c>
      <c r="AX10" t="s">
        <v>277</v>
      </c>
      <c r="AY10">
        <v>0.30896131250000003</v>
      </c>
      <c r="AZ10" t="s">
        <v>277</v>
      </c>
      <c r="BA10">
        <v>100.71638893749999</v>
      </c>
    </row>
    <row r="11" spans="1:55" x14ac:dyDescent="0.25">
      <c r="G11">
        <v>9.0950000000000007E-3</v>
      </c>
      <c r="H11">
        <v>-7.6910000000000006E-2</v>
      </c>
      <c r="I11">
        <v>59.584200000000003</v>
      </c>
      <c r="J11">
        <v>1.0295099999999999</v>
      </c>
      <c r="K11">
        <v>36.9758</v>
      </c>
      <c r="L11">
        <v>0.42750100000000002</v>
      </c>
      <c r="M11">
        <v>0.61999700000000002</v>
      </c>
      <c r="N11">
        <v>0.65247500000000003</v>
      </c>
      <c r="O11">
        <v>4.0656999999999999E-2</v>
      </c>
      <c r="P11">
        <v>9.1167999999999999E-2</v>
      </c>
      <c r="Q11">
        <v>0.36143399999999998</v>
      </c>
      <c r="R11">
        <v>0.16217799999999999</v>
      </c>
      <c r="S11">
        <v>0</v>
      </c>
      <c r="T11">
        <v>99.877200000000002</v>
      </c>
      <c r="U11">
        <v>47.422600000000003</v>
      </c>
      <c r="W11" s="2" t="s">
        <v>155</v>
      </c>
      <c r="X11">
        <v>-1.8225222222222219E-2</v>
      </c>
      <c r="Y11">
        <v>-4.3167629629629625E-2</v>
      </c>
      <c r="Z11">
        <v>59.693833333333345</v>
      </c>
      <c r="AA11">
        <v>1.310386777777778</v>
      </c>
      <c r="AB11">
        <v>37.521433333333341</v>
      </c>
      <c r="AC11">
        <v>0.61685137037037052</v>
      </c>
      <c r="AD11">
        <v>0.60204203703703718</v>
      </c>
      <c r="AE11">
        <v>0.73319318518518528</v>
      </c>
      <c r="AF11">
        <v>0.1032291851851852</v>
      </c>
      <c r="AG11">
        <v>-1.9471851851851861E-3</v>
      </c>
      <c r="AH11">
        <v>0.26712137037037037</v>
      </c>
      <c r="AI11">
        <v>9.5195925925925882E-3</v>
      </c>
      <c r="AJ11">
        <v>0</v>
      </c>
      <c r="AK11">
        <v>100.79425925925923</v>
      </c>
      <c r="AL11">
        <v>47.792622222222228</v>
      </c>
      <c r="AN11" s="2" t="s">
        <v>155</v>
      </c>
      <c r="AO11" t="s">
        <v>277</v>
      </c>
      <c r="AP11" t="s">
        <v>277</v>
      </c>
      <c r="AQ11">
        <v>59.693833333333345</v>
      </c>
      <c r="AR11">
        <v>1.310386777777778</v>
      </c>
      <c r="AS11">
        <v>37.521433333333341</v>
      </c>
      <c r="AT11">
        <v>0.61685137037037052</v>
      </c>
      <c r="AU11">
        <v>0.60204203703703718</v>
      </c>
      <c r="AV11">
        <v>0.73319318518518528</v>
      </c>
      <c r="AW11" t="s">
        <v>277</v>
      </c>
      <c r="AX11" t="s">
        <v>277</v>
      </c>
      <c r="AY11">
        <v>0.26712137037037037</v>
      </c>
      <c r="AZ11" t="s">
        <v>277</v>
      </c>
      <c r="BA11">
        <v>100.74486140740743</v>
      </c>
    </row>
    <row r="12" spans="1:55" x14ac:dyDescent="0.25">
      <c r="A12" t="s">
        <v>23</v>
      </c>
      <c r="G12">
        <v>8.9049999999999997E-3</v>
      </c>
      <c r="H12">
        <v>-7.6880000000000004E-2</v>
      </c>
      <c r="I12">
        <v>58.233600000000003</v>
      </c>
      <c r="J12">
        <v>1.2262500000000001</v>
      </c>
      <c r="K12">
        <v>39.059600000000003</v>
      </c>
      <c r="L12">
        <v>0.749197</v>
      </c>
      <c r="M12">
        <v>0.73085299999999997</v>
      </c>
      <c r="N12">
        <v>0.97090799999999999</v>
      </c>
      <c r="O12">
        <v>-0.11694</v>
      </c>
      <c r="P12">
        <v>3.4300999999999998E-2</v>
      </c>
      <c r="Q12">
        <v>0.20527400000000001</v>
      </c>
      <c r="R12">
        <v>-2.564E-2</v>
      </c>
      <c r="S12">
        <v>0</v>
      </c>
      <c r="T12">
        <v>100.999</v>
      </c>
      <c r="U12">
        <v>47.709499999999998</v>
      </c>
      <c r="W12" s="2" t="s">
        <v>170</v>
      </c>
      <c r="X12">
        <v>5.5732608695652167E-3</v>
      </c>
      <c r="Y12">
        <v>4.2006826086956515E-2</v>
      </c>
      <c r="Z12">
        <v>59.096556521739132</v>
      </c>
      <c r="AA12">
        <v>1.1985708695652175</v>
      </c>
      <c r="AB12">
        <v>37.573265217391302</v>
      </c>
      <c r="AC12">
        <v>0.76307269565217417</v>
      </c>
      <c r="AD12">
        <v>0.65979243478260874</v>
      </c>
      <c r="AE12">
        <v>0.54399934782608683</v>
      </c>
      <c r="AF12">
        <v>0.21339304347826085</v>
      </c>
      <c r="AG12">
        <v>-7.5078260869565212E-4</v>
      </c>
      <c r="AH12">
        <v>0.23341778260869567</v>
      </c>
      <c r="AI12">
        <v>2.9520260869565225E-2</v>
      </c>
      <c r="AJ12">
        <v>0</v>
      </c>
      <c r="AK12">
        <v>100.35853478260869</v>
      </c>
      <c r="AL12">
        <v>47.513786956521741</v>
      </c>
      <c r="AN12" s="2" t="s">
        <v>170</v>
      </c>
      <c r="AO12" t="s">
        <v>277</v>
      </c>
      <c r="AP12" t="s">
        <v>277</v>
      </c>
      <c r="AQ12">
        <v>59.096556521739132</v>
      </c>
      <c r="AR12">
        <v>1.1985708695652175</v>
      </c>
      <c r="AS12">
        <v>37.573265217391302</v>
      </c>
      <c r="AT12">
        <v>0.76307269565217417</v>
      </c>
      <c r="AU12">
        <v>0.65979243478260874</v>
      </c>
      <c r="AV12">
        <v>0.54399934782608683</v>
      </c>
      <c r="AW12">
        <v>0.21339304347826085</v>
      </c>
      <c r="AX12" t="s">
        <v>277</v>
      </c>
      <c r="AY12">
        <v>0.23341778260869567</v>
      </c>
      <c r="AZ12" t="s">
        <v>277</v>
      </c>
      <c r="BA12">
        <v>100.28206791304346</v>
      </c>
    </row>
    <row r="13" spans="1:55" x14ac:dyDescent="0.25">
      <c r="A13" t="s">
        <v>24</v>
      </c>
      <c r="G13">
        <v>9.051E-3</v>
      </c>
      <c r="H13">
        <v>0.38117499999999999</v>
      </c>
      <c r="I13">
        <v>58.283900000000003</v>
      </c>
      <c r="J13">
        <v>1.6155600000000001</v>
      </c>
      <c r="K13">
        <v>37.917900000000003</v>
      </c>
      <c r="L13">
        <v>0.53222199999999997</v>
      </c>
      <c r="M13">
        <v>0.41528399999999999</v>
      </c>
      <c r="N13">
        <v>1.27563</v>
      </c>
      <c r="O13">
        <v>0.118894</v>
      </c>
      <c r="P13">
        <v>1.5162E-2</v>
      </c>
      <c r="Q13">
        <v>0.248672</v>
      </c>
      <c r="R13">
        <v>3.6042999999999999E-2</v>
      </c>
      <c r="S13">
        <v>0</v>
      </c>
      <c r="T13">
        <v>100.85</v>
      </c>
      <c r="U13">
        <v>47.693399999999997</v>
      </c>
      <c r="W13" s="2" t="s">
        <v>186</v>
      </c>
      <c r="X13">
        <v>-6.2599117647058819E-3</v>
      </c>
      <c r="Y13">
        <v>-2.3206205882352945E-2</v>
      </c>
      <c r="Z13">
        <v>59.849829411764702</v>
      </c>
      <c r="AA13">
        <v>1.1308343529411768</v>
      </c>
      <c r="AB13">
        <v>37.431717647058839</v>
      </c>
      <c r="AC13">
        <v>0.6417584999999999</v>
      </c>
      <c r="AD13">
        <v>0.66634314705882369</v>
      </c>
      <c r="AE13">
        <v>0.66287617647058816</v>
      </c>
      <c r="AF13">
        <v>9.0575529411764721E-2</v>
      </c>
      <c r="AG13">
        <v>-6.6581470588235273E-3</v>
      </c>
      <c r="AH13">
        <v>0.25920894117647059</v>
      </c>
      <c r="AI13">
        <v>-2.8614676470588241E-2</v>
      </c>
      <c r="AJ13">
        <v>0</v>
      </c>
      <c r="AK13">
        <v>100.66841470588236</v>
      </c>
      <c r="AL13">
        <v>47.792567647058824</v>
      </c>
      <c r="AN13" s="2" t="s">
        <v>186</v>
      </c>
      <c r="AO13" t="s">
        <v>277</v>
      </c>
      <c r="AP13" t="s">
        <v>277</v>
      </c>
      <c r="AQ13">
        <v>59.849829411764702</v>
      </c>
      <c r="AR13">
        <v>1.1308343529411768</v>
      </c>
      <c r="AS13">
        <v>37.431717647058839</v>
      </c>
      <c r="AT13">
        <v>0.6417584999999999</v>
      </c>
      <c r="AU13">
        <v>0.66634314705882369</v>
      </c>
      <c r="AV13">
        <v>0.66287617647058816</v>
      </c>
      <c r="AW13" t="s">
        <v>277</v>
      </c>
      <c r="AX13" t="s">
        <v>277</v>
      </c>
      <c r="AY13">
        <v>0.25920894117647059</v>
      </c>
      <c r="AZ13" t="s">
        <v>277</v>
      </c>
      <c r="BA13">
        <v>100.6425681764706</v>
      </c>
    </row>
    <row r="14" spans="1:55" x14ac:dyDescent="0.25">
      <c r="A14" t="s">
        <v>25</v>
      </c>
      <c r="G14">
        <v>-6.3909999999999995E-2</v>
      </c>
      <c r="H14">
        <v>-7.6929999999999998E-2</v>
      </c>
      <c r="I14">
        <v>58.805300000000003</v>
      </c>
      <c r="J14">
        <v>1.02921</v>
      </c>
      <c r="K14">
        <v>38.278700000000001</v>
      </c>
      <c r="L14">
        <v>0.58791199999999999</v>
      </c>
      <c r="M14">
        <v>0.860456</v>
      </c>
      <c r="N14">
        <v>0.78974900000000003</v>
      </c>
      <c r="O14">
        <v>0.119272</v>
      </c>
      <c r="P14">
        <v>3.4182999999999998E-2</v>
      </c>
      <c r="Q14">
        <v>0.22723399999999999</v>
      </c>
      <c r="R14">
        <v>0.16180700000000001</v>
      </c>
      <c r="S14">
        <v>0</v>
      </c>
      <c r="T14">
        <v>100.753</v>
      </c>
      <c r="U14">
        <v>47.644199999999998</v>
      </c>
      <c r="W14" s="2" t="s">
        <v>202</v>
      </c>
      <c r="X14">
        <v>5.9618518518518519E-3</v>
      </c>
      <c r="Y14">
        <v>-2.6352111111111107E-2</v>
      </c>
      <c r="Z14">
        <v>59.235685185185183</v>
      </c>
      <c r="AA14">
        <v>1.2896210000000001</v>
      </c>
      <c r="AB14">
        <v>37.171588888888884</v>
      </c>
      <c r="AC14">
        <v>0.84043851851851847</v>
      </c>
      <c r="AD14">
        <v>0.90688862962962957</v>
      </c>
      <c r="AE14">
        <v>0.60838696296296302</v>
      </c>
      <c r="AF14">
        <v>0.20456014814814819</v>
      </c>
      <c r="AG14">
        <v>2.1126296296296288E-3</v>
      </c>
      <c r="AH14">
        <v>0.26592285185185188</v>
      </c>
      <c r="AI14">
        <v>1.3479222222222228E-2</v>
      </c>
      <c r="AJ14">
        <v>0</v>
      </c>
      <c r="AK14">
        <v>100.51825925925925</v>
      </c>
      <c r="AL14">
        <v>47.543592592592574</v>
      </c>
      <c r="AN14" s="2" t="s">
        <v>202</v>
      </c>
      <c r="AO14" t="s">
        <v>277</v>
      </c>
      <c r="AP14" t="s">
        <v>277</v>
      </c>
      <c r="AQ14">
        <v>59.235685185185183</v>
      </c>
      <c r="AR14">
        <v>1.2896210000000001</v>
      </c>
      <c r="AS14">
        <v>37.171588888888884</v>
      </c>
      <c r="AT14">
        <v>0.84043851851851847</v>
      </c>
      <c r="AU14">
        <v>0.90688862962962957</v>
      </c>
      <c r="AV14">
        <v>0.60838696296296302</v>
      </c>
      <c r="AW14">
        <v>0.20456014814814819</v>
      </c>
      <c r="AX14" t="s">
        <v>277</v>
      </c>
      <c r="AY14">
        <v>0.26592285185185188</v>
      </c>
      <c r="AZ14" t="s">
        <v>277</v>
      </c>
      <c r="BA14">
        <v>100.52309218518519</v>
      </c>
    </row>
    <row r="15" spans="1:55" x14ac:dyDescent="0.25">
      <c r="A15" t="s">
        <v>26</v>
      </c>
      <c r="G15">
        <v>9.1170000000000001E-3</v>
      </c>
      <c r="H15">
        <v>-7.6950000000000005E-2</v>
      </c>
      <c r="I15">
        <v>59.4998</v>
      </c>
      <c r="J15">
        <v>1.4850699999999999</v>
      </c>
      <c r="K15">
        <v>37.534199999999998</v>
      </c>
      <c r="L15">
        <v>0.497145</v>
      </c>
      <c r="M15">
        <v>0.39713300000000001</v>
      </c>
      <c r="N15">
        <v>0.65471400000000002</v>
      </c>
      <c r="O15">
        <v>4.0239999999999998E-2</v>
      </c>
      <c r="P15">
        <v>3.4180000000000002E-2</v>
      </c>
      <c r="Q15">
        <v>0.22676099999999999</v>
      </c>
      <c r="R15">
        <v>0.16153899999999999</v>
      </c>
      <c r="S15">
        <v>0</v>
      </c>
      <c r="T15">
        <v>100.46299999999999</v>
      </c>
      <c r="U15">
        <v>47.596400000000003</v>
      </c>
      <c r="W15" s="2" t="s">
        <v>217</v>
      </c>
      <c r="X15">
        <v>-4.2920357142857152E-3</v>
      </c>
      <c r="Y15">
        <v>-3.655964285714291E-3</v>
      </c>
      <c r="Z15">
        <v>59.38887857142857</v>
      </c>
      <c r="AA15">
        <v>1.1822058214285713</v>
      </c>
      <c r="AB15">
        <v>37.448646428571422</v>
      </c>
      <c r="AC15">
        <v>0.7753956428571428</v>
      </c>
      <c r="AD15">
        <v>0.81881339285714294</v>
      </c>
      <c r="AE15">
        <v>0.68802028571428575</v>
      </c>
      <c r="AF15">
        <v>0.19926428571428575</v>
      </c>
      <c r="AG15">
        <v>5.3761785714285691E-3</v>
      </c>
      <c r="AH15">
        <v>0.33024139285714282</v>
      </c>
      <c r="AI15">
        <v>8.180142857142858E-3</v>
      </c>
      <c r="AJ15">
        <v>0</v>
      </c>
      <c r="AK15">
        <v>100.83710000000001</v>
      </c>
      <c r="AL15">
        <v>47.737185714285708</v>
      </c>
      <c r="AN15" s="2" t="s">
        <v>217</v>
      </c>
      <c r="AO15" t="s">
        <v>277</v>
      </c>
      <c r="AP15" t="s">
        <v>277</v>
      </c>
      <c r="AQ15">
        <v>59.38887857142857</v>
      </c>
      <c r="AR15">
        <v>1.1822058214285713</v>
      </c>
      <c r="AS15">
        <v>37.448646428571422</v>
      </c>
      <c r="AT15">
        <v>0.7753956428571428</v>
      </c>
      <c r="AU15">
        <v>0.81881339285714294</v>
      </c>
      <c r="AV15">
        <v>0.68802028571428575</v>
      </c>
      <c r="AW15">
        <v>0.19926428571428575</v>
      </c>
      <c r="AX15" t="s">
        <v>277</v>
      </c>
      <c r="AY15">
        <v>0.33024139285714282</v>
      </c>
      <c r="AZ15" t="s">
        <v>277</v>
      </c>
      <c r="BA15">
        <v>100.83146582142858</v>
      </c>
    </row>
    <row r="16" spans="1:55" x14ac:dyDescent="0.25">
      <c r="A16" t="s">
        <v>27</v>
      </c>
      <c r="G16">
        <v>-6.3589999999999994E-2</v>
      </c>
      <c r="H16">
        <v>0.152643</v>
      </c>
      <c r="I16">
        <v>59.907499999999999</v>
      </c>
      <c r="J16">
        <v>0.900362</v>
      </c>
      <c r="K16">
        <v>38.139400000000002</v>
      </c>
      <c r="L16">
        <v>0.58972800000000003</v>
      </c>
      <c r="M16">
        <v>0.76854</v>
      </c>
      <c r="N16">
        <v>1.13897</v>
      </c>
      <c r="O16">
        <v>0.119962</v>
      </c>
      <c r="P16">
        <v>-4.1360000000000001E-2</v>
      </c>
      <c r="Q16">
        <v>0.20585200000000001</v>
      </c>
      <c r="R16">
        <v>-2.5170000000000001E-2</v>
      </c>
      <c r="S16">
        <v>0</v>
      </c>
      <c r="T16">
        <v>101.79300000000001</v>
      </c>
      <c r="U16">
        <v>48.354199999999999</v>
      </c>
      <c r="W16" s="2" t="s">
        <v>233</v>
      </c>
      <c r="X16">
        <v>1.1381275862068963E-2</v>
      </c>
      <c r="Y16">
        <v>1.7277931034482762E-3</v>
      </c>
      <c r="Z16">
        <v>59.714586206896549</v>
      </c>
      <c r="AA16">
        <v>1.3051208275862072</v>
      </c>
      <c r="AB16">
        <v>36.841593103448275</v>
      </c>
      <c r="AC16">
        <v>0.81844206896551741</v>
      </c>
      <c r="AD16">
        <v>0.98653524137931037</v>
      </c>
      <c r="AE16">
        <v>0.77334289655172439</v>
      </c>
      <c r="AF16">
        <v>0.20985665517241378</v>
      </c>
      <c r="AG16">
        <v>6.2832068965517239E-3</v>
      </c>
      <c r="AH16">
        <v>0.27909289655172409</v>
      </c>
      <c r="AI16">
        <v>4.7443103448275847E-2</v>
      </c>
      <c r="AJ16">
        <v>0</v>
      </c>
      <c r="AK16">
        <v>100.9953517241379</v>
      </c>
      <c r="AL16">
        <v>47.79620689655173</v>
      </c>
      <c r="AN16" s="2" t="s">
        <v>233</v>
      </c>
      <c r="AO16" t="s">
        <v>277</v>
      </c>
      <c r="AP16" t="s">
        <v>277</v>
      </c>
      <c r="AQ16">
        <v>59.714586206896549</v>
      </c>
      <c r="AR16">
        <v>1.3051208275862072</v>
      </c>
      <c r="AS16">
        <v>36.841593103448275</v>
      </c>
      <c r="AT16">
        <v>0.81844206896551741</v>
      </c>
      <c r="AU16">
        <v>0.98653524137931037</v>
      </c>
      <c r="AV16">
        <v>0.77334289655172439</v>
      </c>
      <c r="AW16">
        <v>0.20985665517241378</v>
      </c>
      <c r="AX16" t="s">
        <v>277</v>
      </c>
      <c r="AY16">
        <v>0.27909289655172409</v>
      </c>
      <c r="AZ16" t="s">
        <v>277</v>
      </c>
      <c r="BA16">
        <v>100.92856989655175</v>
      </c>
    </row>
    <row r="17" spans="1:53" x14ac:dyDescent="0.25">
      <c r="A17" t="s">
        <v>28</v>
      </c>
      <c r="G17">
        <v>-6.4159999999999995E-2</v>
      </c>
      <c r="H17">
        <v>-7.6990000000000003E-2</v>
      </c>
      <c r="I17">
        <v>56.308</v>
      </c>
      <c r="J17">
        <v>1.54925</v>
      </c>
      <c r="K17">
        <v>38.085700000000003</v>
      </c>
      <c r="L17">
        <v>0.58492100000000002</v>
      </c>
      <c r="M17">
        <v>0.74784700000000004</v>
      </c>
      <c r="N17">
        <v>0.97223800000000005</v>
      </c>
      <c r="O17">
        <v>0.19726399999999999</v>
      </c>
      <c r="P17">
        <v>-2.2849999999999999E-2</v>
      </c>
      <c r="Q17">
        <v>0.15917899999999999</v>
      </c>
      <c r="R17">
        <v>9.8069000000000003E-2</v>
      </c>
      <c r="S17">
        <v>0</v>
      </c>
      <c r="T17">
        <v>98.538399999999996</v>
      </c>
      <c r="U17">
        <v>46.373100000000001</v>
      </c>
      <c r="W17" s="2" t="s">
        <v>249</v>
      </c>
      <c r="X17">
        <v>6.7375151515151532E-3</v>
      </c>
      <c r="Y17">
        <v>-4.4575757575757705E-4</v>
      </c>
      <c r="Z17">
        <v>59.544599999999996</v>
      </c>
      <c r="AA17">
        <v>0.93396109090909107</v>
      </c>
      <c r="AB17">
        <v>38.110230303030313</v>
      </c>
      <c r="AC17">
        <v>0.57412812121212131</v>
      </c>
      <c r="AD17">
        <v>0.62984575757575756</v>
      </c>
      <c r="AE17">
        <v>0.79194427272727275</v>
      </c>
      <c r="AF17">
        <v>9.5673545454545456E-2</v>
      </c>
      <c r="AG17">
        <v>-6.3946969696969704E-3</v>
      </c>
      <c r="AH17">
        <v>0.16472987878787881</v>
      </c>
      <c r="AI17">
        <v>2.3824363636363633E-2</v>
      </c>
      <c r="AJ17">
        <v>0</v>
      </c>
      <c r="AK17">
        <v>100.86890606060604</v>
      </c>
      <c r="AL17">
        <v>47.875278787878784</v>
      </c>
      <c r="AN17" s="2" t="s">
        <v>249</v>
      </c>
      <c r="AO17" t="s">
        <v>277</v>
      </c>
      <c r="AP17" t="s">
        <v>277</v>
      </c>
      <c r="AQ17">
        <v>59.544599999999996</v>
      </c>
      <c r="AR17">
        <v>0.93396109090909107</v>
      </c>
      <c r="AS17">
        <v>38.110230303030313</v>
      </c>
      <c r="AT17">
        <v>0.57412812121212131</v>
      </c>
      <c r="AU17">
        <v>0.62984575757575756</v>
      </c>
      <c r="AV17">
        <v>0.79194427272727275</v>
      </c>
      <c r="AW17" t="s">
        <v>277</v>
      </c>
      <c r="AX17" t="s">
        <v>277</v>
      </c>
      <c r="AY17">
        <v>0.16472987878787881</v>
      </c>
      <c r="AZ17" t="s">
        <v>277</v>
      </c>
      <c r="BA17">
        <v>100.74943942424244</v>
      </c>
    </row>
    <row r="18" spans="1:53" x14ac:dyDescent="0.25">
      <c r="A18" t="s">
        <v>29</v>
      </c>
      <c r="G18">
        <v>-6.4240000000000005E-2</v>
      </c>
      <c r="H18">
        <v>-7.7009999999999995E-2</v>
      </c>
      <c r="I18">
        <v>58.3964</v>
      </c>
      <c r="J18">
        <v>1.9391700000000001</v>
      </c>
      <c r="K18">
        <v>38.715200000000003</v>
      </c>
      <c r="L18">
        <v>0.44136300000000001</v>
      </c>
      <c r="M18">
        <v>0.47017100000000001</v>
      </c>
      <c r="N18">
        <v>1.10317</v>
      </c>
      <c r="O18">
        <v>3.9607999999999997E-2</v>
      </c>
      <c r="P18">
        <v>-3.9699999999999996E-3</v>
      </c>
      <c r="Q18">
        <v>0.314583</v>
      </c>
      <c r="R18">
        <v>0.16042899999999999</v>
      </c>
      <c r="S18">
        <v>0</v>
      </c>
      <c r="T18">
        <v>101.435</v>
      </c>
      <c r="U18">
        <v>47.802399999999999</v>
      </c>
    </row>
    <row r="19" spans="1:53" x14ac:dyDescent="0.25">
      <c r="A19" t="s">
        <v>30</v>
      </c>
      <c r="G19">
        <v>9.051E-3</v>
      </c>
      <c r="H19">
        <v>-7.6929999999999998E-2</v>
      </c>
      <c r="I19">
        <v>59.003599999999999</v>
      </c>
      <c r="J19">
        <v>1.55091</v>
      </c>
      <c r="K19">
        <v>37.680300000000003</v>
      </c>
      <c r="L19">
        <v>0.85335899999999998</v>
      </c>
      <c r="M19">
        <v>0.54445699999999997</v>
      </c>
      <c r="N19">
        <v>0.78765200000000002</v>
      </c>
      <c r="O19">
        <v>3.9962999999999999E-2</v>
      </c>
      <c r="P19">
        <v>-4.1709999999999997E-2</v>
      </c>
      <c r="Q19">
        <v>0.35956900000000003</v>
      </c>
      <c r="R19">
        <v>-2.6849999999999999E-2</v>
      </c>
      <c r="S19">
        <v>0</v>
      </c>
      <c r="T19">
        <v>100.68300000000001</v>
      </c>
      <c r="U19">
        <v>47.6218</v>
      </c>
      <c r="X19" s="2" t="s">
        <v>1</v>
      </c>
      <c r="Y19" s="2" t="s">
        <v>2</v>
      </c>
      <c r="Z19" s="2" t="s">
        <v>3</v>
      </c>
      <c r="AA19" s="2" t="s">
        <v>4</v>
      </c>
      <c r="AB19" s="2" t="s">
        <v>5</v>
      </c>
      <c r="AC19" s="2" t="s">
        <v>6</v>
      </c>
      <c r="AD19" s="2" t="s">
        <v>7</v>
      </c>
      <c r="AE19" s="2" t="s">
        <v>8</v>
      </c>
      <c r="AF19" s="2" t="s">
        <v>9</v>
      </c>
      <c r="AG19" s="2" t="s">
        <v>10</v>
      </c>
      <c r="AH19" s="2" t="s">
        <v>11</v>
      </c>
      <c r="AI19" s="2" t="s">
        <v>12</v>
      </c>
      <c r="AJ19" s="2" t="s">
        <v>14</v>
      </c>
    </row>
    <row r="20" spans="1:53" x14ac:dyDescent="0.25">
      <c r="A20" t="s">
        <v>31</v>
      </c>
      <c r="G20">
        <v>0.15667600000000001</v>
      </c>
      <c r="H20">
        <v>0.15177599999999999</v>
      </c>
      <c r="I20">
        <v>59.794800000000002</v>
      </c>
      <c r="J20">
        <v>1.87165</v>
      </c>
      <c r="K20">
        <v>36.470100000000002</v>
      </c>
      <c r="L20">
        <v>0.58223599999999998</v>
      </c>
      <c r="M20">
        <v>0.61728899999999998</v>
      </c>
      <c r="N20">
        <v>1.1775199999999999</v>
      </c>
      <c r="O20">
        <v>0.19620000000000001</v>
      </c>
      <c r="P20">
        <v>-4.2399999999999998E-3</v>
      </c>
      <c r="Q20">
        <v>0.44674399999999997</v>
      </c>
      <c r="R20">
        <v>0.28429399999999999</v>
      </c>
      <c r="S20">
        <v>0</v>
      </c>
      <c r="T20">
        <v>101.745</v>
      </c>
      <c r="U20">
        <v>48.063000000000002</v>
      </c>
      <c r="W20" s="2" t="s">
        <v>41</v>
      </c>
      <c r="X20">
        <v>-3.1535483870967664E-4</v>
      </c>
      <c r="Y20">
        <v>-2.5228322580645161E-2</v>
      </c>
      <c r="Z20">
        <v>59.002245161290318</v>
      </c>
      <c r="AA20">
        <v>1.3930283870967743</v>
      </c>
      <c r="AB20">
        <v>37.762293548387099</v>
      </c>
      <c r="AC20">
        <v>0.63804545161290316</v>
      </c>
      <c r="AD20">
        <v>0.58453396774193556</v>
      </c>
      <c r="AE20">
        <v>0.98713077419354844</v>
      </c>
      <c r="AF20">
        <v>5.8055225806451602E-2</v>
      </c>
      <c r="AG20">
        <v>3.6022580645161313E-3</v>
      </c>
      <c r="AH20">
        <v>0.25834161290322583</v>
      </c>
      <c r="AI20">
        <v>4.8383516129032259E-2</v>
      </c>
      <c r="AJ20">
        <v>100.71018709677418</v>
      </c>
    </row>
    <row r="21" spans="1:53" x14ac:dyDescent="0.25">
      <c r="A21" t="s">
        <v>32</v>
      </c>
      <c r="G21">
        <v>8.2239000000000007E-2</v>
      </c>
      <c r="H21">
        <v>-7.6969999999999997E-2</v>
      </c>
      <c r="I21">
        <v>59.391300000000001</v>
      </c>
      <c r="J21">
        <v>1.22356</v>
      </c>
      <c r="K21">
        <v>37.2258</v>
      </c>
      <c r="L21">
        <v>0.63974399999999998</v>
      </c>
      <c r="M21">
        <v>0.52598400000000001</v>
      </c>
      <c r="N21">
        <v>0.96162599999999998</v>
      </c>
      <c r="O21">
        <v>0.19750200000000001</v>
      </c>
      <c r="P21">
        <v>1.5077E-2</v>
      </c>
      <c r="Q21">
        <v>0.53781599999999996</v>
      </c>
      <c r="R21">
        <v>0.160966</v>
      </c>
      <c r="S21">
        <v>0</v>
      </c>
      <c r="T21">
        <v>100.88500000000001</v>
      </c>
      <c r="U21">
        <v>47.759700000000002</v>
      </c>
      <c r="W21" s="2" t="s">
        <v>42</v>
      </c>
      <c r="X21">
        <v>-8.4290952380952355E-3</v>
      </c>
      <c r="Y21">
        <v>-4.42372380952381E-2</v>
      </c>
      <c r="Z21">
        <v>59.604266666666661</v>
      </c>
      <c r="AA21">
        <v>1.2798605714285716</v>
      </c>
      <c r="AB21">
        <v>37.953433333333336</v>
      </c>
      <c r="AC21">
        <v>0.70380976190476197</v>
      </c>
      <c r="AD21">
        <v>0.72010442857142842</v>
      </c>
      <c r="AE21">
        <v>0.65209142857142877</v>
      </c>
      <c r="AF21">
        <v>8.5200095238095241E-2</v>
      </c>
      <c r="AG21">
        <v>-7.3647619047619035E-3</v>
      </c>
      <c r="AH21">
        <v>0.20221252380952381</v>
      </c>
      <c r="AI21">
        <v>4.2062952380952368E-2</v>
      </c>
      <c r="AJ21">
        <v>101.18305714285714</v>
      </c>
    </row>
    <row r="22" spans="1:53" x14ac:dyDescent="0.25">
      <c r="A22" t="s">
        <v>33</v>
      </c>
      <c r="G22">
        <v>-6.4130000000000006E-2</v>
      </c>
      <c r="H22">
        <v>0.15215100000000001</v>
      </c>
      <c r="I22">
        <v>58.970500000000001</v>
      </c>
      <c r="J22">
        <v>1.4845299999999999</v>
      </c>
      <c r="K22">
        <v>36.9315</v>
      </c>
      <c r="L22">
        <v>0.78168599999999999</v>
      </c>
      <c r="M22">
        <v>0.58152599999999999</v>
      </c>
      <c r="N22">
        <v>1.0927199999999999</v>
      </c>
      <c r="O22">
        <v>3.9847E-2</v>
      </c>
      <c r="P22">
        <v>-3.8800000000000002E-3</v>
      </c>
      <c r="Q22">
        <v>0.29275800000000002</v>
      </c>
      <c r="R22">
        <v>9.8192000000000002E-2</v>
      </c>
      <c r="S22">
        <v>0</v>
      </c>
      <c r="T22">
        <v>100.357</v>
      </c>
      <c r="U22">
        <v>47.540300000000002</v>
      </c>
      <c r="W22" s="2" t="s">
        <v>60</v>
      </c>
      <c r="X22">
        <v>3.7144444444444456E-3</v>
      </c>
      <c r="Y22">
        <v>-9.1621111111111157E-3</v>
      </c>
      <c r="Z22">
        <v>59.518237037037046</v>
      </c>
      <c r="AA22">
        <v>1.2568507037037038</v>
      </c>
      <c r="AB22">
        <v>37.121855555555562</v>
      </c>
      <c r="AC22">
        <v>0.78859725925925939</v>
      </c>
      <c r="AD22">
        <v>0.82099818518518508</v>
      </c>
      <c r="AE22">
        <v>0.77534329629629628</v>
      </c>
      <c r="AF22">
        <v>0.17394874074074076</v>
      </c>
      <c r="AG22">
        <v>-2.519851851851853E-3</v>
      </c>
      <c r="AH22">
        <v>0.29351814814814808</v>
      </c>
      <c r="AI22">
        <v>7.715562962962963E-2</v>
      </c>
      <c r="AJ22">
        <v>100.81863703703705</v>
      </c>
    </row>
    <row r="23" spans="1:53" x14ac:dyDescent="0.25">
      <c r="A23" t="s">
        <v>34</v>
      </c>
      <c r="G23">
        <v>8.1674999999999998E-2</v>
      </c>
      <c r="H23">
        <v>-7.6920000000000002E-2</v>
      </c>
      <c r="I23">
        <v>58.656799999999997</v>
      </c>
      <c r="J23">
        <v>1.35656</v>
      </c>
      <c r="K23">
        <v>39.417099999999998</v>
      </c>
      <c r="L23">
        <v>0.72994000000000003</v>
      </c>
      <c r="M23">
        <v>0.65594300000000005</v>
      </c>
      <c r="N23">
        <v>0.70469099999999996</v>
      </c>
      <c r="O23">
        <v>0.276889</v>
      </c>
      <c r="P23">
        <v>1.5193E-2</v>
      </c>
      <c r="Q23">
        <v>0.29349399999999998</v>
      </c>
      <c r="R23">
        <v>-0.15157000000000001</v>
      </c>
      <c r="S23">
        <v>0</v>
      </c>
      <c r="T23">
        <v>101.96</v>
      </c>
      <c r="U23">
        <v>48.065800000000003</v>
      </c>
      <c r="W23" s="2" t="s">
        <v>76</v>
      </c>
      <c r="X23">
        <v>2.8248888888888889E-3</v>
      </c>
      <c r="Y23">
        <v>3.097288888888889E-2</v>
      </c>
      <c r="Z23">
        <v>59.102724999999992</v>
      </c>
      <c r="AA23">
        <v>1.4834909444444451</v>
      </c>
      <c r="AB23">
        <v>36.981722222222224</v>
      </c>
      <c r="AC23">
        <v>0.67396163888888883</v>
      </c>
      <c r="AD23">
        <v>0.72026263888888886</v>
      </c>
      <c r="AE23">
        <v>0.97798074999999995</v>
      </c>
      <c r="AF23">
        <v>0.14434200000000005</v>
      </c>
      <c r="AG23">
        <v>-6.6407500000000017E-3</v>
      </c>
      <c r="AH23">
        <v>0.3406628333333333</v>
      </c>
      <c r="AI23">
        <v>5.4096361111111109E-2</v>
      </c>
      <c r="AJ23">
        <v>100.50639722222225</v>
      </c>
    </row>
    <row r="24" spans="1:53" x14ac:dyDescent="0.25">
      <c r="A24" t="s">
        <v>35</v>
      </c>
      <c r="G24">
        <v>-6.3810000000000006E-2</v>
      </c>
      <c r="H24">
        <v>-7.6899999999999996E-2</v>
      </c>
      <c r="I24">
        <v>58.182699999999997</v>
      </c>
      <c r="J24">
        <v>1.2904500000000001</v>
      </c>
      <c r="K24">
        <v>38.643999999999998</v>
      </c>
      <c r="L24">
        <v>0.60548000000000002</v>
      </c>
      <c r="M24">
        <v>0.56405400000000006</v>
      </c>
      <c r="N24">
        <v>1.05871</v>
      </c>
      <c r="O24">
        <v>-3.8260000000000002E-2</v>
      </c>
      <c r="P24">
        <v>3.4271000000000003E-2</v>
      </c>
      <c r="Q24">
        <v>0.20501800000000001</v>
      </c>
      <c r="R24">
        <v>9.9421999999999996E-2</v>
      </c>
      <c r="S24">
        <v>0</v>
      </c>
      <c r="T24">
        <v>100.505</v>
      </c>
      <c r="U24">
        <v>47.505699999999997</v>
      </c>
      <c r="W24" s="2" t="s">
        <v>92</v>
      </c>
      <c r="X24">
        <v>1.2467809523809518E-2</v>
      </c>
      <c r="Y24">
        <v>-2.2521904761904764E-2</v>
      </c>
      <c r="Z24">
        <v>59.357390476190488</v>
      </c>
      <c r="AA24">
        <v>1.3864795238095238</v>
      </c>
      <c r="AB24">
        <v>37.137280952380955</v>
      </c>
      <c r="AC24">
        <v>0.71207533333333328</v>
      </c>
      <c r="AD24">
        <v>0.69165971428571416</v>
      </c>
      <c r="AE24">
        <v>0.70402342857142852</v>
      </c>
      <c r="AF24">
        <v>0.13342952380952383</v>
      </c>
      <c r="AG24">
        <v>-3.1290476190476223E-4</v>
      </c>
      <c r="AH24">
        <v>0.22465109523809526</v>
      </c>
      <c r="AI24">
        <v>3.5440428571428567E-2</v>
      </c>
      <c r="AJ24">
        <v>100.37205238095237</v>
      </c>
    </row>
    <row r="25" spans="1:53" x14ac:dyDescent="0.25">
      <c r="A25" t="s">
        <v>36</v>
      </c>
      <c r="G25">
        <v>9.129E-3</v>
      </c>
      <c r="H25">
        <v>-7.6880000000000004E-2</v>
      </c>
      <c r="I25">
        <v>61.112699999999997</v>
      </c>
      <c r="J25">
        <v>0.76902099999999995</v>
      </c>
      <c r="K25">
        <v>37.430100000000003</v>
      </c>
      <c r="L25">
        <v>0.73244399999999998</v>
      </c>
      <c r="M25">
        <v>0.56448100000000001</v>
      </c>
      <c r="N25">
        <v>0.87079099999999998</v>
      </c>
      <c r="O25">
        <v>0.27742699999999998</v>
      </c>
      <c r="P25">
        <v>-4.1399999999999999E-2</v>
      </c>
      <c r="Q25">
        <v>9.4009999999999996E-2</v>
      </c>
      <c r="R25">
        <v>9.9860000000000004E-2</v>
      </c>
      <c r="S25">
        <v>0</v>
      </c>
      <c r="T25">
        <v>101.842</v>
      </c>
      <c r="U25">
        <v>48.4527</v>
      </c>
      <c r="W25" s="2" t="s">
        <v>107</v>
      </c>
      <c r="X25">
        <v>4.0177999999999993E-3</v>
      </c>
      <c r="Y25">
        <v>-7.3636666666666666E-4</v>
      </c>
      <c r="Z25">
        <v>59.528240000000004</v>
      </c>
      <c r="AA25">
        <v>1.1626673000000001</v>
      </c>
      <c r="AB25">
        <v>37.668023333333345</v>
      </c>
      <c r="AC25">
        <v>0.76424293333333326</v>
      </c>
      <c r="AD25">
        <v>0.66436863333333318</v>
      </c>
      <c r="AE25">
        <v>0.55362679999999997</v>
      </c>
      <c r="AF25">
        <v>0.18658796666666669</v>
      </c>
      <c r="AG25">
        <v>-1.3578333333333361E-3</v>
      </c>
      <c r="AH25">
        <v>0.28481363333333332</v>
      </c>
      <c r="AI25">
        <v>-3.1012999999999999E-2</v>
      </c>
      <c r="AJ25">
        <v>100.78348999999999</v>
      </c>
    </row>
    <row r="26" spans="1:53" x14ac:dyDescent="0.25">
      <c r="A26" t="s">
        <v>37</v>
      </c>
      <c r="G26">
        <v>8.9099999999999995E-3</v>
      </c>
      <c r="H26">
        <v>-7.6810000000000003E-2</v>
      </c>
      <c r="I26">
        <v>58.689700000000002</v>
      </c>
      <c r="J26">
        <v>0.83570299999999997</v>
      </c>
      <c r="K26">
        <v>38.7849</v>
      </c>
      <c r="L26">
        <v>0.73379399999999995</v>
      </c>
      <c r="M26">
        <v>0.76879399999999998</v>
      </c>
      <c r="N26">
        <v>0.74709700000000001</v>
      </c>
      <c r="O26">
        <v>-3.7580000000000002E-2</v>
      </c>
      <c r="P26">
        <v>-3.3500000000000001E-3</v>
      </c>
      <c r="Q26">
        <v>0.13933100000000001</v>
      </c>
      <c r="R26">
        <v>-8.7410000000000002E-2</v>
      </c>
      <c r="S26">
        <v>0</v>
      </c>
      <c r="T26">
        <v>100.503</v>
      </c>
      <c r="U26">
        <v>47.628900000000002</v>
      </c>
      <c r="W26" s="2" t="s">
        <v>123</v>
      </c>
      <c r="X26">
        <v>-7.5823000000000002E-3</v>
      </c>
      <c r="Y26">
        <v>-3.1347075000000002E-2</v>
      </c>
      <c r="Z26">
        <v>59.622394999999997</v>
      </c>
      <c r="AA26">
        <v>1.2938437000000003</v>
      </c>
      <c r="AB26">
        <v>37.376099999999994</v>
      </c>
      <c r="AC26">
        <v>0.78051567499999996</v>
      </c>
      <c r="AD26">
        <v>0.74049345</v>
      </c>
      <c r="AE26">
        <v>0.49537375000000006</v>
      </c>
      <c r="AF26">
        <v>0.18851567499999997</v>
      </c>
      <c r="AG26">
        <v>5.8373750000000005E-3</v>
      </c>
      <c r="AH26">
        <v>0.25578790000000007</v>
      </c>
      <c r="AI26">
        <v>1.1433075000000001E-2</v>
      </c>
      <c r="AJ26">
        <v>100.73145750000002</v>
      </c>
    </row>
    <row r="27" spans="1:53" x14ac:dyDescent="0.25">
      <c r="G27">
        <v>8.2573999999999995E-2</v>
      </c>
      <c r="H27">
        <v>-7.6990000000000003E-2</v>
      </c>
      <c r="I27">
        <v>59.584000000000003</v>
      </c>
      <c r="J27">
        <v>1.74766</v>
      </c>
      <c r="K27">
        <v>34.930599999999998</v>
      </c>
      <c r="L27">
        <v>0.76362099999999999</v>
      </c>
      <c r="M27">
        <v>0.54466499999999995</v>
      </c>
      <c r="N27">
        <v>1.08324</v>
      </c>
      <c r="O27">
        <v>3.9889000000000001E-2</v>
      </c>
      <c r="P27">
        <v>-2.2790000000000001E-2</v>
      </c>
      <c r="Q27">
        <v>0.2928</v>
      </c>
      <c r="R27">
        <v>-0.15226000000000001</v>
      </c>
      <c r="S27">
        <v>0</v>
      </c>
      <c r="T27">
        <v>98.817099999999996</v>
      </c>
      <c r="U27">
        <v>46.962600000000002</v>
      </c>
      <c r="W27" s="2" t="s">
        <v>139</v>
      </c>
      <c r="X27">
        <v>-1.1716031249999998E-2</v>
      </c>
      <c r="Y27">
        <v>-1.9980281249999999E-2</v>
      </c>
      <c r="Z27">
        <v>59.448853125000007</v>
      </c>
      <c r="AA27">
        <v>1.2233661875000001</v>
      </c>
      <c r="AB27">
        <v>37.630874999999989</v>
      </c>
      <c r="AC27">
        <v>0.67508746874999992</v>
      </c>
      <c r="AD27">
        <v>0.63010662499999992</v>
      </c>
      <c r="AE27">
        <v>0.79913921875000005</v>
      </c>
      <c r="AF27">
        <v>0.17413559374999998</v>
      </c>
      <c r="AG27">
        <v>6.7706249999999982E-4</v>
      </c>
      <c r="AH27">
        <v>0.30896131250000003</v>
      </c>
      <c r="AI27">
        <v>-1.1800000000000189E-4</v>
      </c>
      <c r="AJ27">
        <v>100.85948124999999</v>
      </c>
    </row>
    <row r="28" spans="1:53" x14ac:dyDescent="0.25">
      <c r="G28">
        <v>9.1409999999999998E-3</v>
      </c>
      <c r="H28">
        <v>-7.6950000000000005E-2</v>
      </c>
      <c r="I28">
        <v>59.881</v>
      </c>
      <c r="J28">
        <v>1.2903</v>
      </c>
      <c r="K28">
        <v>36.655299999999997</v>
      </c>
      <c r="L28">
        <v>0.83701800000000004</v>
      </c>
      <c r="M28">
        <v>0.60034600000000005</v>
      </c>
      <c r="N28">
        <v>0.95803700000000003</v>
      </c>
      <c r="O28">
        <v>-3.8629999999999998E-2</v>
      </c>
      <c r="P28">
        <v>-4.1619999999999997E-2</v>
      </c>
      <c r="Q28">
        <v>0.49377799999999999</v>
      </c>
      <c r="R28">
        <v>3.6105999999999999E-2</v>
      </c>
      <c r="S28">
        <v>0</v>
      </c>
      <c r="T28">
        <v>100.604</v>
      </c>
      <c r="U28">
        <v>47.764600000000002</v>
      </c>
      <c r="W28" s="2" t="s">
        <v>155</v>
      </c>
      <c r="X28">
        <v>-1.8225222222222219E-2</v>
      </c>
      <c r="Y28">
        <v>-4.3167629629629625E-2</v>
      </c>
      <c r="Z28">
        <v>59.693833333333345</v>
      </c>
      <c r="AA28">
        <v>1.310386777777778</v>
      </c>
      <c r="AB28">
        <v>37.521433333333341</v>
      </c>
      <c r="AC28">
        <v>0.61685137037037052</v>
      </c>
      <c r="AD28">
        <v>0.60204203703703718</v>
      </c>
      <c r="AE28">
        <v>0.73319318518518528</v>
      </c>
      <c r="AF28">
        <v>0.1032291851851852</v>
      </c>
      <c r="AG28">
        <v>-1.9471851851851861E-3</v>
      </c>
      <c r="AH28">
        <v>0.26712137037037037</v>
      </c>
      <c r="AI28">
        <v>9.5195925925925882E-3</v>
      </c>
      <c r="AJ28">
        <v>100.79425925925923</v>
      </c>
    </row>
    <row r="29" spans="1:53" x14ac:dyDescent="0.25">
      <c r="G29">
        <v>9.0209999999999995E-3</v>
      </c>
      <c r="H29">
        <v>-7.6859999999999998E-2</v>
      </c>
      <c r="I29">
        <v>59.229700000000001</v>
      </c>
      <c r="J29">
        <v>0.96454799999999996</v>
      </c>
      <c r="K29">
        <v>38.4983</v>
      </c>
      <c r="L29">
        <v>0.64265600000000001</v>
      </c>
      <c r="M29">
        <v>0.56439899999999998</v>
      </c>
      <c r="N29">
        <v>1.05549</v>
      </c>
      <c r="O29">
        <v>-3.7969999999999997E-2</v>
      </c>
      <c r="P29">
        <v>-3.49E-3</v>
      </c>
      <c r="Q29">
        <v>0.25011800000000001</v>
      </c>
      <c r="R29">
        <v>0.16259199999999999</v>
      </c>
      <c r="S29">
        <v>0</v>
      </c>
      <c r="T29">
        <v>101.259</v>
      </c>
      <c r="U29">
        <v>47.987299999999998</v>
      </c>
      <c r="W29" s="2" t="s">
        <v>170</v>
      </c>
      <c r="X29">
        <v>5.5732608695652167E-3</v>
      </c>
      <c r="Y29">
        <v>4.2006826086956515E-2</v>
      </c>
      <c r="Z29">
        <v>59.096556521739132</v>
      </c>
      <c r="AA29">
        <v>1.1985708695652175</v>
      </c>
      <c r="AB29">
        <v>37.573265217391302</v>
      </c>
      <c r="AC29">
        <v>0.76307269565217417</v>
      </c>
      <c r="AD29">
        <v>0.65979243478260874</v>
      </c>
      <c r="AE29">
        <v>0.54399934782608683</v>
      </c>
      <c r="AF29">
        <v>0.21339304347826085</v>
      </c>
      <c r="AG29">
        <v>-7.5078260869565212E-4</v>
      </c>
      <c r="AH29">
        <v>0.23341778260869567</v>
      </c>
      <c r="AI29">
        <v>2.9520260869565225E-2</v>
      </c>
      <c r="AJ29">
        <v>100.35853478260869</v>
      </c>
    </row>
    <row r="30" spans="1:53" x14ac:dyDescent="0.25">
      <c r="G30">
        <v>-6.3810000000000006E-2</v>
      </c>
      <c r="H30">
        <v>-7.6920000000000002E-2</v>
      </c>
      <c r="I30">
        <v>60.709499999999998</v>
      </c>
      <c r="J30">
        <v>1.4869300000000001</v>
      </c>
      <c r="K30">
        <v>37.064999999999998</v>
      </c>
      <c r="L30">
        <v>0.56943200000000005</v>
      </c>
      <c r="M30">
        <v>0.54561099999999996</v>
      </c>
      <c r="N30">
        <v>1.0018899999999999</v>
      </c>
      <c r="O30">
        <v>-3.8309999999999997E-2</v>
      </c>
      <c r="P30">
        <v>-2.2550000000000001E-2</v>
      </c>
      <c r="Q30">
        <v>0.18268899999999999</v>
      </c>
      <c r="R30">
        <v>-2.596E-2</v>
      </c>
      <c r="S30">
        <v>0</v>
      </c>
      <c r="T30">
        <v>101.334</v>
      </c>
      <c r="U30">
        <v>48.179499999999997</v>
      </c>
      <c r="W30" s="2" t="s">
        <v>186</v>
      </c>
      <c r="X30">
        <v>-6.2599117647058819E-3</v>
      </c>
      <c r="Y30">
        <v>-2.3206205882352945E-2</v>
      </c>
      <c r="Z30">
        <v>59.849829411764702</v>
      </c>
      <c r="AA30">
        <v>1.1308343529411768</v>
      </c>
      <c r="AB30">
        <v>37.431717647058839</v>
      </c>
      <c r="AC30">
        <v>0.6417584999999999</v>
      </c>
      <c r="AD30">
        <v>0.66634314705882369</v>
      </c>
      <c r="AE30">
        <v>0.66287617647058816</v>
      </c>
      <c r="AF30">
        <v>9.0575529411764721E-2</v>
      </c>
      <c r="AG30">
        <v>-6.6581470588235273E-3</v>
      </c>
      <c r="AH30">
        <v>0.25920894117647059</v>
      </c>
      <c r="AI30">
        <v>-2.8614676470588241E-2</v>
      </c>
      <c r="AJ30">
        <v>100.66841470588236</v>
      </c>
    </row>
    <row r="31" spans="1:53" x14ac:dyDescent="0.25">
      <c r="G31">
        <v>9.0220000000000005E-3</v>
      </c>
      <c r="H31">
        <v>-7.6859999999999998E-2</v>
      </c>
      <c r="I31">
        <v>60.190399999999997</v>
      </c>
      <c r="J31">
        <v>1.0963000000000001</v>
      </c>
      <c r="K31">
        <v>38.046900000000001</v>
      </c>
      <c r="L31">
        <v>0.64252200000000004</v>
      </c>
      <c r="M31">
        <v>0.601248</v>
      </c>
      <c r="N31">
        <v>0.96233500000000005</v>
      </c>
      <c r="O31">
        <v>0.19867799999999999</v>
      </c>
      <c r="P31">
        <v>-4.138E-2</v>
      </c>
      <c r="Q31">
        <v>0.24998000000000001</v>
      </c>
      <c r="R31">
        <v>-0.15071999999999999</v>
      </c>
      <c r="S31">
        <v>0</v>
      </c>
      <c r="T31">
        <v>101.72799999999999</v>
      </c>
      <c r="U31">
        <v>48.295499999999997</v>
      </c>
      <c r="W31" s="2" t="s">
        <v>202</v>
      </c>
      <c r="X31">
        <v>5.9618518518518519E-3</v>
      </c>
      <c r="Y31">
        <v>-2.6352111111111107E-2</v>
      </c>
      <c r="Z31">
        <v>59.235685185185183</v>
      </c>
      <c r="AA31">
        <v>1.2896210000000001</v>
      </c>
      <c r="AB31">
        <v>37.171588888888884</v>
      </c>
      <c r="AC31">
        <v>0.84043851851851847</v>
      </c>
      <c r="AD31">
        <v>0.90688862962962957</v>
      </c>
      <c r="AE31">
        <v>0.60838696296296302</v>
      </c>
      <c r="AF31">
        <v>0.20456014814814819</v>
      </c>
      <c r="AG31">
        <v>2.1126296296296288E-3</v>
      </c>
      <c r="AH31">
        <v>0.26592285185185188</v>
      </c>
      <c r="AI31">
        <v>1.3479222222222228E-2</v>
      </c>
      <c r="AJ31">
        <v>100.51825925925925</v>
      </c>
    </row>
    <row r="32" spans="1:53" x14ac:dyDescent="0.25">
      <c r="G32">
        <v>-6.4060000000000006E-2</v>
      </c>
      <c r="H32">
        <v>-7.6969999999999997E-2</v>
      </c>
      <c r="I32">
        <v>58.764699999999998</v>
      </c>
      <c r="J32">
        <v>1.54972</v>
      </c>
      <c r="K32">
        <v>37.574100000000001</v>
      </c>
      <c r="L32">
        <v>0.65698800000000002</v>
      </c>
      <c r="M32">
        <v>0.47079700000000002</v>
      </c>
      <c r="N32">
        <v>0.92064900000000005</v>
      </c>
      <c r="O32">
        <v>-3.8789999999999998E-2</v>
      </c>
      <c r="P32">
        <v>3.4049000000000003E-2</v>
      </c>
      <c r="Q32">
        <v>0.27081499999999997</v>
      </c>
      <c r="R32">
        <v>0.16109000000000001</v>
      </c>
      <c r="S32">
        <v>0</v>
      </c>
      <c r="T32">
        <v>100.223</v>
      </c>
      <c r="U32">
        <v>47.412599999999998</v>
      </c>
      <c r="W32" s="2" t="s">
        <v>217</v>
      </c>
      <c r="X32">
        <v>-4.2920357142857152E-3</v>
      </c>
      <c r="Y32">
        <v>-3.655964285714291E-3</v>
      </c>
      <c r="Z32">
        <v>59.38887857142857</v>
      </c>
      <c r="AA32">
        <v>1.1822058214285713</v>
      </c>
      <c r="AB32">
        <v>37.448646428571422</v>
      </c>
      <c r="AC32">
        <v>0.7753956428571428</v>
      </c>
      <c r="AD32">
        <v>0.81881339285714294</v>
      </c>
      <c r="AE32">
        <v>0.68802028571428575</v>
      </c>
      <c r="AF32">
        <v>0.19926428571428575</v>
      </c>
      <c r="AG32">
        <v>5.3761785714285691E-3</v>
      </c>
      <c r="AH32">
        <v>0.33024139285714282</v>
      </c>
      <c r="AI32">
        <v>8.180142857142858E-3</v>
      </c>
      <c r="AJ32">
        <v>100.83710000000001</v>
      </c>
    </row>
    <row r="33" spans="1:36" x14ac:dyDescent="0.25">
      <c r="G33">
        <v>9.0760000000000007E-3</v>
      </c>
      <c r="H33">
        <v>-7.6819999999999999E-2</v>
      </c>
      <c r="I33">
        <v>59.370899999999999</v>
      </c>
      <c r="J33">
        <v>0.90090599999999998</v>
      </c>
      <c r="K33">
        <v>36.898800000000001</v>
      </c>
      <c r="L33">
        <v>0.679705</v>
      </c>
      <c r="M33">
        <v>0.56489</v>
      </c>
      <c r="N33">
        <v>1.1358699999999999</v>
      </c>
      <c r="O33">
        <v>4.1292000000000002E-2</v>
      </c>
      <c r="P33">
        <v>-6.0220000000000003E-2</v>
      </c>
      <c r="Q33">
        <v>0.116937</v>
      </c>
      <c r="R33">
        <v>-8.7440000000000004E-2</v>
      </c>
      <c r="S33">
        <v>0</v>
      </c>
      <c r="T33">
        <v>99.493899999999996</v>
      </c>
      <c r="U33">
        <v>47.364400000000003</v>
      </c>
      <c r="W33" s="2" t="s">
        <v>233</v>
      </c>
      <c r="X33">
        <v>1.1381275862068963E-2</v>
      </c>
      <c r="Y33">
        <v>1.7277931034482762E-3</v>
      </c>
      <c r="Z33">
        <v>59.714586206896549</v>
      </c>
      <c r="AA33">
        <v>1.3051208275862072</v>
      </c>
      <c r="AB33">
        <v>36.841593103448275</v>
      </c>
      <c r="AC33">
        <v>0.81844206896551741</v>
      </c>
      <c r="AD33">
        <v>0.98653524137931037</v>
      </c>
      <c r="AE33">
        <v>0.77334289655172439</v>
      </c>
      <c r="AF33">
        <v>0.20985665517241378</v>
      </c>
      <c r="AG33">
        <v>6.2832068965517239E-3</v>
      </c>
      <c r="AH33">
        <v>0.27909289655172409</v>
      </c>
      <c r="AI33">
        <v>4.7443103448275847E-2</v>
      </c>
      <c r="AJ33">
        <v>100.9953517241379</v>
      </c>
    </row>
    <row r="34" spans="1:36" x14ac:dyDescent="0.25">
      <c r="G34">
        <v>-6.3939999999999997E-2</v>
      </c>
      <c r="H34">
        <v>-7.6939999999999995E-2</v>
      </c>
      <c r="I34">
        <v>58.5809</v>
      </c>
      <c r="J34">
        <v>1.0945400000000001</v>
      </c>
      <c r="K34">
        <v>37.735399999999998</v>
      </c>
      <c r="L34">
        <v>0.94501800000000002</v>
      </c>
      <c r="M34">
        <v>0.63756400000000002</v>
      </c>
      <c r="N34">
        <v>0.52320299999999997</v>
      </c>
      <c r="O34">
        <v>-3.8539999999999998E-2</v>
      </c>
      <c r="P34">
        <v>1.5195E-2</v>
      </c>
      <c r="Q34">
        <v>0.38262200000000002</v>
      </c>
      <c r="R34">
        <v>9.8907999999999996E-2</v>
      </c>
      <c r="S34">
        <v>0</v>
      </c>
      <c r="T34">
        <v>99.834000000000003</v>
      </c>
      <c r="U34">
        <v>47.257199999999997</v>
      </c>
      <c r="W34" s="2" t="s">
        <v>249</v>
      </c>
      <c r="X34">
        <v>6.7375151515151532E-3</v>
      </c>
      <c r="Y34">
        <v>-4.4575757575757705E-4</v>
      </c>
      <c r="Z34">
        <v>59.544599999999996</v>
      </c>
      <c r="AA34">
        <v>0.93396109090909107</v>
      </c>
      <c r="AB34">
        <v>38.110230303030313</v>
      </c>
      <c r="AC34">
        <v>0.57412812121212131</v>
      </c>
      <c r="AD34">
        <v>0.62984575757575756</v>
      </c>
      <c r="AE34">
        <v>0.79194427272727275</v>
      </c>
      <c r="AF34">
        <v>9.5673545454545456E-2</v>
      </c>
      <c r="AG34">
        <v>-6.3946969696969704E-3</v>
      </c>
      <c r="AH34">
        <v>0.16472987878787881</v>
      </c>
      <c r="AI34">
        <v>2.3824363636363633E-2</v>
      </c>
      <c r="AJ34">
        <v>100.86890606060604</v>
      </c>
    </row>
    <row r="35" spans="1:36" x14ac:dyDescent="0.25">
      <c r="G35">
        <v>8.9879999999999995E-3</v>
      </c>
      <c r="H35">
        <v>-7.6869999999999994E-2</v>
      </c>
      <c r="I35">
        <v>59.152700000000003</v>
      </c>
      <c r="J35">
        <v>1.3568499999999999</v>
      </c>
      <c r="K35">
        <v>38.759500000000003</v>
      </c>
      <c r="L35">
        <v>0.67749800000000004</v>
      </c>
      <c r="M35">
        <v>0.52729300000000001</v>
      </c>
      <c r="N35">
        <v>0.83540999999999999</v>
      </c>
      <c r="O35">
        <v>-0.1169</v>
      </c>
      <c r="P35">
        <v>-3.5100000000000001E-3</v>
      </c>
      <c r="Q35">
        <v>9.3981999999999996E-2</v>
      </c>
      <c r="R35">
        <v>-2.545E-2</v>
      </c>
      <c r="S35">
        <v>0</v>
      </c>
      <c r="T35">
        <v>101.19</v>
      </c>
      <c r="U35">
        <v>47.913499999999999</v>
      </c>
    </row>
    <row r="36" spans="1:36" x14ac:dyDescent="0.25">
      <c r="W36" s="2" t="s">
        <v>266</v>
      </c>
    </row>
    <row r="37" spans="1:36" x14ac:dyDescent="0.25">
      <c r="F37" t="s">
        <v>39</v>
      </c>
      <c r="G37">
        <f>AVERAGE(G5:G35)</f>
        <v>-3.1535483870967664E-4</v>
      </c>
      <c r="H37">
        <f t="shared" ref="H37:U37" si="0">AVERAGE(H5:H35)</f>
        <v>-2.5228322580645161E-2</v>
      </c>
      <c r="I37">
        <f t="shared" si="0"/>
        <v>59.002245161290318</v>
      </c>
      <c r="J37">
        <f t="shared" si="0"/>
        <v>1.3930283870967743</v>
      </c>
      <c r="K37">
        <f t="shared" si="0"/>
        <v>37.762293548387099</v>
      </c>
      <c r="L37">
        <f t="shared" si="0"/>
        <v>0.63804545161290316</v>
      </c>
      <c r="M37">
        <f t="shared" si="0"/>
        <v>0.58453396774193556</v>
      </c>
      <c r="N37">
        <f t="shared" si="0"/>
        <v>0.98713077419354844</v>
      </c>
      <c r="O37">
        <f t="shared" si="0"/>
        <v>5.8055225806451602E-2</v>
      </c>
      <c r="P37">
        <f t="shared" si="0"/>
        <v>3.6022580645161313E-3</v>
      </c>
      <c r="Q37">
        <f t="shared" si="0"/>
        <v>0.25834161290322583</v>
      </c>
      <c r="R37">
        <f t="shared" si="0"/>
        <v>4.8383516129032259E-2</v>
      </c>
      <c r="S37">
        <f t="shared" si="0"/>
        <v>0</v>
      </c>
      <c r="T37">
        <f t="shared" si="0"/>
        <v>100.71018709677418</v>
      </c>
      <c r="U37">
        <f t="shared" si="0"/>
        <v>47.669867741935477</v>
      </c>
      <c r="W37" s="2"/>
      <c r="X37" s="2" t="s">
        <v>267</v>
      </c>
      <c r="Y37" s="2" t="s">
        <v>268</v>
      </c>
      <c r="Z37" s="2"/>
      <c r="AA37" s="2"/>
      <c r="AB37" s="2"/>
      <c r="AC37" s="2" t="s">
        <v>269</v>
      </c>
      <c r="AD37" s="2" t="s">
        <v>270</v>
      </c>
      <c r="AE37" s="2" t="s">
        <v>271</v>
      </c>
      <c r="AF37" s="2" t="s">
        <v>272</v>
      </c>
      <c r="AG37" s="2" t="s">
        <v>273</v>
      </c>
      <c r="AH37" s="2" t="s">
        <v>274</v>
      </c>
      <c r="AI37" s="2" t="s">
        <v>275</v>
      </c>
    </row>
    <row r="38" spans="1:36" x14ac:dyDescent="0.25">
      <c r="F38" t="s">
        <v>40</v>
      </c>
      <c r="G38">
        <f>STDEV(G5:G35)/SQRT((COUNT(G5:G35)))</f>
        <v>1.004330706657112E-2</v>
      </c>
      <c r="H38">
        <f t="shared" ref="H38:U38" si="1">STDEV(H5:H35)/SQRT((COUNT(H5:H35)))</f>
        <v>2.3036886758861702E-2</v>
      </c>
      <c r="I38">
        <f t="shared" si="1"/>
        <v>0.17392270708433133</v>
      </c>
      <c r="J38">
        <f t="shared" si="1"/>
        <v>6.2571088236246158E-2</v>
      </c>
      <c r="K38">
        <f t="shared" si="1"/>
        <v>0.16755028992671592</v>
      </c>
      <c r="L38">
        <f t="shared" si="1"/>
        <v>2.4004683283240534E-2</v>
      </c>
      <c r="M38">
        <f t="shared" si="1"/>
        <v>1.9343174168053767E-2</v>
      </c>
      <c r="N38">
        <f t="shared" si="1"/>
        <v>3.9139797036569994E-2</v>
      </c>
      <c r="O38">
        <f t="shared" si="1"/>
        <v>2.0553849402735816E-2</v>
      </c>
      <c r="P38">
        <f t="shared" si="1"/>
        <v>6.7771178880662716E-3</v>
      </c>
      <c r="Q38">
        <f t="shared" si="1"/>
        <v>2.1560251185555612E-2</v>
      </c>
      <c r="R38">
        <f t="shared" si="1"/>
        <v>2.0141581601087609E-2</v>
      </c>
      <c r="S38">
        <f t="shared" si="1"/>
        <v>0</v>
      </c>
      <c r="T38">
        <f t="shared" si="1"/>
        <v>0.14871559482780519</v>
      </c>
      <c r="U38">
        <f t="shared" si="1"/>
        <v>7.5611671083395435E-2</v>
      </c>
      <c r="W38" s="2" t="s">
        <v>41</v>
      </c>
      <c r="X38">
        <v>0.101476</v>
      </c>
      <c r="Y38">
        <v>0.115495</v>
      </c>
      <c r="AC38">
        <v>9.1481999999999994E-2</v>
      </c>
      <c r="AD38">
        <v>5.6552999999999999E-2</v>
      </c>
      <c r="AE38">
        <v>6.9799E-2</v>
      </c>
      <c r="AF38">
        <v>0.14960999999999999</v>
      </c>
      <c r="AG38">
        <v>5.6316999999999999E-2</v>
      </c>
      <c r="AH38">
        <v>7.4720999999999996E-2</v>
      </c>
      <c r="AI38">
        <v>0.18289</v>
      </c>
    </row>
    <row r="39" spans="1:36" x14ac:dyDescent="0.25">
      <c r="W39" s="2" t="s">
        <v>42</v>
      </c>
      <c r="X39">
        <v>0.101593</v>
      </c>
      <c r="Y39">
        <v>0.11556</v>
      </c>
      <c r="AC39">
        <v>9.1492000000000004E-2</v>
      </c>
      <c r="AD39">
        <v>5.6346E-2</v>
      </c>
      <c r="AE39">
        <v>6.9210999999999995E-2</v>
      </c>
      <c r="AF39">
        <v>0.14879800000000001</v>
      </c>
      <c r="AG39">
        <v>5.6106000000000003E-2</v>
      </c>
      <c r="AH39">
        <v>7.4449000000000001E-2</v>
      </c>
      <c r="AI39">
        <v>0.18193000000000001</v>
      </c>
    </row>
    <row r="40" spans="1:36" x14ac:dyDescent="0.25">
      <c r="A40" s="2" t="s">
        <v>42</v>
      </c>
      <c r="G40" s="2" t="s">
        <v>1</v>
      </c>
      <c r="H40" s="2" t="s">
        <v>2</v>
      </c>
      <c r="I40" s="2" t="s">
        <v>3</v>
      </c>
      <c r="J40" s="2" t="s">
        <v>4</v>
      </c>
      <c r="K40" s="2" t="s">
        <v>5</v>
      </c>
      <c r="L40" s="2" t="s">
        <v>6</v>
      </c>
      <c r="M40" s="2" t="s">
        <v>7</v>
      </c>
      <c r="N40" s="2" t="s">
        <v>8</v>
      </c>
      <c r="O40" s="2" t="s">
        <v>9</v>
      </c>
      <c r="P40" s="2" t="s">
        <v>10</v>
      </c>
      <c r="Q40" s="2" t="s">
        <v>11</v>
      </c>
      <c r="R40" s="2" t="s">
        <v>12</v>
      </c>
      <c r="S40" s="2" t="s">
        <v>13</v>
      </c>
      <c r="T40" s="2" t="s">
        <v>14</v>
      </c>
      <c r="U40" s="2" t="s">
        <v>15</v>
      </c>
      <c r="W40" s="2" t="s">
        <v>60</v>
      </c>
      <c r="X40">
        <v>0.101034</v>
      </c>
      <c r="Y40">
        <v>0.115508</v>
      </c>
      <c r="AC40">
        <v>9.1505000000000003E-2</v>
      </c>
      <c r="AD40">
        <v>5.6254999999999999E-2</v>
      </c>
      <c r="AE40">
        <v>6.8901000000000004E-2</v>
      </c>
      <c r="AF40">
        <v>0.148534</v>
      </c>
      <c r="AG40">
        <v>5.5988999999999997E-2</v>
      </c>
      <c r="AH40">
        <v>7.4376999999999999E-2</v>
      </c>
      <c r="AI40">
        <v>0.18151200000000001</v>
      </c>
    </row>
    <row r="41" spans="1:36" x14ac:dyDescent="0.25">
      <c r="A41" t="s">
        <v>18</v>
      </c>
      <c r="G41">
        <v>8.1500000000000003E-2</v>
      </c>
      <c r="H41">
        <v>-7.6920000000000002E-2</v>
      </c>
      <c r="I41">
        <v>57.823900000000002</v>
      </c>
      <c r="J41">
        <v>1.2896399999999999</v>
      </c>
      <c r="K41">
        <v>39.2408</v>
      </c>
      <c r="L41">
        <v>0.69397500000000001</v>
      </c>
      <c r="M41">
        <v>0.91488899999999995</v>
      </c>
      <c r="N41">
        <v>0.52739000000000003</v>
      </c>
      <c r="O41">
        <v>-3.8449999999999998E-2</v>
      </c>
      <c r="P41">
        <v>-4.1570000000000003E-2</v>
      </c>
      <c r="Q41">
        <v>0.18232899999999999</v>
      </c>
      <c r="R41">
        <v>3.6364E-2</v>
      </c>
      <c r="S41">
        <v>0</v>
      </c>
      <c r="T41">
        <v>100.634</v>
      </c>
      <c r="U41">
        <v>47.431199999999997</v>
      </c>
      <c r="W41" s="2" t="s">
        <v>76</v>
      </c>
      <c r="X41">
        <v>0.101827</v>
      </c>
      <c r="Y41">
        <v>0.115554</v>
      </c>
      <c r="AC41">
        <v>9.1731999999999994E-2</v>
      </c>
      <c r="AD41">
        <v>5.6423000000000001E-2</v>
      </c>
      <c r="AE41">
        <v>6.9011000000000003E-2</v>
      </c>
      <c r="AF41">
        <v>0.148896</v>
      </c>
      <c r="AG41">
        <v>5.6156999999999999E-2</v>
      </c>
      <c r="AH41">
        <v>7.4632000000000004E-2</v>
      </c>
      <c r="AI41">
        <v>0.18214</v>
      </c>
    </row>
    <row r="42" spans="1:36" x14ac:dyDescent="0.25">
      <c r="A42" t="s">
        <v>19</v>
      </c>
      <c r="G42">
        <v>8.9820000000000004E-3</v>
      </c>
      <c r="H42">
        <v>-7.7020000000000005E-2</v>
      </c>
      <c r="I42">
        <v>59.403100000000002</v>
      </c>
      <c r="J42">
        <v>1.5482</v>
      </c>
      <c r="K42">
        <v>38.192599999999999</v>
      </c>
      <c r="L42">
        <v>0.70906199999999997</v>
      </c>
      <c r="M42">
        <v>0.72862700000000002</v>
      </c>
      <c r="N42">
        <v>0.47854600000000003</v>
      </c>
      <c r="O42">
        <v>0.19694300000000001</v>
      </c>
      <c r="P42">
        <v>-4.1840000000000002E-2</v>
      </c>
      <c r="Q42">
        <v>0.31434499999999999</v>
      </c>
      <c r="R42">
        <v>9.7636000000000001E-2</v>
      </c>
      <c r="S42">
        <v>0</v>
      </c>
      <c r="T42">
        <v>101.559</v>
      </c>
      <c r="U42">
        <v>47.942599999999999</v>
      </c>
      <c r="W42" s="2" t="s">
        <v>92</v>
      </c>
      <c r="X42">
        <v>0.10194599999999999</v>
      </c>
      <c r="Y42">
        <v>0.11566899999999999</v>
      </c>
      <c r="AC42">
        <v>9.1427999999999995E-2</v>
      </c>
      <c r="AD42">
        <v>5.6399999999999999E-2</v>
      </c>
      <c r="AE42">
        <v>6.8823999999999996E-2</v>
      </c>
      <c r="AF42">
        <v>0.14893000000000001</v>
      </c>
      <c r="AG42">
        <v>5.6127999999999997E-2</v>
      </c>
      <c r="AH42">
        <v>7.4501999999999999E-2</v>
      </c>
      <c r="AI42">
        <v>0.18206900000000001</v>
      </c>
    </row>
    <row r="43" spans="1:36" x14ac:dyDescent="0.25">
      <c r="A43" t="s">
        <v>20</v>
      </c>
      <c r="G43">
        <v>8.8979999999999997E-3</v>
      </c>
      <c r="H43">
        <v>-7.6939999999999995E-2</v>
      </c>
      <c r="I43">
        <v>58.616199999999999</v>
      </c>
      <c r="J43">
        <v>1.42015</v>
      </c>
      <c r="K43">
        <v>38.497500000000002</v>
      </c>
      <c r="L43">
        <v>0.71126500000000004</v>
      </c>
      <c r="M43">
        <v>0.82223999999999997</v>
      </c>
      <c r="N43">
        <v>0.65732000000000002</v>
      </c>
      <c r="O43">
        <v>-3.8550000000000001E-2</v>
      </c>
      <c r="P43">
        <v>-3.7699999999999999E-3</v>
      </c>
      <c r="Q43">
        <v>0.20436499999999999</v>
      </c>
      <c r="R43">
        <v>-2.6429999999999999E-2</v>
      </c>
      <c r="S43">
        <v>0</v>
      </c>
      <c r="T43">
        <v>100.792</v>
      </c>
      <c r="U43">
        <v>47.610399999999998</v>
      </c>
      <c r="W43" s="2" t="s">
        <v>107</v>
      </c>
      <c r="X43">
        <v>0.101427</v>
      </c>
      <c r="Y43">
        <v>0.115511</v>
      </c>
      <c r="AC43">
        <v>9.1574000000000003E-2</v>
      </c>
      <c r="AD43">
        <v>5.6332E-2</v>
      </c>
      <c r="AE43">
        <v>6.9034999999999999E-2</v>
      </c>
      <c r="AF43">
        <v>0.14880399999999999</v>
      </c>
      <c r="AG43">
        <v>5.6056000000000002E-2</v>
      </c>
      <c r="AH43">
        <v>7.4477000000000002E-2</v>
      </c>
      <c r="AI43">
        <v>0.18182599999999999</v>
      </c>
    </row>
    <row r="44" spans="1:36" x14ac:dyDescent="0.25">
      <c r="A44" t="s">
        <v>21</v>
      </c>
      <c r="G44">
        <v>9.0419999999999997E-3</v>
      </c>
      <c r="H44">
        <v>-7.6929999999999998E-2</v>
      </c>
      <c r="I44">
        <v>60.330399999999997</v>
      </c>
      <c r="J44">
        <v>0.89821499999999999</v>
      </c>
      <c r="K44">
        <v>37.4161</v>
      </c>
      <c r="L44">
        <v>0.74835799999999997</v>
      </c>
      <c r="M44">
        <v>0.67460299999999995</v>
      </c>
      <c r="N44">
        <v>0.73977300000000001</v>
      </c>
      <c r="O44">
        <v>0.35547099999999998</v>
      </c>
      <c r="P44">
        <v>-2.2630000000000001E-2</v>
      </c>
      <c r="Q44">
        <v>0.115513</v>
      </c>
      <c r="R44">
        <v>9.8974999999999994E-2</v>
      </c>
      <c r="S44">
        <v>0</v>
      </c>
      <c r="T44">
        <v>101.28700000000001</v>
      </c>
      <c r="U44">
        <v>48.063200000000002</v>
      </c>
      <c r="W44" s="2" t="s">
        <v>123</v>
      </c>
      <c r="X44">
        <v>0.10193099999999999</v>
      </c>
      <c r="Y44">
        <v>0.115537</v>
      </c>
      <c r="AC44">
        <v>9.1647000000000006E-2</v>
      </c>
      <c r="AD44">
        <v>5.6402000000000001E-2</v>
      </c>
      <c r="AE44">
        <v>6.9195000000000007E-2</v>
      </c>
      <c r="AF44">
        <v>0.14898400000000001</v>
      </c>
      <c r="AG44">
        <v>5.6166000000000001E-2</v>
      </c>
      <c r="AH44">
        <v>7.4534000000000003E-2</v>
      </c>
      <c r="AI44">
        <v>0.18217800000000001</v>
      </c>
    </row>
    <row r="45" spans="1:36" x14ac:dyDescent="0.25">
      <c r="A45" t="s">
        <v>58</v>
      </c>
      <c r="G45">
        <v>9.0460000000000002E-3</v>
      </c>
      <c r="H45">
        <v>-7.6990000000000003E-2</v>
      </c>
      <c r="I45">
        <v>59.6175</v>
      </c>
      <c r="J45">
        <v>1.54877</v>
      </c>
      <c r="K45">
        <v>37.196899999999999</v>
      </c>
      <c r="L45">
        <v>0.72748199999999996</v>
      </c>
      <c r="M45">
        <v>0.71076499999999998</v>
      </c>
      <c r="N45">
        <v>0.91644000000000003</v>
      </c>
      <c r="O45">
        <v>3.9764000000000001E-2</v>
      </c>
      <c r="P45">
        <v>-2.2839999999999999E-2</v>
      </c>
      <c r="Q45">
        <v>0.15915199999999999</v>
      </c>
      <c r="R45">
        <v>9.8031999999999994E-2</v>
      </c>
      <c r="S45">
        <v>0</v>
      </c>
      <c r="T45">
        <v>100.92400000000001</v>
      </c>
      <c r="U45">
        <v>47.7742</v>
      </c>
      <c r="W45" s="2" t="s">
        <v>139</v>
      </c>
      <c r="X45">
        <v>0.10051499999999999</v>
      </c>
      <c r="Y45">
        <v>0.11558</v>
      </c>
      <c r="AC45">
        <v>9.1353000000000004E-2</v>
      </c>
      <c r="AD45">
        <v>5.6147000000000002E-2</v>
      </c>
      <c r="AE45">
        <v>6.8500000000000005E-2</v>
      </c>
      <c r="AF45">
        <v>0.14806800000000001</v>
      </c>
      <c r="AG45">
        <v>5.5918000000000002E-2</v>
      </c>
      <c r="AH45">
        <v>7.4220999999999995E-2</v>
      </c>
      <c r="AI45">
        <v>0.18101</v>
      </c>
    </row>
    <row r="46" spans="1:36" x14ac:dyDescent="0.25">
      <c r="A46" t="s">
        <v>43</v>
      </c>
      <c r="G46">
        <v>-6.386E-2</v>
      </c>
      <c r="H46">
        <v>-7.6910000000000006E-2</v>
      </c>
      <c r="I46">
        <v>59.379300000000001</v>
      </c>
      <c r="J46">
        <v>1.22525</v>
      </c>
      <c r="K46">
        <v>38.107199999999999</v>
      </c>
      <c r="L46">
        <v>0.76582899999999998</v>
      </c>
      <c r="M46">
        <v>0.60031500000000004</v>
      </c>
      <c r="N46">
        <v>0.78728399999999998</v>
      </c>
      <c r="O46">
        <v>0.119213</v>
      </c>
      <c r="P46">
        <v>-3.6900000000000001E-3</v>
      </c>
      <c r="Q46">
        <v>0.33807900000000002</v>
      </c>
      <c r="R46">
        <v>-8.8760000000000006E-2</v>
      </c>
      <c r="S46">
        <v>0</v>
      </c>
      <c r="T46">
        <v>101.089</v>
      </c>
      <c r="U46">
        <v>47.890599999999999</v>
      </c>
      <c r="W46" s="2" t="s">
        <v>155</v>
      </c>
      <c r="X46">
        <v>0.10093100000000001</v>
      </c>
      <c r="Y46">
        <v>0.11548</v>
      </c>
      <c r="AC46">
        <v>9.1642000000000001E-2</v>
      </c>
      <c r="AD46">
        <v>5.6279000000000003E-2</v>
      </c>
      <c r="AE46">
        <v>6.9114999999999996E-2</v>
      </c>
      <c r="AF46">
        <v>0.14843600000000001</v>
      </c>
      <c r="AG46">
        <v>5.602E-2</v>
      </c>
      <c r="AH46">
        <v>7.4396000000000004E-2</v>
      </c>
      <c r="AI46">
        <v>0.18152399999999999</v>
      </c>
    </row>
    <row r="47" spans="1:36" x14ac:dyDescent="0.25">
      <c r="G47">
        <v>8.2123000000000002E-2</v>
      </c>
      <c r="H47">
        <v>-7.6969999999999997E-2</v>
      </c>
      <c r="I47">
        <v>60.035600000000002</v>
      </c>
      <c r="J47">
        <v>1.41859</v>
      </c>
      <c r="K47">
        <v>37.820500000000003</v>
      </c>
      <c r="L47">
        <v>0.79962800000000001</v>
      </c>
      <c r="M47">
        <v>0.58150900000000005</v>
      </c>
      <c r="N47">
        <v>0.56560200000000005</v>
      </c>
      <c r="O47">
        <v>-3.882E-2</v>
      </c>
      <c r="P47">
        <v>1.5075E-2</v>
      </c>
      <c r="Q47">
        <v>0.226129</v>
      </c>
      <c r="R47">
        <v>0.16091800000000001</v>
      </c>
      <c r="S47">
        <v>0</v>
      </c>
      <c r="T47">
        <v>101.59</v>
      </c>
      <c r="U47">
        <v>48.084099999999999</v>
      </c>
      <c r="W47" s="2" t="s">
        <v>170</v>
      </c>
      <c r="X47">
        <v>0.101034</v>
      </c>
      <c r="Y47">
        <v>0.11554200000000001</v>
      </c>
      <c r="AC47">
        <v>9.1470999999999997E-2</v>
      </c>
      <c r="AD47">
        <v>5.6259999999999998E-2</v>
      </c>
      <c r="AE47">
        <v>6.8978999999999999E-2</v>
      </c>
      <c r="AF47">
        <v>0.14848600000000001</v>
      </c>
      <c r="AG47">
        <v>5.6030000000000003E-2</v>
      </c>
      <c r="AH47">
        <v>7.4320999999999998E-2</v>
      </c>
      <c r="AI47">
        <v>0.181475</v>
      </c>
    </row>
    <row r="48" spans="1:36" x14ac:dyDescent="0.25">
      <c r="A48" t="s">
        <v>44</v>
      </c>
      <c r="G48">
        <v>-6.404E-2</v>
      </c>
      <c r="H48">
        <v>-7.6980000000000007E-2</v>
      </c>
      <c r="I48">
        <v>59.150799999999997</v>
      </c>
      <c r="J48">
        <v>1.2866500000000001</v>
      </c>
      <c r="K48">
        <v>38.683500000000002</v>
      </c>
      <c r="L48">
        <v>0.65659500000000004</v>
      </c>
      <c r="M48">
        <v>0.56286700000000001</v>
      </c>
      <c r="N48">
        <v>0.61304800000000004</v>
      </c>
      <c r="O48">
        <v>3.9834000000000001E-2</v>
      </c>
      <c r="P48">
        <v>5.2872000000000002E-2</v>
      </c>
      <c r="Q48">
        <v>0.203765</v>
      </c>
      <c r="R48">
        <v>0.34843800000000003</v>
      </c>
      <c r="S48">
        <v>0</v>
      </c>
      <c r="T48">
        <v>101.45699999999999</v>
      </c>
      <c r="U48">
        <v>47.915599999999998</v>
      </c>
      <c r="W48" s="2" t="s">
        <v>186</v>
      </c>
      <c r="X48">
        <v>0.100309</v>
      </c>
      <c r="Y48">
        <v>0.115551</v>
      </c>
      <c r="AC48">
        <v>9.1522000000000006E-2</v>
      </c>
      <c r="AD48">
        <v>5.6153000000000002E-2</v>
      </c>
      <c r="AE48">
        <v>6.8505999999999997E-2</v>
      </c>
      <c r="AF48">
        <v>0.148038</v>
      </c>
      <c r="AG48">
        <v>5.5919999999999997E-2</v>
      </c>
      <c r="AH48">
        <v>7.4246000000000006E-2</v>
      </c>
      <c r="AI48">
        <v>0.18093899999999999</v>
      </c>
    </row>
    <row r="49" spans="1:35" x14ac:dyDescent="0.25">
      <c r="A49" t="s">
        <v>45</v>
      </c>
      <c r="G49">
        <v>-6.4189999999999997E-2</v>
      </c>
      <c r="H49">
        <v>-7.7020000000000005E-2</v>
      </c>
      <c r="I49">
        <v>61.967100000000002</v>
      </c>
      <c r="J49">
        <v>1.3532500000000001</v>
      </c>
      <c r="K49">
        <v>36.162100000000002</v>
      </c>
      <c r="L49">
        <v>0.62082000000000004</v>
      </c>
      <c r="M49">
        <v>0.67376599999999998</v>
      </c>
      <c r="N49">
        <v>0.471053</v>
      </c>
      <c r="O49">
        <v>0.275891</v>
      </c>
      <c r="P49">
        <v>1.4971999999999999E-2</v>
      </c>
      <c r="Q49">
        <v>0.35925600000000002</v>
      </c>
      <c r="R49">
        <v>9.7841999999999998E-2</v>
      </c>
      <c r="S49">
        <v>0</v>
      </c>
      <c r="T49">
        <v>101.855</v>
      </c>
      <c r="U49">
        <v>48.438200000000002</v>
      </c>
      <c r="W49" s="2" t="s">
        <v>202</v>
      </c>
      <c r="X49">
        <v>0.10154000000000001</v>
      </c>
      <c r="Y49">
        <v>0.115606</v>
      </c>
      <c r="AC49">
        <v>9.1553999999999996E-2</v>
      </c>
      <c r="AD49">
        <v>5.6329999999999998E-2</v>
      </c>
      <c r="AE49">
        <v>6.8809999999999996E-2</v>
      </c>
      <c r="AF49">
        <v>0.14875099999999999</v>
      </c>
      <c r="AG49">
        <v>5.6107999999999998E-2</v>
      </c>
      <c r="AH49">
        <v>7.4426000000000006E-2</v>
      </c>
      <c r="AI49">
        <v>0.18182300000000001</v>
      </c>
    </row>
    <row r="50" spans="1:35" x14ac:dyDescent="0.25">
      <c r="A50" t="s">
        <v>46</v>
      </c>
      <c r="G50">
        <v>-6.4240000000000005E-2</v>
      </c>
      <c r="H50">
        <v>-7.7020000000000005E-2</v>
      </c>
      <c r="I50">
        <v>58.024000000000001</v>
      </c>
      <c r="J50">
        <v>1.74319</v>
      </c>
      <c r="K50">
        <v>39.713500000000003</v>
      </c>
      <c r="L50">
        <v>0.61934299999999998</v>
      </c>
      <c r="M50">
        <v>1.0799099999999999</v>
      </c>
      <c r="N50">
        <v>0.66113299999999997</v>
      </c>
      <c r="O50">
        <v>3.9449999999999999E-2</v>
      </c>
      <c r="P50">
        <v>1.4817E-2</v>
      </c>
      <c r="Q50">
        <v>0.13650799999999999</v>
      </c>
      <c r="R50">
        <v>9.7475000000000006E-2</v>
      </c>
      <c r="S50">
        <v>0</v>
      </c>
      <c r="T50">
        <v>101.988</v>
      </c>
      <c r="U50">
        <v>47.897100000000002</v>
      </c>
      <c r="W50" s="2" t="s">
        <v>217</v>
      </c>
      <c r="X50">
        <v>0.10140299999999999</v>
      </c>
      <c r="Y50">
        <v>0.11558400000000001</v>
      </c>
      <c r="AC50">
        <v>9.1566999999999996E-2</v>
      </c>
      <c r="AD50">
        <v>5.6297E-2</v>
      </c>
      <c r="AE50">
        <v>6.8723000000000006E-2</v>
      </c>
      <c r="AF50">
        <v>0.14871400000000001</v>
      </c>
      <c r="AG50">
        <v>5.6045999999999999E-2</v>
      </c>
      <c r="AH50">
        <v>7.4387999999999996E-2</v>
      </c>
      <c r="AI50">
        <v>0.18171899999999999</v>
      </c>
    </row>
    <row r="51" spans="1:35" x14ac:dyDescent="0.25">
      <c r="A51" t="s">
        <v>47</v>
      </c>
      <c r="G51">
        <v>8.1670000000000006E-2</v>
      </c>
      <c r="H51">
        <v>0.60988799999999999</v>
      </c>
      <c r="I51">
        <v>58.972999999999999</v>
      </c>
      <c r="J51">
        <v>1.0938699999999999</v>
      </c>
      <c r="K51">
        <v>38.613599999999998</v>
      </c>
      <c r="L51">
        <v>0.67691900000000005</v>
      </c>
      <c r="M51">
        <v>0.52657799999999999</v>
      </c>
      <c r="N51">
        <v>0.65663499999999997</v>
      </c>
      <c r="O51">
        <v>4.0593999999999998E-2</v>
      </c>
      <c r="P51">
        <v>-4.1459999999999997E-2</v>
      </c>
      <c r="Q51">
        <v>0.20489399999999999</v>
      </c>
      <c r="R51">
        <v>9.9413000000000001E-2</v>
      </c>
      <c r="S51">
        <v>0</v>
      </c>
      <c r="T51">
        <v>101.536</v>
      </c>
      <c r="U51">
        <v>48.122799999999998</v>
      </c>
      <c r="W51" s="2" t="s">
        <v>233</v>
      </c>
      <c r="X51">
        <v>0.10073</v>
      </c>
      <c r="Y51">
        <v>0.11550199999999999</v>
      </c>
      <c r="AC51">
        <v>9.1439000000000006E-2</v>
      </c>
      <c r="AD51">
        <v>5.6223000000000002E-2</v>
      </c>
      <c r="AE51">
        <v>6.9015000000000007E-2</v>
      </c>
      <c r="AF51">
        <v>0.14831</v>
      </c>
      <c r="AG51">
        <v>5.5960999999999997E-2</v>
      </c>
      <c r="AH51">
        <v>7.4293999999999999E-2</v>
      </c>
      <c r="AI51">
        <v>0.18130099999999999</v>
      </c>
    </row>
    <row r="52" spans="1:35" x14ac:dyDescent="0.25">
      <c r="A52" t="s">
        <v>48</v>
      </c>
      <c r="G52">
        <v>-6.3769999999999993E-2</v>
      </c>
      <c r="H52">
        <v>-7.689E-2</v>
      </c>
      <c r="I52">
        <v>58.570099999999996</v>
      </c>
      <c r="J52">
        <v>0.96449099999999999</v>
      </c>
      <c r="K52">
        <v>39.740900000000003</v>
      </c>
      <c r="L52">
        <v>0.76692000000000005</v>
      </c>
      <c r="M52">
        <v>1.02626</v>
      </c>
      <c r="N52">
        <v>0.61562499999999998</v>
      </c>
      <c r="O52">
        <v>0.19822200000000001</v>
      </c>
      <c r="P52">
        <v>-3.6600000000000001E-3</v>
      </c>
      <c r="Q52">
        <v>0.16039900000000001</v>
      </c>
      <c r="R52">
        <v>-8.8520000000000001E-2</v>
      </c>
      <c r="S52">
        <v>0</v>
      </c>
      <c r="T52">
        <v>101.81</v>
      </c>
      <c r="U52">
        <v>48.0379</v>
      </c>
      <c r="W52" s="2" t="s">
        <v>249</v>
      </c>
      <c r="X52">
        <v>0.100526</v>
      </c>
      <c r="Y52">
        <v>0.11559800000000001</v>
      </c>
      <c r="AC52">
        <v>9.1323000000000001E-2</v>
      </c>
      <c r="AD52">
        <v>5.6189999999999997E-2</v>
      </c>
      <c r="AE52">
        <v>6.8571999999999994E-2</v>
      </c>
      <c r="AF52">
        <v>0.14810999999999999</v>
      </c>
      <c r="AG52">
        <v>5.5958000000000001E-2</v>
      </c>
      <c r="AH52">
        <v>7.4236999999999997E-2</v>
      </c>
      <c r="AI52">
        <v>0.18104500000000001</v>
      </c>
    </row>
    <row r="53" spans="1:35" x14ac:dyDescent="0.25">
      <c r="A53" t="s">
        <v>49</v>
      </c>
      <c r="G53">
        <v>8.1655000000000005E-2</v>
      </c>
      <c r="H53">
        <v>-7.689E-2</v>
      </c>
      <c r="I53">
        <v>60.491599999999998</v>
      </c>
      <c r="J53">
        <v>1.02969</v>
      </c>
      <c r="K53">
        <v>38.2089</v>
      </c>
      <c r="L53">
        <v>0.80265699999999995</v>
      </c>
      <c r="M53">
        <v>0.69360100000000002</v>
      </c>
      <c r="N53">
        <v>0.43336200000000002</v>
      </c>
      <c r="O53">
        <v>0.119478</v>
      </c>
      <c r="P53">
        <v>1.5353E-2</v>
      </c>
      <c r="Q53">
        <v>2.6939999999999999E-2</v>
      </c>
      <c r="R53">
        <v>-2.5729999999999999E-2</v>
      </c>
      <c r="S53">
        <v>0</v>
      </c>
      <c r="T53">
        <v>101.801</v>
      </c>
      <c r="U53">
        <v>48.281199999999998</v>
      </c>
      <c r="W53" s="2"/>
    </row>
    <row r="54" spans="1:35" x14ac:dyDescent="0.25">
      <c r="A54" t="s">
        <v>50</v>
      </c>
      <c r="G54">
        <v>-6.3939999999999997E-2</v>
      </c>
      <c r="H54">
        <v>-7.6950000000000005E-2</v>
      </c>
      <c r="I54">
        <v>60.231900000000003</v>
      </c>
      <c r="J54">
        <v>1.4200999999999999</v>
      </c>
      <c r="K54">
        <v>37.2879</v>
      </c>
      <c r="L54">
        <v>0.621915</v>
      </c>
      <c r="M54">
        <v>0.67434099999999997</v>
      </c>
      <c r="N54">
        <v>0.73938800000000005</v>
      </c>
      <c r="O54">
        <v>0.11895600000000001</v>
      </c>
      <c r="P54">
        <v>-2.2679999999999999E-2</v>
      </c>
      <c r="Q54">
        <v>0.204289</v>
      </c>
      <c r="R54">
        <v>-2.6509999999999999E-2</v>
      </c>
      <c r="S54">
        <v>0</v>
      </c>
      <c r="T54">
        <v>101.10899999999999</v>
      </c>
      <c r="U54">
        <v>47.972299999999997</v>
      </c>
      <c r="W54" s="3" t="s">
        <v>276</v>
      </c>
      <c r="X54" s="4">
        <v>1.34798</v>
      </c>
      <c r="Y54" s="4">
        <v>2.2914099999999999</v>
      </c>
      <c r="Z54" s="4"/>
      <c r="AA54" s="4"/>
      <c r="AB54" s="4"/>
      <c r="AC54" s="4">
        <v>1.46157</v>
      </c>
      <c r="AD54" s="4">
        <v>1.3992</v>
      </c>
      <c r="AE54" s="4">
        <v>1.88948</v>
      </c>
      <c r="AF54" s="4">
        <v>1.2912399999999999</v>
      </c>
      <c r="AG54" s="4">
        <v>1.20459</v>
      </c>
      <c r="AH54" s="4">
        <v>1.6680600000000001</v>
      </c>
      <c r="AI54" s="4">
        <v>1.2725299999999999</v>
      </c>
    </row>
    <row r="55" spans="1:35" x14ac:dyDescent="0.25">
      <c r="A55" t="s">
        <v>51</v>
      </c>
      <c r="G55">
        <v>-6.4250000000000002E-2</v>
      </c>
      <c r="H55">
        <v>-7.7020000000000005E-2</v>
      </c>
      <c r="I55">
        <v>58.596499999999999</v>
      </c>
      <c r="J55">
        <v>1.6125700000000001</v>
      </c>
      <c r="K55">
        <v>38.171399999999998</v>
      </c>
      <c r="L55">
        <v>0.86882499999999996</v>
      </c>
      <c r="M55">
        <v>0.65452200000000005</v>
      </c>
      <c r="N55">
        <v>0.70086300000000001</v>
      </c>
      <c r="O55">
        <v>3.9426999999999997E-2</v>
      </c>
      <c r="P55">
        <v>-2.2939999999999999E-2</v>
      </c>
      <c r="Q55">
        <v>0.225193</v>
      </c>
      <c r="R55">
        <v>0.16003200000000001</v>
      </c>
      <c r="S55">
        <v>0</v>
      </c>
      <c r="T55">
        <v>100.86499999999999</v>
      </c>
      <c r="U55">
        <v>47.5794</v>
      </c>
      <c r="W55" s="2"/>
    </row>
    <row r="56" spans="1:35" x14ac:dyDescent="0.25">
      <c r="A56" t="s">
        <v>52</v>
      </c>
      <c r="G56">
        <v>-6.3579999999999998E-2</v>
      </c>
      <c r="H56">
        <v>-7.6850000000000002E-2</v>
      </c>
      <c r="I56">
        <v>60.510899999999999</v>
      </c>
      <c r="J56">
        <v>1.0309200000000001</v>
      </c>
      <c r="K56">
        <v>37.028799999999997</v>
      </c>
      <c r="L56">
        <v>0.58938999999999997</v>
      </c>
      <c r="M56">
        <v>0.65720999999999996</v>
      </c>
      <c r="N56">
        <v>0.56271800000000005</v>
      </c>
      <c r="O56">
        <v>-3.78E-2</v>
      </c>
      <c r="P56">
        <v>-2.2370000000000001E-2</v>
      </c>
      <c r="Q56">
        <v>0.22811999999999999</v>
      </c>
      <c r="R56">
        <v>-8.7770000000000001E-2</v>
      </c>
      <c r="S56">
        <v>0</v>
      </c>
      <c r="T56">
        <v>100.32</v>
      </c>
      <c r="U56">
        <v>47.794400000000003</v>
      </c>
      <c r="W56" s="2"/>
      <c r="X56" s="2" t="s">
        <v>1</v>
      </c>
      <c r="Y56" s="2" t="s">
        <v>2</v>
      </c>
      <c r="AC56" s="2" t="s">
        <v>6</v>
      </c>
      <c r="AD56" s="2" t="s">
        <v>7</v>
      </c>
      <c r="AE56" s="2" t="s">
        <v>8</v>
      </c>
      <c r="AF56" s="2" t="s">
        <v>9</v>
      </c>
      <c r="AG56" s="2" t="s">
        <v>10</v>
      </c>
      <c r="AH56" s="2" t="s">
        <v>11</v>
      </c>
      <c r="AI56" s="2" t="s">
        <v>12</v>
      </c>
    </row>
    <row r="57" spans="1:35" x14ac:dyDescent="0.25">
      <c r="A57" t="s">
        <v>53</v>
      </c>
      <c r="G57">
        <v>-6.4030000000000004E-2</v>
      </c>
      <c r="H57">
        <v>-7.6969999999999997E-2</v>
      </c>
      <c r="I57">
        <v>61.389099999999999</v>
      </c>
      <c r="J57">
        <v>1.15889</v>
      </c>
      <c r="K57">
        <v>36.494599999999998</v>
      </c>
      <c r="L57">
        <v>0.74718399999999996</v>
      </c>
      <c r="M57">
        <v>0.69281999999999999</v>
      </c>
      <c r="N57">
        <v>0.60364899999999999</v>
      </c>
      <c r="O57">
        <v>0.27637600000000001</v>
      </c>
      <c r="P57">
        <v>1.5110999999999999E-2</v>
      </c>
      <c r="Q57">
        <v>0.22633500000000001</v>
      </c>
      <c r="R57">
        <v>3.5844000000000001E-2</v>
      </c>
      <c r="S57">
        <v>0</v>
      </c>
      <c r="T57">
        <v>101.499</v>
      </c>
      <c r="U57">
        <v>48.260599999999997</v>
      </c>
      <c r="W57" s="2" t="s">
        <v>41</v>
      </c>
      <c r="X57">
        <f>X38*$X$54</f>
        <v>0.13678761847999998</v>
      </c>
      <c r="Y57">
        <f>Y38*$Y$54</f>
        <v>0.26464639795</v>
      </c>
      <c r="AC57">
        <f>AC38*$AC$54</f>
        <v>0.13370734673999998</v>
      </c>
      <c r="AD57">
        <f>AD38*$AD$54</f>
        <v>7.9128957599999994E-2</v>
      </c>
      <c r="AE57">
        <f>AE38*$AE$54</f>
        <v>0.13188381452</v>
      </c>
      <c r="AF57">
        <f>AF38*$AF$54</f>
        <v>0.19318241639999997</v>
      </c>
      <c r="AG57">
        <f>AG38*$AG$54</f>
        <v>6.7838895029999999E-2</v>
      </c>
      <c r="AH57">
        <f>AH38*$AH$54</f>
        <v>0.12463911126</v>
      </c>
      <c r="AI57">
        <f>AI38*$AI$54</f>
        <v>0.23273301169999999</v>
      </c>
    </row>
    <row r="58" spans="1:35" x14ac:dyDescent="0.25">
      <c r="A58" t="s">
        <v>54</v>
      </c>
      <c r="G58">
        <v>8.9180000000000006E-3</v>
      </c>
      <c r="H58">
        <v>-7.6920000000000002E-2</v>
      </c>
      <c r="I58">
        <v>59.112099999999998</v>
      </c>
      <c r="J58">
        <v>0.96331599999999995</v>
      </c>
      <c r="K58">
        <v>38.9251</v>
      </c>
      <c r="L58">
        <v>0.99859200000000004</v>
      </c>
      <c r="M58">
        <v>0.78551800000000005</v>
      </c>
      <c r="N58">
        <v>0.52483800000000003</v>
      </c>
      <c r="O58">
        <v>-3.8420000000000003E-2</v>
      </c>
      <c r="P58">
        <v>-3.7100000000000002E-3</v>
      </c>
      <c r="Q58">
        <v>0.137795</v>
      </c>
      <c r="R58">
        <v>0.161602</v>
      </c>
      <c r="S58">
        <v>0</v>
      </c>
      <c r="T58">
        <v>101.499</v>
      </c>
      <c r="U58">
        <v>47.9741</v>
      </c>
      <c r="W58" s="2" t="s">
        <v>42</v>
      </c>
      <c r="X58">
        <f t="shared" ref="X58:X71" si="2">X39*$X$54</f>
        <v>0.13694533213999999</v>
      </c>
      <c r="Y58">
        <f t="shared" ref="Y58:Y71" si="3">Y39*$Y$54</f>
        <v>0.26479533960000001</v>
      </c>
      <c r="AC58">
        <f t="shared" ref="AC58:AC71" si="4">AC39*$AC$54</f>
        <v>0.13372196244000001</v>
      </c>
      <c r="AD58">
        <f t="shared" ref="AD58:AD69" si="5">AD39*$AD$54</f>
        <v>7.8839323200000005E-2</v>
      </c>
      <c r="AE58">
        <f t="shared" ref="AE58:AE71" si="6">AE39*$AE$54</f>
        <v>0.13077280027999999</v>
      </c>
      <c r="AF58">
        <f t="shared" ref="AF58:AF71" si="7">AF39*$AF$54</f>
        <v>0.19213392952</v>
      </c>
      <c r="AG58">
        <f t="shared" ref="AG58:AG71" si="8">AG39*$AG$54</f>
        <v>6.7584726540000001E-2</v>
      </c>
      <c r="AH58">
        <f t="shared" ref="AH58:AH71" si="9">AH39*$AH$54</f>
        <v>0.12418539894000001</v>
      </c>
      <c r="AI58">
        <f t="shared" ref="AI58:AI71" si="10">AI39*$AI$54</f>
        <v>0.23151138290000001</v>
      </c>
    </row>
    <row r="59" spans="1:35" x14ac:dyDescent="0.25">
      <c r="A59" t="s">
        <v>55</v>
      </c>
      <c r="G59">
        <v>9.0259999999999993E-3</v>
      </c>
      <c r="H59">
        <v>-7.6859999999999998E-2</v>
      </c>
      <c r="I59">
        <v>60.610900000000001</v>
      </c>
      <c r="J59">
        <v>1.0956600000000001</v>
      </c>
      <c r="K59">
        <v>37.583199999999998</v>
      </c>
      <c r="L59">
        <v>0.55301800000000001</v>
      </c>
      <c r="M59">
        <v>0.61978900000000003</v>
      </c>
      <c r="N59">
        <v>0.78354199999999996</v>
      </c>
      <c r="O59">
        <v>4.0930000000000001E-2</v>
      </c>
      <c r="P59">
        <v>-3.48E-3</v>
      </c>
      <c r="Q59">
        <v>0.25010100000000002</v>
      </c>
      <c r="R59">
        <v>-8.7959999999999997E-2</v>
      </c>
      <c r="S59">
        <v>0</v>
      </c>
      <c r="T59">
        <v>101.378</v>
      </c>
      <c r="U59">
        <v>48.212400000000002</v>
      </c>
      <c r="W59" s="2" t="s">
        <v>60</v>
      </c>
      <c r="X59">
        <f t="shared" si="2"/>
        <v>0.13619181131999999</v>
      </c>
      <c r="Y59">
        <f t="shared" si="3"/>
        <v>0.26467618628</v>
      </c>
      <c r="AC59">
        <f t="shared" si="4"/>
        <v>0.13374096285000001</v>
      </c>
      <c r="AD59">
        <f t="shared" si="5"/>
        <v>7.8711995999999992E-2</v>
      </c>
      <c r="AE59">
        <f t="shared" si="6"/>
        <v>0.13018706148</v>
      </c>
      <c r="AF59">
        <f t="shared" si="7"/>
        <v>0.19179304215999998</v>
      </c>
      <c r="AG59">
        <f t="shared" si="8"/>
        <v>6.7443789510000005E-2</v>
      </c>
      <c r="AH59">
        <f t="shared" si="9"/>
        <v>0.12406529862</v>
      </c>
      <c r="AI59">
        <f t="shared" si="10"/>
        <v>0.23097946536</v>
      </c>
    </row>
    <row r="60" spans="1:35" x14ac:dyDescent="0.25">
      <c r="A60" t="s">
        <v>35</v>
      </c>
      <c r="G60">
        <v>9.0320000000000001E-3</v>
      </c>
      <c r="H60">
        <v>-7.7020000000000005E-2</v>
      </c>
      <c r="I60">
        <v>58.942500000000003</v>
      </c>
      <c r="J60">
        <v>1.74379</v>
      </c>
      <c r="K60">
        <v>36.686300000000003</v>
      </c>
      <c r="L60">
        <v>0.61945799999999995</v>
      </c>
      <c r="M60">
        <v>0.71040099999999995</v>
      </c>
      <c r="N60">
        <v>0.91595499999999996</v>
      </c>
      <c r="O60">
        <v>0.118253</v>
      </c>
      <c r="P60">
        <v>-2.2890000000000001E-2</v>
      </c>
      <c r="Q60">
        <v>0.114357</v>
      </c>
      <c r="R60">
        <v>3.5120999999999999E-2</v>
      </c>
      <c r="S60">
        <v>0</v>
      </c>
      <c r="T60">
        <v>99.795199999999994</v>
      </c>
      <c r="U60">
        <v>47.207299999999996</v>
      </c>
      <c r="W60" s="2" t="s">
        <v>76</v>
      </c>
      <c r="X60">
        <f t="shared" si="2"/>
        <v>0.13726075945999999</v>
      </c>
      <c r="Y60">
        <f t="shared" si="3"/>
        <v>0.26478159113999999</v>
      </c>
      <c r="AC60">
        <f t="shared" si="4"/>
        <v>0.13407273923999999</v>
      </c>
      <c r="AD60">
        <f t="shared" si="5"/>
        <v>7.8947061600000007E-2</v>
      </c>
      <c r="AE60">
        <f t="shared" si="6"/>
        <v>0.13039490428</v>
      </c>
      <c r="AF60">
        <f t="shared" si="7"/>
        <v>0.19226047103999999</v>
      </c>
      <c r="AG60">
        <f t="shared" si="8"/>
        <v>6.7646160630000007E-2</v>
      </c>
      <c r="AH60">
        <f t="shared" si="9"/>
        <v>0.12449065392000001</v>
      </c>
      <c r="AI60">
        <f t="shared" si="10"/>
        <v>0.23177861419999998</v>
      </c>
    </row>
    <row r="61" spans="1:35" x14ac:dyDescent="0.25">
      <c r="A61" t="s">
        <v>56</v>
      </c>
      <c r="G61">
        <v>8.9969999999999998E-3</v>
      </c>
      <c r="H61">
        <v>-7.6799999999999993E-2</v>
      </c>
      <c r="I61">
        <v>59.9131</v>
      </c>
      <c r="J61">
        <v>1.0318700000000001</v>
      </c>
      <c r="K61">
        <v>37.250700000000002</v>
      </c>
      <c r="L61">
        <v>0.48276999999999998</v>
      </c>
      <c r="M61">
        <v>0.73166200000000003</v>
      </c>
      <c r="N61">
        <v>0.73975599999999997</v>
      </c>
      <c r="O61">
        <v>-3.7560000000000003E-2</v>
      </c>
      <c r="P61">
        <v>-3.3300000000000001E-3</v>
      </c>
      <c r="Q61">
        <v>0.228599</v>
      </c>
      <c r="R61">
        <v>-0.21268999999999999</v>
      </c>
      <c r="S61">
        <v>0</v>
      </c>
      <c r="T61">
        <v>100.057</v>
      </c>
      <c r="U61">
        <v>47.630699999999997</v>
      </c>
      <c r="W61" s="2" t="s">
        <v>92</v>
      </c>
      <c r="X61">
        <f t="shared" si="2"/>
        <v>0.13742116907999999</v>
      </c>
      <c r="Y61">
        <f t="shared" si="3"/>
        <v>0.26504510328999997</v>
      </c>
      <c r="AC61">
        <f t="shared" si="4"/>
        <v>0.13362842195999999</v>
      </c>
      <c r="AD61">
        <f t="shared" si="5"/>
        <v>7.8914879999999993E-2</v>
      </c>
      <c r="AE61">
        <f t="shared" si="6"/>
        <v>0.13004157152000001</v>
      </c>
      <c r="AF61">
        <f t="shared" si="7"/>
        <v>0.19230437319999999</v>
      </c>
      <c r="AG61">
        <f t="shared" si="8"/>
        <v>6.7611227519999997E-2</v>
      </c>
      <c r="AH61">
        <f t="shared" si="9"/>
        <v>0.12427380612000001</v>
      </c>
      <c r="AI61">
        <f t="shared" si="10"/>
        <v>0.23168826457</v>
      </c>
    </row>
    <row r="62" spans="1:35" x14ac:dyDescent="0.25">
      <c r="A62" t="s">
        <v>57</v>
      </c>
      <c r="W62" s="2" t="s">
        <v>107</v>
      </c>
      <c r="X62">
        <f t="shared" si="2"/>
        <v>0.13672156746</v>
      </c>
      <c r="Y62">
        <f t="shared" si="3"/>
        <v>0.26468306051000001</v>
      </c>
      <c r="AC62">
        <f t="shared" si="4"/>
        <v>0.13384181118000002</v>
      </c>
      <c r="AD62">
        <f t="shared" si="5"/>
        <v>7.8819734399999994E-2</v>
      </c>
      <c r="AE62">
        <f t="shared" si="6"/>
        <v>0.13044025179999999</v>
      </c>
      <c r="AF62">
        <f t="shared" si="7"/>
        <v>0.19214167695999998</v>
      </c>
      <c r="AG62">
        <f t="shared" si="8"/>
        <v>6.7524497040000006E-2</v>
      </c>
      <c r="AH62">
        <f t="shared" si="9"/>
        <v>0.12423210462000001</v>
      </c>
      <c r="AI62">
        <f t="shared" si="10"/>
        <v>0.23137903977999996</v>
      </c>
    </row>
    <row r="63" spans="1:35" x14ac:dyDescent="0.25">
      <c r="F63" t="s">
        <v>39</v>
      </c>
      <c r="G63">
        <f>AVERAGE(G41:G61)</f>
        <v>-8.4290952380952355E-3</v>
      </c>
      <c r="H63">
        <f t="shared" ref="H63:U63" si="11">AVERAGE(H41:H61)</f>
        <v>-4.42372380952381E-2</v>
      </c>
      <c r="I63">
        <f t="shared" si="11"/>
        <v>59.604266666666661</v>
      </c>
      <c r="J63">
        <f t="shared" si="11"/>
        <v>1.2798605714285716</v>
      </c>
      <c r="K63">
        <f t="shared" si="11"/>
        <v>37.953433333333336</v>
      </c>
      <c r="L63">
        <f t="shared" si="11"/>
        <v>0.70380976190476197</v>
      </c>
      <c r="M63">
        <f t="shared" si="11"/>
        <v>0.72010442857142842</v>
      </c>
      <c r="N63">
        <f t="shared" si="11"/>
        <v>0.65209142857142877</v>
      </c>
      <c r="O63">
        <f t="shared" si="11"/>
        <v>8.5200095238095241E-2</v>
      </c>
      <c r="P63">
        <f t="shared" si="11"/>
        <v>-7.3647619047619035E-3</v>
      </c>
      <c r="Q63">
        <f t="shared" si="11"/>
        <v>0.20221252380952381</v>
      </c>
      <c r="R63">
        <f t="shared" si="11"/>
        <v>4.2062952380952368E-2</v>
      </c>
      <c r="S63">
        <f t="shared" si="11"/>
        <v>0</v>
      </c>
      <c r="T63">
        <f t="shared" si="11"/>
        <v>101.18305714285714</v>
      </c>
      <c r="U63">
        <f t="shared" si="11"/>
        <v>47.910490476190475</v>
      </c>
      <c r="W63" s="2" t="s">
        <v>123</v>
      </c>
      <c r="X63">
        <f t="shared" si="2"/>
        <v>0.13740094938</v>
      </c>
      <c r="Y63">
        <f t="shared" si="3"/>
        <v>0.26474263717000002</v>
      </c>
      <c r="AC63">
        <f t="shared" si="4"/>
        <v>0.13394850579000001</v>
      </c>
      <c r="AD63">
        <f t="shared" si="5"/>
        <v>7.8917678399999996E-2</v>
      </c>
      <c r="AE63">
        <f t="shared" si="6"/>
        <v>0.13074256860000003</v>
      </c>
      <c r="AF63">
        <f t="shared" si="7"/>
        <v>0.19237410016000001</v>
      </c>
      <c r="AG63">
        <f t="shared" si="8"/>
        <v>6.7657001940000003E-2</v>
      </c>
      <c r="AH63">
        <f t="shared" si="9"/>
        <v>0.12432718404000001</v>
      </c>
      <c r="AI63">
        <f t="shared" si="10"/>
        <v>0.23182697033999999</v>
      </c>
    </row>
    <row r="64" spans="1:35" x14ac:dyDescent="0.25">
      <c r="F64" t="s">
        <v>40</v>
      </c>
      <c r="G64">
        <f>STDEV(G41:G61)/SQRT((COUNT(G41:G61)))</f>
        <v>1.2221224192227606E-2</v>
      </c>
      <c r="H64">
        <f t="shared" ref="H64:U64" si="12">STDEV(H41:H61)/SQRT((COUNT(H41:H61)))</f>
        <v>3.2706264767727443E-2</v>
      </c>
      <c r="I64">
        <f t="shared" si="12"/>
        <v>0.23246991821097177</v>
      </c>
      <c r="J64">
        <f t="shared" si="12"/>
        <v>5.7041061705689212E-2</v>
      </c>
      <c r="K64">
        <f t="shared" si="12"/>
        <v>0.21877902695395798</v>
      </c>
      <c r="L64">
        <f t="shared" si="12"/>
        <v>2.4928411632962184E-2</v>
      </c>
      <c r="M64">
        <f t="shared" si="12"/>
        <v>3.0785105619560563E-2</v>
      </c>
      <c r="N64">
        <f t="shared" si="12"/>
        <v>2.9427510718031475E-2</v>
      </c>
      <c r="O64">
        <f t="shared" si="12"/>
        <v>2.5797174441335415E-2</v>
      </c>
      <c r="P64">
        <f t="shared" si="12"/>
        <v>5.1561287471017774E-3</v>
      </c>
      <c r="Q64">
        <f t="shared" si="12"/>
        <v>1.6866268667798938E-2</v>
      </c>
      <c r="R64">
        <f t="shared" si="12"/>
        <v>2.6817998666893578E-2</v>
      </c>
      <c r="S64">
        <f t="shared" si="12"/>
        <v>0</v>
      </c>
      <c r="T64">
        <f t="shared" si="12"/>
        <v>0.13097944014805021</v>
      </c>
      <c r="U64">
        <f t="shared" si="12"/>
        <v>6.5248659502655265E-2</v>
      </c>
      <c r="W64" s="2" t="s">
        <v>139</v>
      </c>
      <c r="X64">
        <f t="shared" si="2"/>
        <v>0.13549220969999998</v>
      </c>
      <c r="Y64">
        <f t="shared" si="3"/>
        <v>0.2648411678</v>
      </c>
      <c r="AC64">
        <f t="shared" si="4"/>
        <v>0.13351880421000001</v>
      </c>
      <c r="AD64">
        <f t="shared" si="5"/>
        <v>7.8560882400000004E-2</v>
      </c>
      <c r="AE64">
        <f t="shared" si="6"/>
        <v>0.12942938000000001</v>
      </c>
      <c r="AF64">
        <f t="shared" si="7"/>
        <v>0.19119132431999999</v>
      </c>
      <c r="AG64">
        <f t="shared" si="8"/>
        <v>6.7358263620000011E-2</v>
      </c>
      <c r="AH64">
        <f t="shared" si="9"/>
        <v>0.12380508126000001</v>
      </c>
      <c r="AI64">
        <f t="shared" si="10"/>
        <v>0.2303406553</v>
      </c>
    </row>
    <row r="65" spans="1:36" x14ac:dyDescent="0.25">
      <c r="W65" s="2" t="s">
        <v>155</v>
      </c>
      <c r="X65">
        <f t="shared" si="2"/>
        <v>0.13605296938</v>
      </c>
      <c r="Y65">
        <f t="shared" si="3"/>
        <v>0.26461202680000001</v>
      </c>
      <c r="AC65">
        <f t="shared" si="4"/>
        <v>0.13394119794000001</v>
      </c>
      <c r="AD65">
        <f t="shared" si="5"/>
        <v>7.8745576800000008E-2</v>
      </c>
      <c r="AE65">
        <f t="shared" si="6"/>
        <v>0.13059141020000001</v>
      </c>
      <c r="AF65">
        <f t="shared" si="7"/>
        <v>0.19166650064000001</v>
      </c>
      <c r="AG65">
        <f t="shared" si="8"/>
        <v>6.7481131799999997E-2</v>
      </c>
      <c r="AH65">
        <f t="shared" si="9"/>
        <v>0.12409699176000001</v>
      </c>
      <c r="AI65">
        <f t="shared" si="10"/>
        <v>0.23099473571999998</v>
      </c>
    </row>
    <row r="66" spans="1:36" x14ac:dyDescent="0.25">
      <c r="A66" s="2" t="s">
        <v>60</v>
      </c>
      <c r="G66" s="2" t="s">
        <v>1</v>
      </c>
      <c r="H66" s="2" t="s">
        <v>2</v>
      </c>
      <c r="I66" s="2" t="s">
        <v>3</v>
      </c>
      <c r="J66" s="2" t="s">
        <v>4</v>
      </c>
      <c r="K66" s="2" t="s">
        <v>5</v>
      </c>
      <c r="L66" s="2" t="s">
        <v>6</v>
      </c>
      <c r="M66" s="2" t="s">
        <v>7</v>
      </c>
      <c r="N66" s="2" t="s">
        <v>8</v>
      </c>
      <c r="O66" s="2" t="s">
        <v>9</v>
      </c>
      <c r="P66" s="2" t="s">
        <v>10</v>
      </c>
      <c r="Q66" s="2" t="s">
        <v>11</v>
      </c>
      <c r="R66" s="2" t="s">
        <v>12</v>
      </c>
      <c r="S66" s="2" t="s">
        <v>13</v>
      </c>
      <c r="T66" s="2" t="s">
        <v>14</v>
      </c>
      <c r="U66" s="2" t="s">
        <v>15</v>
      </c>
      <c r="W66" s="2" t="s">
        <v>170</v>
      </c>
      <c r="X66">
        <f t="shared" si="2"/>
        <v>0.13619181131999999</v>
      </c>
      <c r="Y66">
        <f t="shared" si="3"/>
        <v>0.26475409422000001</v>
      </c>
      <c r="AC66">
        <f t="shared" si="4"/>
        <v>0.13369126946999998</v>
      </c>
      <c r="AD66">
        <f t="shared" si="5"/>
        <v>7.8718992000000002E-2</v>
      </c>
      <c r="AE66">
        <f t="shared" si="6"/>
        <v>0.13033444091999999</v>
      </c>
      <c r="AF66">
        <f t="shared" si="7"/>
        <v>0.19173106264000001</v>
      </c>
      <c r="AG66">
        <f t="shared" si="8"/>
        <v>6.7493177700000004E-2</v>
      </c>
      <c r="AH66">
        <f t="shared" si="9"/>
        <v>0.12397188726000001</v>
      </c>
      <c r="AI66">
        <f t="shared" si="10"/>
        <v>0.23093238175</v>
      </c>
    </row>
    <row r="67" spans="1:36" x14ac:dyDescent="0.25">
      <c r="A67" t="s">
        <v>18</v>
      </c>
      <c r="G67">
        <v>9.1339999999999998E-3</v>
      </c>
      <c r="H67">
        <v>-7.7020000000000005E-2</v>
      </c>
      <c r="I67">
        <v>60.3598</v>
      </c>
      <c r="J67">
        <v>1.1578299999999999</v>
      </c>
      <c r="K67">
        <v>34.225200000000001</v>
      </c>
      <c r="L67">
        <v>0.85337300000000005</v>
      </c>
      <c r="M67">
        <v>1.4694</v>
      </c>
      <c r="N67">
        <v>2.2432099999999999</v>
      </c>
      <c r="O67">
        <v>3.9593000000000003E-2</v>
      </c>
      <c r="P67">
        <v>-6.0679999999999998E-2</v>
      </c>
      <c r="Q67">
        <v>0.15912899999999999</v>
      </c>
      <c r="R67">
        <v>9.7622E-2</v>
      </c>
      <c r="S67">
        <v>0</v>
      </c>
      <c r="T67">
        <v>100.477</v>
      </c>
      <c r="U67">
        <v>47.777099999999997</v>
      </c>
      <c r="W67" s="2" t="s">
        <v>186</v>
      </c>
      <c r="X67">
        <f t="shared" si="2"/>
        <v>0.13521452581999999</v>
      </c>
      <c r="Y67">
        <f t="shared" si="3"/>
        <v>0.26477471690999999</v>
      </c>
      <c r="AC67">
        <f t="shared" si="4"/>
        <v>0.13376580954</v>
      </c>
      <c r="AD67">
        <f t="shared" si="5"/>
        <v>7.8569277600000001E-2</v>
      </c>
      <c r="AE67">
        <f t="shared" si="6"/>
        <v>0.12944071688</v>
      </c>
      <c r="AF67">
        <f t="shared" si="7"/>
        <v>0.19115258711999999</v>
      </c>
      <c r="AG67">
        <f t="shared" si="8"/>
        <v>6.7360672799999993E-2</v>
      </c>
      <c r="AH67">
        <f t="shared" si="9"/>
        <v>0.12384678276000002</v>
      </c>
      <c r="AI67">
        <f t="shared" si="10"/>
        <v>0.23025030566999999</v>
      </c>
    </row>
    <row r="68" spans="1:36" x14ac:dyDescent="0.25">
      <c r="A68" t="s">
        <v>19</v>
      </c>
      <c r="G68">
        <v>-6.3469999999999999E-2</v>
      </c>
      <c r="H68">
        <v>0.15257599999999999</v>
      </c>
      <c r="I68">
        <v>59.477699999999999</v>
      </c>
      <c r="J68">
        <v>0.57393499999999997</v>
      </c>
      <c r="K68">
        <v>38.455599999999997</v>
      </c>
      <c r="L68">
        <v>0.78765799999999997</v>
      </c>
      <c r="M68">
        <v>0.65714799999999995</v>
      </c>
      <c r="N68">
        <v>0.78787200000000002</v>
      </c>
      <c r="O68">
        <v>0.120144</v>
      </c>
      <c r="P68">
        <v>-2.23E-2</v>
      </c>
      <c r="Q68">
        <v>0.25059799999999999</v>
      </c>
      <c r="R68">
        <v>-2.4819999999999998E-2</v>
      </c>
      <c r="S68">
        <v>0</v>
      </c>
      <c r="T68">
        <v>101.15300000000001</v>
      </c>
      <c r="U68">
        <v>48.064799999999998</v>
      </c>
      <c r="W68" s="2" t="s">
        <v>202</v>
      </c>
      <c r="X68">
        <f t="shared" si="2"/>
        <v>0.13687388920000002</v>
      </c>
      <c r="Y68">
        <f t="shared" si="3"/>
        <v>0.26490074446</v>
      </c>
      <c r="AC68">
        <f t="shared" si="4"/>
        <v>0.13381257978</v>
      </c>
      <c r="AD68">
        <f t="shared" si="5"/>
        <v>7.8816936000000004E-2</v>
      </c>
      <c r="AE68">
        <f t="shared" si="6"/>
        <v>0.1300151188</v>
      </c>
      <c r="AF68">
        <f t="shared" si="7"/>
        <v>0.19207324124</v>
      </c>
      <c r="AG68">
        <f t="shared" si="8"/>
        <v>6.7587135719999997E-2</v>
      </c>
      <c r="AH68">
        <f t="shared" si="9"/>
        <v>0.12414703356000002</v>
      </c>
      <c r="AI68">
        <f t="shared" si="10"/>
        <v>0.23137522219000001</v>
      </c>
    </row>
    <row r="69" spans="1:36" x14ac:dyDescent="0.25">
      <c r="A69" t="s">
        <v>20</v>
      </c>
      <c r="G69">
        <v>-6.3839999999999994E-2</v>
      </c>
      <c r="H69">
        <v>-7.6920000000000002E-2</v>
      </c>
      <c r="I69">
        <v>60.599800000000002</v>
      </c>
      <c r="J69">
        <v>0.96452400000000005</v>
      </c>
      <c r="K69">
        <v>36.454500000000003</v>
      </c>
      <c r="L69">
        <v>0.98168800000000001</v>
      </c>
      <c r="M69">
        <v>0.91534199999999999</v>
      </c>
      <c r="N69">
        <v>0.86657200000000001</v>
      </c>
      <c r="O69">
        <v>-0.11717</v>
      </c>
      <c r="P69">
        <v>-2.2599999999999999E-2</v>
      </c>
      <c r="Q69">
        <v>0.36074099999999998</v>
      </c>
      <c r="R69">
        <v>-2.6100000000000002E-2</v>
      </c>
      <c r="S69">
        <v>0</v>
      </c>
      <c r="T69">
        <v>100.837</v>
      </c>
      <c r="U69">
        <v>47.9878</v>
      </c>
      <c r="W69" s="2" t="s">
        <v>217</v>
      </c>
      <c r="X69">
        <f t="shared" si="2"/>
        <v>0.13668921594</v>
      </c>
      <c r="Y69">
        <f t="shared" si="3"/>
        <v>0.26485033344000003</v>
      </c>
      <c r="AC69">
        <f t="shared" si="4"/>
        <v>0.13383158018999999</v>
      </c>
      <c r="AD69">
        <f t="shared" si="5"/>
        <v>7.87707624E-2</v>
      </c>
      <c r="AE69">
        <f t="shared" si="6"/>
        <v>0.12985073404000003</v>
      </c>
      <c r="AF69">
        <f t="shared" si="7"/>
        <v>0.19202546536000001</v>
      </c>
      <c r="AG69">
        <f t="shared" si="8"/>
        <v>6.7512451139999999E-2</v>
      </c>
      <c r="AH69">
        <f t="shared" si="9"/>
        <v>0.12408364728</v>
      </c>
      <c r="AI69">
        <f t="shared" si="10"/>
        <v>0.23124287906999999</v>
      </c>
    </row>
    <row r="70" spans="1:36" x14ac:dyDescent="0.25">
      <c r="A70" t="s">
        <v>21</v>
      </c>
      <c r="G70">
        <v>9.0690000000000007E-3</v>
      </c>
      <c r="H70">
        <v>-7.7060000000000003E-2</v>
      </c>
      <c r="I70">
        <v>60.5441</v>
      </c>
      <c r="J70">
        <v>1.15629</v>
      </c>
      <c r="K70">
        <v>36.341799999999999</v>
      </c>
      <c r="L70">
        <v>0.67388999999999999</v>
      </c>
      <c r="M70">
        <v>1.1724300000000001</v>
      </c>
      <c r="N70">
        <v>1.0412999999999999</v>
      </c>
      <c r="O70">
        <v>0.19669800000000001</v>
      </c>
      <c r="P70">
        <v>1.4775E-2</v>
      </c>
      <c r="Q70">
        <v>0.44789200000000001</v>
      </c>
      <c r="R70">
        <v>0.28483900000000001</v>
      </c>
      <c r="S70">
        <v>0</v>
      </c>
      <c r="T70">
        <v>101.806</v>
      </c>
      <c r="U70">
        <v>48.2119</v>
      </c>
      <c r="W70" s="2" t="s">
        <v>233</v>
      </c>
      <c r="X70">
        <f t="shared" si="2"/>
        <v>0.13578202540000001</v>
      </c>
      <c r="Y70">
        <f t="shared" si="3"/>
        <v>0.26466243781999998</v>
      </c>
      <c r="AC70">
        <f t="shared" si="4"/>
        <v>0.13364449923000002</v>
      </c>
      <c r="AD70">
        <f>AD51*$AD$54</f>
        <v>7.8667221600000004E-2</v>
      </c>
      <c r="AE70">
        <f t="shared" si="6"/>
        <v>0.13040246220000001</v>
      </c>
      <c r="AF70">
        <f t="shared" si="7"/>
        <v>0.19150380439999998</v>
      </c>
      <c r="AG70">
        <f t="shared" si="8"/>
        <v>6.7410060989999993E-2</v>
      </c>
      <c r="AH70">
        <f t="shared" si="9"/>
        <v>0.12392684964</v>
      </c>
      <c r="AI70">
        <f t="shared" si="10"/>
        <v>0.23071096152999998</v>
      </c>
    </row>
    <row r="71" spans="1:36" x14ac:dyDescent="0.25">
      <c r="A71" t="s">
        <v>58</v>
      </c>
      <c r="G71">
        <v>9.11E-3</v>
      </c>
      <c r="H71">
        <v>-7.7079999999999996E-2</v>
      </c>
      <c r="I71">
        <v>60.537100000000002</v>
      </c>
      <c r="J71">
        <v>1.6127800000000001</v>
      </c>
      <c r="K71">
        <v>34.647199999999998</v>
      </c>
      <c r="L71">
        <v>0.5655</v>
      </c>
      <c r="M71">
        <v>1.3568800000000001</v>
      </c>
      <c r="N71">
        <v>2.0735199999999998</v>
      </c>
      <c r="O71">
        <v>0.19647800000000001</v>
      </c>
      <c r="P71">
        <v>-4.2100000000000002E-3</v>
      </c>
      <c r="Q71">
        <v>0.35846499999999998</v>
      </c>
      <c r="R71">
        <v>3.4210999999999998E-2</v>
      </c>
      <c r="S71">
        <v>0</v>
      </c>
      <c r="T71">
        <v>101.31</v>
      </c>
      <c r="U71">
        <v>48.0486</v>
      </c>
      <c r="W71" s="2" t="s">
        <v>249</v>
      </c>
      <c r="X71">
        <f t="shared" si="2"/>
        <v>0.13550703748000001</v>
      </c>
      <c r="Y71">
        <f t="shared" si="3"/>
        <v>0.26488241318</v>
      </c>
      <c r="AC71">
        <f t="shared" si="4"/>
        <v>0.13347495711000001</v>
      </c>
      <c r="AD71">
        <f>AD52*$AD$54</f>
        <v>7.8621047999999999E-2</v>
      </c>
      <c r="AE71">
        <f t="shared" si="6"/>
        <v>0.12956542256</v>
      </c>
      <c r="AF71">
        <f t="shared" si="7"/>
        <v>0.19124555639999999</v>
      </c>
      <c r="AG71">
        <f t="shared" si="8"/>
        <v>6.7406447219999999E-2</v>
      </c>
      <c r="AH71">
        <f t="shared" si="9"/>
        <v>0.12383177022</v>
      </c>
      <c r="AI71">
        <f t="shared" si="10"/>
        <v>0.23038519385</v>
      </c>
    </row>
    <row r="72" spans="1:36" x14ac:dyDescent="0.25">
      <c r="A72" t="s">
        <v>61</v>
      </c>
      <c r="G72">
        <v>-6.4070000000000002E-2</v>
      </c>
      <c r="H72">
        <v>0.151813</v>
      </c>
      <c r="I72">
        <v>58.752899999999997</v>
      </c>
      <c r="J72">
        <v>1.0284</v>
      </c>
      <c r="K72">
        <v>37.651800000000001</v>
      </c>
      <c r="L72">
        <v>0.96146299999999996</v>
      </c>
      <c r="M72">
        <v>0.65504899999999999</v>
      </c>
      <c r="N72">
        <v>0.52164600000000005</v>
      </c>
      <c r="O72">
        <v>0.354966</v>
      </c>
      <c r="P72">
        <v>5.2831999999999997E-2</v>
      </c>
      <c r="Q72">
        <v>0.40378700000000001</v>
      </c>
      <c r="R72">
        <v>-2.6960000000000001E-2</v>
      </c>
      <c r="S72">
        <v>0</v>
      </c>
      <c r="T72">
        <v>100.444</v>
      </c>
      <c r="U72">
        <v>47.515900000000002</v>
      </c>
    </row>
    <row r="73" spans="1:36" x14ac:dyDescent="0.25">
      <c r="G73">
        <v>9.1599999999999997E-3</v>
      </c>
      <c r="H73">
        <v>-7.6990000000000003E-2</v>
      </c>
      <c r="I73">
        <v>61.518599999999999</v>
      </c>
      <c r="J73">
        <v>1.0935600000000001</v>
      </c>
      <c r="K73">
        <v>35.348799999999997</v>
      </c>
      <c r="L73">
        <v>0.85440199999999999</v>
      </c>
      <c r="M73">
        <v>0.87749600000000005</v>
      </c>
      <c r="N73">
        <v>0.86094999999999999</v>
      </c>
      <c r="O73">
        <v>0.118682</v>
      </c>
      <c r="P73">
        <v>1.5034E-2</v>
      </c>
      <c r="Q73">
        <v>0.42649700000000001</v>
      </c>
      <c r="R73">
        <v>3.5586E-2</v>
      </c>
      <c r="S73">
        <v>0</v>
      </c>
      <c r="T73">
        <v>101.08199999999999</v>
      </c>
      <c r="U73">
        <v>48.1312</v>
      </c>
      <c r="X73" s="2" t="s">
        <v>1</v>
      </c>
      <c r="Y73" s="2" t="s">
        <v>2</v>
      </c>
      <c r="Z73" s="2" t="s">
        <v>3</v>
      </c>
      <c r="AA73" s="2" t="s">
        <v>4</v>
      </c>
      <c r="AB73" s="2" t="s">
        <v>5</v>
      </c>
      <c r="AC73" s="2" t="s">
        <v>6</v>
      </c>
      <c r="AD73" s="2" t="s">
        <v>7</v>
      </c>
      <c r="AE73" s="2" t="s">
        <v>8</v>
      </c>
      <c r="AF73" s="2" t="s">
        <v>9</v>
      </c>
      <c r="AG73" s="2" t="s">
        <v>10</v>
      </c>
      <c r="AH73" s="2" t="s">
        <v>11</v>
      </c>
      <c r="AI73" s="2" t="s">
        <v>12</v>
      </c>
      <c r="AJ73" s="2" t="s">
        <v>14</v>
      </c>
    </row>
    <row r="74" spans="1:36" x14ac:dyDescent="0.25">
      <c r="A74" t="s">
        <v>62</v>
      </c>
      <c r="G74">
        <v>-6.3969999999999999E-2</v>
      </c>
      <c r="H74">
        <v>0.15207499999999999</v>
      </c>
      <c r="I74">
        <v>61.093200000000003</v>
      </c>
      <c r="J74">
        <v>0.57242000000000004</v>
      </c>
      <c r="K74">
        <v>36.7988</v>
      </c>
      <c r="L74">
        <v>0.92816900000000002</v>
      </c>
      <c r="M74">
        <v>0.93342400000000003</v>
      </c>
      <c r="N74">
        <v>0.34140199999999998</v>
      </c>
      <c r="O74">
        <v>0.43426100000000001</v>
      </c>
      <c r="P74">
        <v>5.2951999999999999E-2</v>
      </c>
      <c r="Q74">
        <v>0.38245899999999999</v>
      </c>
      <c r="R74">
        <v>3.6028999999999999E-2</v>
      </c>
      <c r="S74">
        <v>0</v>
      </c>
      <c r="T74">
        <v>101.661</v>
      </c>
      <c r="U74">
        <v>48.3292</v>
      </c>
      <c r="W74" s="2" t="s">
        <v>41</v>
      </c>
      <c r="X74" t="str">
        <f>IF(X20&lt;X57,"Below Detection",X20)</f>
        <v>Below Detection</v>
      </c>
      <c r="Y74" t="str">
        <f>IF(Y20&lt;Y57,"Below Detection",Y20)</f>
        <v>Below Detection</v>
      </c>
      <c r="Z74">
        <v>59.002245161290318</v>
      </c>
      <c r="AA74">
        <v>1.3930283870967743</v>
      </c>
      <c r="AB74">
        <v>37.762293548387099</v>
      </c>
      <c r="AC74">
        <f t="shared" ref="AC74:AI74" si="13">IF(AC20&lt;AC57,"Below Detection",AC20)</f>
        <v>0.63804545161290316</v>
      </c>
      <c r="AD74">
        <f t="shared" si="13"/>
        <v>0.58453396774193556</v>
      </c>
      <c r="AE74">
        <f t="shared" si="13"/>
        <v>0.98713077419354844</v>
      </c>
      <c r="AF74" t="str">
        <f t="shared" si="13"/>
        <v>Below Detection</v>
      </c>
      <c r="AG74" t="str">
        <f t="shared" si="13"/>
        <v>Below Detection</v>
      </c>
      <c r="AH74">
        <f t="shared" si="13"/>
        <v>0.25834161290322583</v>
      </c>
      <c r="AI74" t="str">
        <f t="shared" si="13"/>
        <v>Below Detection</v>
      </c>
      <c r="AJ74">
        <f>SUM(X74:AI74)</f>
        <v>100.62561890322579</v>
      </c>
    </row>
    <row r="75" spans="1:36" x14ac:dyDescent="0.25">
      <c r="A75" t="s">
        <v>63</v>
      </c>
      <c r="G75">
        <v>-6.3960000000000003E-2</v>
      </c>
      <c r="H75">
        <v>-7.6950000000000005E-2</v>
      </c>
      <c r="I75">
        <v>59.796900000000001</v>
      </c>
      <c r="J75">
        <v>1.0285500000000001</v>
      </c>
      <c r="K75">
        <v>38.371499999999997</v>
      </c>
      <c r="L75">
        <v>0.78369100000000003</v>
      </c>
      <c r="M75">
        <v>0.95194000000000001</v>
      </c>
      <c r="N75">
        <v>0.61058199999999996</v>
      </c>
      <c r="O75">
        <v>0.118953</v>
      </c>
      <c r="P75">
        <v>1.512E-2</v>
      </c>
      <c r="Q75">
        <v>0.29343900000000001</v>
      </c>
      <c r="R75">
        <v>9.8648E-2</v>
      </c>
      <c r="S75">
        <v>0</v>
      </c>
      <c r="T75">
        <v>101.928</v>
      </c>
      <c r="U75">
        <v>48.222200000000001</v>
      </c>
      <c r="W75" s="2" t="s">
        <v>42</v>
      </c>
      <c r="X75" t="str">
        <f t="shared" ref="X75:X88" si="14">IF(X21&lt;X58,"Below Detection",X21)</f>
        <v>Below Detection</v>
      </c>
      <c r="Y75" t="str">
        <f t="shared" ref="Y75:Y88" si="15">IF(Y21&lt;Y58,"Below Detection",Y21)</f>
        <v>Below Detection</v>
      </c>
      <c r="Z75">
        <v>59.604266666666661</v>
      </c>
      <c r="AA75">
        <v>1.2798605714285716</v>
      </c>
      <c r="AB75">
        <v>37.953433333333336</v>
      </c>
      <c r="AC75">
        <f t="shared" ref="AC75:AC88" si="16">IF(AC21&lt;AC58,"Below Detection",AC21)</f>
        <v>0.70380976190476197</v>
      </c>
      <c r="AD75">
        <f t="shared" ref="AD75:AI86" si="17">IF(AD21&lt;AD58,"Below Detection",AD21)</f>
        <v>0.72010442857142842</v>
      </c>
      <c r="AE75">
        <f t="shared" si="17"/>
        <v>0.65209142857142877</v>
      </c>
      <c r="AF75" t="str">
        <f t="shared" si="17"/>
        <v>Below Detection</v>
      </c>
      <c r="AG75" t="str">
        <f t="shared" si="17"/>
        <v>Below Detection</v>
      </c>
      <c r="AH75">
        <f t="shared" si="17"/>
        <v>0.20221252380952381</v>
      </c>
      <c r="AI75" t="str">
        <f t="shared" si="17"/>
        <v>Below Detection</v>
      </c>
      <c r="AJ75">
        <f t="shared" ref="AJ75:AJ88" si="18">SUM(X75:AI75)</f>
        <v>101.11577871428571</v>
      </c>
    </row>
    <row r="76" spans="1:36" x14ac:dyDescent="0.25">
      <c r="A76" t="s">
        <v>64</v>
      </c>
      <c r="G76">
        <v>8.2950999999999997E-2</v>
      </c>
      <c r="H76">
        <v>0.15143000000000001</v>
      </c>
      <c r="I76">
        <v>59.125300000000003</v>
      </c>
      <c r="J76">
        <v>1.9334499999999999</v>
      </c>
      <c r="K76">
        <v>37.290199999999999</v>
      </c>
      <c r="L76">
        <v>0.84687000000000001</v>
      </c>
      <c r="M76">
        <v>0.61643000000000003</v>
      </c>
      <c r="N76">
        <v>0.43302400000000002</v>
      </c>
      <c r="O76">
        <v>0.27394600000000002</v>
      </c>
      <c r="P76">
        <v>-4.45E-3</v>
      </c>
      <c r="Q76">
        <v>0.13469600000000001</v>
      </c>
      <c r="R76">
        <v>0.40823599999999999</v>
      </c>
      <c r="S76">
        <v>0</v>
      </c>
      <c r="T76">
        <v>101.292</v>
      </c>
      <c r="U76">
        <v>47.6785</v>
      </c>
      <c r="W76" s="2" t="s">
        <v>60</v>
      </c>
      <c r="X76" t="str">
        <f t="shared" si="14"/>
        <v>Below Detection</v>
      </c>
      <c r="Y76" t="str">
        <f t="shared" si="15"/>
        <v>Below Detection</v>
      </c>
      <c r="Z76">
        <v>59.518237037037046</v>
      </c>
      <c r="AA76">
        <v>1.2568507037037038</v>
      </c>
      <c r="AB76">
        <v>37.121855555555562</v>
      </c>
      <c r="AC76">
        <f t="shared" si="16"/>
        <v>0.78859725925925939</v>
      </c>
      <c r="AD76">
        <f t="shared" si="17"/>
        <v>0.82099818518518508</v>
      </c>
      <c r="AE76">
        <f t="shared" si="17"/>
        <v>0.77534329629629628</v>
      </c>
      <c r="AF76" t="str">
        <f t="shared" si="17"/>
        <v>Below Detection</v>
      </c>
      <c r="AG76" t="str">
        <f t="shared" si="17"/>
        <v>Below Detection</v>
      </c>
      <c r="AH76">
        <f t="shared" si="17"/>
        <v>0.29351814814814808</v>
      </c>
      <c r="AI76" t="str">
        <f t="shared" si="17"/>
        <v>Below Detection</v>
      </c>
      <c r="AJ76">
        <f t="shared" si="18"/>
        <v>100.57540018518522</v>
      </c>
    </row>
    <row r="77" spans="1:36" x14ac:dyDescent="0.25">
      <c r="A77" t="s">
        <v>65</v>
      </c>
      <c r="G77">
        <v>-6.3950000000000007E-2</v>
      </c>
      <c r="H77">
        <v>-7.6950000000000005E-2</v>
      </c>
      <c r="I77">
        <v>59.148899999999998</v>
      </c>
      <c r="J77">
        <v>0.83294999999999997</v>
      </c>
      <c r="K77">
        <v>35.959499999999998</v>
      </c>
      <c r="L77">
        <v>0.78387099999999998</v>
      </c>
      <c r="M77">
        <v>0.80357599999999996</v>
      </c>
      <c r="N77">
        <v>0.649065</v>
      </c>
      <c r="O77">
        <v>0.35528199999999999</v>
      </c>
      <c r="P77">
        <v>-2.2700000000000001E-2</v>
      </c>
      <c r="Q77">
        <v>0.33774399999999999</v>
      </c>
      <c r="R77">
        <v>3.5992999999999997E-2</v>
      </c>
      <c r="S77">
        <v>0</v>
      </c>
      <c r="T77">
        <v>98.743200000000002</v>
      </c>
      <c r="U77">
        <v>46.903100000000002</v>
      </c>
      <c r="W77" s="2" t="s">
        <v>76</v>
      </c>
      <c r="X77" t="str">
        <f t="shared" si="14"/>
        <v>Below Detection</v>
      </c>
      <c r="Y77" t="str">
        <f t="shared" si="15"/>
        <v>Below Detection</v>
      </c>
      <c r="Z77">
        <v>59.102724999999992</v>
      </c>
      <c r="AA77">
        <v>1.4834909444444451</v>
      </c>
      <c r="AB77">
        <v>36.981722222222224</v>
      </c>
      <c r="AC77">
        <f t="shared" si="16"/>
        <v>0.67396163888888883</v>
      </c>
      <c r="AD77">
        <f t="shared" si="17"/>
        <v>0.72026263888888886</v>
      </c>
      <c r="AE77">
        <f t="shared" si="17"/>
        <v>0.97798074999999995</v>
      </c>
      <c r="AF77" t="str">
        <f t="shared" si="17"/>
        <v>Below Detection</v>
      </c>
      <c r="AG77" t="str">
        <f t="shared" si="17"/>
        <v>Below Detection</v>
      </c>
      <c r="AH77">
        <f t="shared" si="17"/>
        <v>0.3406628333333333</v>
      </c>
      <c r="AI77" t="str">
        <f t="shared" si="17"/>
        <v>Below Detection</v>
      </c>
      <c r="AJ77">
        <f t="shared" si="18"/>
        <v>100.28080602777777</v>
      </c>
    </row>
    <row r="78" spans="1:36" x14ac:dyDescent="0.25">
      <c r="A78" t="s">
        <v>66</v>
      </c>
      <c r="G78">
        <v>9.0039999999999999E-3</v>
      </c>
      <c r="H78">
        <v>-7.6939999999999995E-2</v>
      </c>
      <c r="I78">
        <v>59.181399999999996</v>
      </c>
      <c r="J78">
        <v>1.0931200000000001</v>
      </c>
      <c r="K78">
        <v>38.147599999999997</v>
      </c>
      <c r="L78">
        <v>0.64020200000000005</v>
      </c>
      <c r="M78">
        <v>0.56308599999999998</v>
      </c>
      <c r="N78">
        <v>0.700187</v>
      </c>
      <c r="O78">
        <v>0.27642</v>
      </c>
      <c r="P78">
        <v>-4.1610000000000001E-2</v>
      </c>
      <c r="Q78">
        <v>0.33771600000000002</v>
      </c>
      <c r="R78">
        <v>0.16128200000000001</v>
      </c>
      <c r="S78">
        <v>0</v>
      </c>
      <c r="T78">
        <v>100.992</v>
      </c>
      <c r="U78">
        <v>47.781700000000001</v>
      </c>
      <c r="W78" s="2" t="s">
        <v>92</v>
      </c>
      <c r="X78" t="str">
        <f t="shared" si="14"/>
        <v>Below Detection</v>
      </c>
      <c r="Y78" t="str">
        <f t="shared" si="15"/>
        <v>Below Detection</v>
      </c>
      <c r="Z78">
        <v>59.357390476190488</v>
      </c>
      <c r="AA78">
        <v>1.3864795238095238</v>
      </c>
      <c r="AB78">
        <v>37.137280952380955</v>
      </c>
      <c r="AC78">
        <f t="shared" si="16"/>
        <v>0.71207533333333328</v>
      </c>
      <c r="AD78">
        <f t="shared" si="17"/>
        <v>0.69165971428571416</v>
      </c>
      <c r="AE78">
        <f t="shared" si="17"/>
        <v>0.70402342857142852</v>
      </c>
      <c r="AF78" t="str">
        <f t="shared" si="17"/>
        <v>Below Detection</v>
      </c>
      <c r="AG78" t="str">
        <f t="shared" si="17"/>
        <v>Below Detection</v>
      </c>
      <c r="AH78">
        <f t="shared" si="17"/>
        <v>0.22465109523809526</v>
      </c>
      <c r="AI78" t="str">
        <f t="shared" si="17"/>
        <v>Below Detection</v>
      </c>
      <c r="AJ78">
        <f t="shared" si="18"/>
        <v>100.21356052380956</v>
      </c>
    </row>
    <row r="79" spans="1:36" x14ac:dyDescent="0.25">
      <c r="A79" t="s">
        <v>67</v>
      </c>
      <c r="G79">
        <v>-6.3810000000000006E-2</v>
      </c>
      <c r="H79">
        <v>-7.6910000000000006E-2</v>
      </c>
      <c r="I79">
        <v>60.692599999999999</v>
      </c>
      <c r="J79">
        <v>1.29114</v>
      </c>
      <c r="K79">
        <v>36.579000000000001</v>
      </c>
      <c r="L79">
        <v>0.78417300000000001</v>
      </c>
      <c r="M79">
        <v>0.82331500000000002</v>
      </c>
      <c r="N79">
        <v>0.954847</v>
      </c>
      <c r="O79">
        <v>-0.11706999999999999</v>
      </c>
      <c r="P79">
        <v>-3.62E-3</v>
      </c>
      <c r="Q79">
        <v>9.3616000000000005E-2</v>
      </c>
      <c r="R79">
        <v>-8.8569999999999996E-2</v>
      </c>
      <c r="S79">
        <v>0</v>
      </c>
      <c r="T79">
        <v>100.869</v>
      </c>
      <c r="U79">
        <v>47.995199999999997</v>
      </c>
      <c r="W79" s="2" t="s">
        <v>107</v>
      </c>
      <c r="X79" t="str">
        <f t="shared" si="14"/>
        <v>Below Detection</v>
      </c>
      <c r="Y79" t="str">
        <f t="shared" si="15"/>
        <v>Below Detection</v>
      </c>
      <c r="Z79">
        <v>59.528240000000004</v>
      </c>
      <c r="AA79">
        <v>1.1626673000000001</v>
      </c>
      <c r="AB79">
        <v>37.668023333333345</v>
      </c>
      <c r="AC79">
        <f t="shared" si="16"/>
        <v>0.76424293333333326</v>
      </c>
      <c r="AD79">
        <f t="shared" si="17"/>
        <v>0.66436863333333318</v>
      </c>
      <c r="AE79">
        <f t="shared" si="17"/>
        <v>0.55362679999999997</v>
      </c>
      <c r="AF79" t="str">
        <f t="shared" si="17"/>
        <v>Below Detection</v>
      </c>
      <c r="AG79" t="str">
        <f t="shared" si="17"/>
        <v>Below Detection</v>
      </c>
      <c r="AH79">
        <f t="shared" si="17"/>
        <v>0.28481363333333332</v>
      </c>
      <c r="AI79" t="str">
        <f t="shared" si="17"/>
        <v>Below Detection</v>
      </c>
      <c r="AJ79">
        <f t="shared" si="18"/>
        <v>100.62598263333336</v>
      </c>
    </row>
    <row r="80" spans="1:36" x14ac:dyDescent="0.25">
      <c r="A80" t="s">
        <v>68</v>
      </c>
      <c r="G80">
        <v>8.1808000000000006E-2</v>
      </c>
      <c r="H80">
        <v>-7.6929999999999998E-2</v>
      </c>
      <c r="I80">
        <v>58.8033</v>
      </c>
      <c r="J80">
        <v>0.96362400000000004</v>
      </c>
      <c r="K80">
        <v>37.386699999999998</v>
      </c>
      <c r="L80">
        <v>0.58720300000000003</v>
      </c>
      <c r="M80">
        <v>0.72951900000000003</v>
      </c>
      <c r="N80">
        <v>0.30107600000000001</v>
      </c>
      <c r="O80">
        <v>0.434251</v>
      </c>
      <c r="P80">
        <v>-2.2669999999999999E-2</v>
      </c>
      <c r="Q80">
        <v>0.426927</v>
      </c>
      <c r="R80">
        <v>-2.6419999999999999E-2</v>
      </c>
      <c r="S80">
        <v>0</v>
      </c>
      <c r="T80">
        <v>99.588399999999993</v>
      </c>
      <c r="U80">
        <v>47.145499999999998</v>
      </c>
      <c r="W80" s="2" t="s">
        <v>123</v>
      </c>
      <c r="X80" t="str">
        <f t="shared" si="14"/>
        <v>Below Detection</v>
      </c>
      <c r="Y80" t="str">
        <f t="shared" si="15"/>
        <v>Below Detection</v>
      </c>
      <c r="Z80">
        <v>59.622394999999997</v>
      </c>
      <c r="AA80">
        <v>1.2938437000000003</v>
      </c>
      <c r="AB80">
        <v>37.376099999999994</v>
      </c>
      <c r="AC80">
        <f t="shared" si="16"/>
        <v>0.78051567499999996</v>
      </c>
      <c r="AD80">
        <f t="shared" si="17"/>
        <v>0.74049345</v>
      </c>
      <c r="AE80">
        <f t="shared" si="17"/>
        <v>0.49537375000000006</v>
      </c>
      <c r="AF80" t="str">
        <f t="shared" si="17"/>
        <v>Below Detection</v>
      </c>
      <c r="AG80" t="str">
        <f t="shared" si="17"/>
        <v>Below Detection</v>
      </c>
      <c r="AH80">
        <f t="shared" si="17"/>
        <v>0.25578790000000007</v>
      </c>
      <c r="AI80" t="str">
        <f t="shared" si="17"/>
        <v>Below Detection</v>
      </c>
      <c r="AJ80">
        <f t="shared" si="18"/>
        <v>100.56450947499999</v>
      </c>
    </row>
    <row r="81" spans="1:36" x14ac:dyDescent="0.25">
      <c r="A81" t="s">
        <v>69</v>
      </c>
      <c r="G81">
        <v>0.15478</v>
      </c>
      <c r="H81">
        <v>-7.6939999999999995E-2</v>
      </c>
      <c r="I81">
        <v>59.806399999999996</v>
      </c>
      <c r="J81">
        <v>1.0926899999999999</v>
      </c>
      <c r="K81">
        <v>38.499099999999999</v>
      </c>
      <c r="L81">
        <v>0.60441599999999995</v>
      </c>
      <c r="M81">
        <v>0.748201</v>
      </c>
      <c r="N81">
        <v>0.52333799999999997</v>
      </c>
      <c r="O81">
        <v>0.19761699999999999</v>
      </c>
      <c r="P81">
        <v>-4.1610000000000001E-2</v>
      </c>
      <c r="Q81">
        <v>0.226544</v>
      </c>
      <c r="R81">
        <v>0.22383700000000001</v>
      </c>
      <c r="S81">
        <v>0</v>
      </c>
      <c r="T81">
        <v>101.958</v>
      </c>
      <c r="U81">
        <v>48.201000000000001</v>
      </c>
      <c r="W81" s="2" t="s">
        <v>139</v>
      </c>
      <c r="X81" t="str">
        <f t="shared" si="14"/>
        <v>Below Detection</v>
      </c>
      <c r="Y81" t="str">
        <f t="shared" si="15"/>
        <v>Below Detection</v>
      </c>
      <c r="Z81">
        <v>59.448853125000007</v>
      </c>
      <c r="AA81">
        <v>1.2233661875000001</v>
      </c>
      <c r="AB81">
        <v>37.630874999999989</v>
      </c>
      <c r="AC81">
        <f t="shared" si="16"/>
        <v>0.67508746874999992</v>
      </c>
      <c r="AD81">
        <f t="shared" si="17"/>
        <v>0.63010662499999992</v>
      </c>
      <c r="AE81">
        <f t="shared" si="17"/>
        <v>0.79913921875000005</v>
      </c>
      <c r="AF81" t="str">
        <f t="shared" si="17"/>
        <v>Below Detection</v>
      </c>
      <c r="AG81" t="str">
        <f t="shared" si="17"/>
        <v>Below Detection</v>
      </c>
      <c r="AH81">
        <f t="shared" si="17"/>
        <v>0.30896131250000003</v>
      </c>
      <c r="AI81" t="str">
        <f t="shared" si="17"/>
        <v>Below Detection</v>
      </c>
      <c r="AJ81">
        <f t="shared" si="18"/>
        <v>100.71638893749999</v>
      </c>
    </row>
    <row r="82" spans="1:36" x14ac:dyDescent="0.25">
      <c r="A82" t="s">
        <v>70</v>
      </c>
      <c r="G82">
        <v>8.8570000000000003E-3</v>
      </c>
      <c r="H82">
        <v>-7.7060000000000003E-2</v>
      </c>
      <c r="I82">
        <v>57.770899999999997</v>
      </c>
      <c r="J82">
        <v>1.80796</v>
      </c>
      <c r="K82">
        <v>38.471400000000003</v>
      </c>
      <c r="L82">
        <v>0.92131799999999997</v>
      </c>
      <c r="M82">
        <v>0.98691300000000004</v>
      </c>
      <c r="N82">
        <v>0.96867999999999999</v>
      </c>
      <c r="O82">
        <v>-0.11814</v>
      </c>
      <c r="P82">
        <v>7.1343000000000004E-2</v>
      </c>
      <c r="Q82">
        <v>0.202682</v>
      </c>
      <c r="R82">
        <v>9.7005999999999995E-2</v>
      </c>
      <c r="S82">
        <v>0</v>
      </c>
      <c r="T82">
        <v>101.11199999999999</v>
      </c>
      <c r="U82">
        <v>47.516599999999997</v>
      </c>
      <c r="W82" s="2" t="s">
        <v>155</v>
      </c>
      <c r="X82" t="str">
        <f t="shared" si="14"/>
        <v>Below Detection</v>
      </c>
      <c r="Y82" t="str">
        <f t="shared" si="15"/>
        <v>Below Detection</v>
      </c>
      <c r="Z82">
        <v>59.693833333333345</v>
      </c>
      <c r="AA82">
        <v>1.310386777777778</v>
      </c>
      <c r="AB82">
        <v>37.521433333333341</v>
      </c>
      <c r="AC82">
        <f t="shared" si="16"/>
        <v>0.61685137037037052</v>
      </c>
      <c r="AD82">
        <f t="shared" si="17"/>
        <v>0.60204203703703718</v>
      </c>
      <c r="AE82">
        <f t="shared" si="17"/>
        <v>0.73319318518518528</v>
      </c>
      <c r="AF82" t="str">
        <f t="shared" si="17"/>
        <v>Below Detection</v>
      </c>
      <c r="AG82" t="str">
        <f t="shared" si="17"/>
        <v>Below Detection</v>
      </c>
      <c r="AH82">
        <f t="shared" si="17"/>
        <v>0.26712137037037037</v>
      </c>
      <c r="AI82" t="str">
        <f t="shared" si="17"/>
        <v>Below Detection</v>
      </c>
      <c r="AJ82">
        <f t="shared" si="18"/>
        <v>100.74486140740743</v>
      </c>
    </row>
    <row r="83" spans="1:36" x14ac:dyDescent="0.25">
      <c r="A83" t="s">
        <v>71</v>
      </c>
      <c r="G83">
        <v>-6.3769999999999993E-2</v>
      </c>
      <c r="H83">
        <v>0.15210799999999999</v>
      </c>
      <c r="I83">
        <v>58.807000000000002</v>
      </c>
      <c r="J83">
        <v>0.76856599999999997</v>
      </c>
      <c r="K83">
        <v>37.797800000000002</v>
      </c>
      <c r="L83">
        <v>0.91041000000000005</v>
      </c>
      <c r="M83">
        <v>0.82265500000000003</v>
      </c>
      <c r="N83">
        <v>0.83054899999999998</v>
      </c>
      <c r="O83">
        <v>0.19818</v>
      </c>
      <c r="P83">
        <v>1.5276E-2</v>
      </c>
      <c r="Q83">
        <v>0.22710900000000001</v>
      </c>
      <c r="R83">
        <v>-2.5930000000000002E-2</v>
      </c>
      <c r="S83">
        <v>0</v>
      </c>
      <c r="T83">
        <v>100.44</v>
      </c>
      <c r="U83">
        <v>47.609900000000003</v>
      </c>
      <c r="W83" s="2" t="s">
        <v>170</v>
      </c>
      <c r="X83" t="str">
        <f t="shared" si="14"/>
        <v>Below Detection</v>
      </c>
      <c r="Y83" t="str">
        <f t="shared" si="15"/>
        <v>Below Detection</v>
      </c>
      <c r="Z83">
        <v>59.096556521739132</v>
      </c>
      <c r="AA83">
        <v>1.1985708695652175</v>
      </c>
      <c r="AB83">
        <v>37.573265217391302</v>
      </c>
      <c r="AC83">
        <f t="shared" si="16"/>
        <v>0.76307269565217417</v>
      </c>
      <c r="AD83">
        <f t="shared" si="17"/>
        <v>0.65979243478260874</v>
      </c>
      <c r="AE83">
        <f t="shared" si="17"/>
        <v>0.54399934782608683</v>
      </c>
      <c r="AF83">
        <f t="shared" si="17"/>
        <v>0.21339304347826085</v>
      </c>
      <c r="AG83" t="str">
        <f t="shared" si="17"/>
        <v>Below Detection</v>
      </c>
      <c r="AH83">
        <f t="shared" si="17"/>
        <v>0.23341778260869567</v>
      </c>
      <c r="AI83" t="str">
        <f t="shared" si="17"/>
        <v>Below Detection</v>
      </c>
      <c r="AJ83">
        <f t="shared" si="18"/>
        <v>100.28206791304346</v>
      </c>
    </row>
    <row r="84" spans="1:36" x14ac:dyDescent="0.25">
      <c r="A84" t="s">
        <v>72</v>
      </c>
      <c r="G84">
        <v>-6.4259999999999998E-2</v>
      </c>
      <c r="H84">
        <v>-7.7030000000000001E-2</v>
      </c>
      <c r="I84">
        <v>60.313200000000002</v>
      </c>
      <c r="J84">
        <v>1.48403</v>
      </c>
      <c r="K84">
        <v>36.707799999999999</v>
      </c>
      <c r="L84">
        <v>1.06626</v>
      </c>
      <c r="M84">
        <v>0.61771900000000002</v>
      </c>
      <c r="N84">
        <v>0.51805000000000001</v>
      </c>
      <c r="O84">
        <v>3.9503999999999997E-2</v>
      </c>
      <c r="P84">
        <v>-2.2929999999999999E-2</v>
      </c>
      <c r="Q84">
        <v>0.42532599999999998</v>
      </c>
      <c r="R84">
        <v>3.5002999999999999E-2</v>
      </c>
      <c r="S84">
        <v>0</v>
      </c>
      <c r="T84">
        <v>101.04300000000001</v>
      </c>
      <c r="U84">
        <v>47.903199999999998</v>
      </c>
      <c r="W84" s="2" t="s">
        <v>186</v>
      </c>
      <c r="X84" t="str">
        <f t="shared" si="14"/>
        <v>Below Detection</v>
      </c>
      <c r="Y84" t="str">
        <f t="shared" si="15"/>
        <v>Below Detection</v>
      </c>
      <c r="Z84">
        <v>59.849829411764702</v>
      </c>
      <c r="AA84">
        <v>1.1308343529411768</v>
      </c>
      <c r="AB84">
        <v>37.431717647058839</v>
      </c>
      <c r="AC84">
        <f t="shared" si="16"/>
        <v>0.6417584999999999</v>
      </c>
      <c r="AD84">
        <f t="shared" si="17"/>
        <v>0.66634314705882369</v>
      </c>
      <c r="AE84">
        <f t="shared" si="17"/>
        <v>0.66287617647058816</v>
      </c>
      <c r="AF84" t="str">
        <f t="shared" si="17"/>
        <v>Below Detection</v>
      </c>
      <c r="AG84" t="str">
        <f t="shared" si="17"/>
        <v>Below Detection</v>
      </c>
      <c r="AH84">
        <f t="shared" si="17"/>
        <v>0.25920894117647059</v>
      </c>
      <c r="AI84" t="str">
        <f t="shared" si="17"/>
        <v>Below Detection</v>
      </c>
      <c r="AJ84">
        <f t="shared" si="18"/>
        <v>100.6425681764706</v>
      </c>
    </row>
    <row r="85" spans="1:36" x14ac:dyDescent="0.25">
      <c r="A85" t="s">
        <v>73</v>
      </c>
      <c r="G85">
        <v>8.2084000000000004E-2</v>
      </c>
      <c r="H85">
        <v>-7.6990000000000003E-2</v>
      </c>
      <c r="I85">
        <v>59.028599999999997</v>
      </c>
      <c r="J85">
        <v>1.3519699999999999</v>
      </c>
      <c r="K85">
        <v>38.551600000000001</v>
      </c>
      <c r="L85">
        <v>0.638378</v>
      </c>
      <c r="M85">
        <v>0.54405099999999995</v>
      </c>
      <c r="N85">
        <v>0.612985</v>
      </c>
      <c r="O85">
        <v>0.11834500000000001</v>
      </c>
      <c r="P85">
        <v>9.0598999999999999E-2</v>
      </c>
      <c r="Q85">
        <v>0.42586099999999999</v>
      </c>
      <c r="R85">
        <v>0.28555900000000001</v>
      </c>
      <c r="S85">
        <v>0</v>
      </c>
      <c r="T85">
        <v>101.65300000000001</v>
      </c>
      <c r="U85">
        <v>47.938899999999997</v>
      </c>
      <c r="W85" s="2" t="s">
        <v>202</v>
      </c>
      <c r="X85" t="str">
        <f t="shared" si="14"/>
        <v>Below Detection</v>
      </c>
      <c r="Y85" t="str">
        <f t="shared" si="15"/>
        <v>Below Detection</v>
      </c>
      <c r="Z85">
        <v>59.235685185185183</v>
      </c>
      <c r="AA85">
        <v>1.2896210000000001</v>
      </c>
      <c r="AB85">
        <v>37.171588888888884</v>
      </c>
      <c r="AC85">
        <f t="shared" si="16"/>
        <v>0.84043851851851847</v>
      </c>
      <c r="AD85">
        <f t="shared" si="17"/>
        <v>0.90688862962962957</v>
      </c>
      <c r="AE85">
        <f t="shared" si="17"/>
        <v>0.60838696296296302</v>
      </c>
      <c r="AF85">
        <f t="shared" si="17"/>
        <v>0.20456014814814819</v>
      </c>
      <c r="AG85" t="str">
        <f t="shared" si="17"/>
        <v>Below Detection</v>
      </c>
      <c r="AH85">
        <f t="shared" si="17"/>
        <v>0.26592285185185188</v>
      </c>
      <c r="AI85" t="str">
        <f t="shared" si="17"/>
        <v>Below Detection</v>
      </c>
      <c r="AJ85">
        <f t="shared" si="18"/>
        <v>100.52309218518519</v>
      </c>
    </row>
    <row r="86" spans="1:36" x14ac:dyDescent="0.25">
      <c r="A86" t="s">
        <v>35</v>
      </c>
      <c r="G86">
        <v>8.9840000000000007E-3</v>
      </c>
      <c r="H86">
        <v>0.1517</v>
      </c>
      <c r="I86">
        <v>58.171700000000001</v>
      </c>
      <c r="J86">
        <v>1.22315</v>
      </c>
      <c r="K86">
        <v>37.023600000000002</v>
      </c>
      <c r="L86">
        <v>0.78160499999999999</v>
      </c>
      <c r="M86">
        <v>0.78401399999999999</v>
      </c>
      <c r="N86">
        <v>0.344775</v>
      </c>
      <c r="O86">
        <v>0.27586300000000002</v>
      </c>
      <c r="P86">
        <v>-2.2890000000000001E-2</v>
      </c>
      <c r="Q86">
        <v>0.51467200000000002</v>
      </c>
      <c r="R86">
        <v>3.5193000000000002E-2</v>
      </c>
      <c r="S86">
        <v>0</v>
      </c>
      <c r="T86">
        <v>99.292299999999997</v>
      </c>
      <c r="U86">
        <v>46.942900000000002</v>
      </c>
      <c r="W86" s="2" t="s">
        <v>217</v>
      </c>
      <c r="X86" t="str">
        <f t="shared" si="14"/>
        <v>Below Detection</v>
      </c>
      <c r="Y86" t="str">
        <f t="shared" si="15"/>
        <v>Below Detection</v>
      </c>
      <c r="Z86">
        <v>59.38887857142857</v>
      </c>
      <c r="AA86">
        <v>1.1822058214285713</v>
      </c>
      <c r="AB86">
        <v>37.448646428571422</v>
      </c>
      <c r="AC86">
        <f t="shared" si="16"/>
        <v>0.7753956428571428</v>
      </c>
      <c r="AD86">
        <f t="shared" si="17"/>
        <v>0.81881339285714294</v>
      </c>
      <c r="AE86">
        <f t="shared" si="17"/>
        <v>0.68802028571428575</v>
      </c>
      <c r="AF86">
        <f t="shared" si="17"/>
        <v>0.19926428571428575</v>
      </c>
      <c r="AG86" t="str">
        <f t="shared" si="17"/>
        <v>Below Detection</v>
      </c>
      <c r="AH86">
        <f t="shared" si="17"/>
        <v>0.33024139285714282</v>
      </c>
      <c r="AI86" t="str">
        <f t="shared" si="17"/>
        <v>Below Detection</v>
      </c>
      <c r="AJ86">
        <f t="shared" si="18"/>
        <v>100.83146582142858</v>
      </c>
    </row>
    <row r="87" spans="1:36" x14ac:dyDescent="0.25">
      <c r="A87" t="s">
        <v>74</v>
      </c>
      <c r="G87">
        <v>8.2460000000000006E-2</v>
      </c>
      <c r="H87">
        <v>-7.7060000000000003E-2</v>
      </c>
      <c r="I87">
        <v>58.367100000000001</v>
      </c>
      <c r="J87">
        <v>1.4814400000000001</v>
      </c>
      <c r="K87">
        <v>36.466000000000001</v>
      </c>
      <c r="L87">
        <v>0.76151800000000003</v>
      </c>
      <c r="M87">
        <v>0.78373199999999998</v>
      </c>
      <c r="N87">
        <v>0.96070699999999998</v>
      </c>
      <c r="O87">
        <v>0.27513399999999999</v>
      </c>
      <c r="P87">
        <v>-4.1930000000000002E-2</v>
      </c>
      <c r="Q87">
        <v>0.180454</v>
      </c>
      <c r="R87">
        <v>0.22214900000000001</v>
      </c>
      <c r="S87">
        <v>0</v>
      </c>
      <c r="T87">
        <v>99.461699999999993</v>
      </c>
      <c r="U87">
        <v>46.959499999999998</v>
      </c>
      <c r="W87" s="2" t="s">
        <v>233</v>
      </c>
      <c r="X87" t="str">
        <f t="shared" si="14"/>
        <v>Below Detection</v>
      </c>
      <c r="Y87" t="str">
        <f t="shared" si="15"/>
        <v>Below Detection</v>
      </c>
      <c r="Z87">
        <v>59.714586206896549</v>
      </c>
      <c r="AA87">
        <v>1.3051208275862072</v>
      </c>
      <c r="AB87">
        <v>36.841593103448275</v>
      </c>
      <c r="AC87">
        <f t="shared" si="16"/>
        <v>0.81844206896551741</v>
      </c>
      <c r="AD87">
        <f t="shared" ref="AD87:AI88" si="19">IF(AD33&lt;AD70,"Below Detection",AD33)</f>
        <v>0.98653524137931037</v>
      </c>
      <c r="AE87">
        <f t="shared" si="19"/>
        <v>0.77334289655172439</v>
      </c>
      <c r="AF87">
        <f t="shared" si="19"/>
        <v>0.20985665517241378</v>
      </c>
      <c r="AG87" t="str">
        <f t="shared" si="19"/>
        <v>Below Detection</v>
      </c>
      <c r="AH87">
        <f t="shared" si="19"/>
        <v>0.27909289655172409</v>
      </c>
      <c r="AI87" t="str">
        <f t="shared" si="19"/>
        <v>Below Detection</v>
      </c>
      <c r="AJ87">
        <f t="shared" si="18"/>
        <v>100.92856989655175</v>
      </c>
    </row>
    <row r="88" spans="1:36" x14ac:dyDescent="0.25">
      <c r="A88" t="s">
        <v>75</v>
      </c>
      <c r="G88">
        <v>-6.3890000000000002E-2</v>
      </c>
      <c r="H88">
        <v>0.15209700000000001</v>
      </c>
      <c r="I88">
        <v>59.265700000000002</v>
      </c>
      <c r="J88">
        <v>1.2902499999999999</v>
      </c>
      <c r="K88">
        <v>38.375799999999998</v>
      </c>
      <c r="L88">
        <v>0.69404399999999999</v>
      </c>
      <c r="M88">
        <v>0.78529300000000002</v>
      </c>
      <c r="N88">
        <v>0.47868300000000003</v>
      </c>
      <c r="O88">
        <v>0.119144</v>
      </c>
      <c r="P88">
        <v>-6.046E-2</v>
      </c>
      <c r="Q88">
        <v>0.249028</v>
      </c>
      <c r="R88">
        <v>-8.8849999999999998E-2</v>
      </c>
      <c r="S88">
        <v>0</v>
      </c>
      <c r="T88">
        <v>101.197</v>
      </c>
      <c r="U88">
        <v>47.919699999999999</v>
      </c>
      <c r="W88" s="2" t="s">
        <v>249</v>
      </c>
      <c r="X88" t="str">
        <f t="shared" si="14"/>
        <v>Below Detection</v>
      </c>
      <c r="Y88" t="str">
        <f t="shared" si="15"/>
        <v>Below Detection</v>
      </c>
      <c r="Z88">
        <v>59.544599999999996</v>
      </c>
      <c r="AA88">
        <v>0.93396109090909107</v>
      </c>
      <c r="AB88">
        <v>38.110230303030313</v>
      </c>
      <c r="AC88">
        <f t="shared" si="16"/>
        <v>0.57412812121212131</v>
      </c>
      <c r="AD88">
        <f t="shared" si="19"/>
        <v>0.62984575757575756</v>
      </c>
      <c r="AE88">
        <f t="shared" si="19"/>
        <v>0.79194427272727275</v>
      </c>
      <c r="AF88" t="str">
        <f t="shared" si="19"/>
        <v>Below Detection</v>
      </c>
      <c r="AG88" t="str">
        <f t="shared" si="19"/>
        <v>Below Detection</v>
      </c>
      <c r="AH88">
        <f t="shared" si="19"/>
        <v>0.16472987878787881</v>
      </c>
      <c r="AI88" t="str">
        <f t="shared" si="19"/>
        <v>Below Detection</v>
      </c>
      <c r="AJ88">
        <f t="shared" si="18"/>
        <v>100.74943942424244</v>
      </c>
    </row>
    <row r="89" spans="1:36" x14ac:dyDescent="0.25">
      <c r="G89">
        <v>8.2556000000000004E-2</v>
      </c>
      <c r="H89">
        <v>-7.7090000000000006E-2</v>
      </c>
      <c r="I89">
        <v>59.175400000000003</v>
      </c>
      <c r="J89">
        <v>1.8722000000000001</v>
      </c>
      <c r="K89">
        <v>37.350900000000003</v>
      </c>
      <c r="L89">
        <v>0.68907300000000005</v>
      </c>
      <c r="M89">
        <v>0.72804199999999997</v>
      </c>
      <c r="N89">
        <v>0.47734300000000002</v>
      </c>
      <c r="O89">
        <v>0.196295</v>
      </c>
      <c r="P89">
        <v>-4.2000000000000003E-2</v>
      </c>
      <c r="Q89">
        <v>0.246779</v>
      </c>
      <c r="R89">
        <v>0.15931000000000001</v>
      </c>
      <c r="S89">
        <v>0</v>
      </c>
      <c r="T89">
        <v>100.85899999999999</v>
      </c>
      <c r="U89">
        <v>47.557200000000002</v>
      </c>
    </row>
    <row r="90" spans="1:36" x14ac:dyDescent="0.25">
      <c r="G90">
        <v>-6.4280000000000004E-2</v>
      </c>
      <c r="H90">
        <v>-7.7030000000000001E-2</v>
      </c>
      <c r="I90">
        <v>58.463500000000003</v>
      </c>
      <c r="J90">
        <v>1.4176800000000001</v>
      </c>
      <c r="K90">
        <v>37.985999999999997</v>
      </c>
      <c r="L90">
        <v>0.69124699999999994</v>
      </c>
      <c r="M90">
        <v>0.80247500000000005</v>
      </c>
      <c r="N90">
        <v>0.83284100000000005</v>
      </c>
      <c r="O90">
        <v>0.35425000000000001</v>
      </c>
      <c r="P90">
        <v>1.4836999999999999E-2</v>
      </c>
      <c r="Q90">
        <v>0.29198000000000002</v>
      </c>
      <c r="R90">
        <v>9.7460000000000005E-2</v>
      </c>
      <c r="S90">
        <v>0</v>
      </c>
      <c r="T90">
        <v>100.81100000000001</v>
      </c>
      <c r="U90">
        <v>47.5306</v>
      </c>
    </row>
    <row r="91" spans="1:36" x14ac:dyDescent="0.25">
      <c r="G91">
        <v>8.9960000000000005E-3</v>
      </c>
      <c r="H91">
        <v>-7.6999999999999999E-2</v>
      </c>
      <c r="I91">
        <v>60.181800000000003</v>
      </c>
      <c r="J91">
        <v>1.68045</v>
      </c>
      <c r="K91">
        <v>37.82</v>
      </c>
      <c r="L91">
        <v>0.83394000000000001</v>
      </c>
      <c r="M91">
        <v>0.61783900000000003</v>
      </c>
      <c r="N91">
        <v>0.52070099999999997</v>
      </c>
      <c r="O91">
        <v>0.27587600000000001</v>
      </c>
      <c r="P91">
        <v>-3.9699999999999996E-3</v>
      </c>
      <c r="Q91">
        <v>0.22545299999999999</v>
      </c>
      <c r="R91">
        <v>-0.15248</v>
      </c>
      <c r="S91">
        <v>0</v>
      </c>
      <c r="T91">
        <v>101.932</v>
      </c>
      <c r="U91">
        <v>48.201700000000002</v>
      </c>
    </row>
    <row r="92" spans="1:36" x14ac:dyDescent="0.25">
      <c r="G92">
        <v>8.2202999999999998E-2</v>
      </c>
      <c r="H92">
        <v>0.151784</v>
      </c>
      <c r="I92">
        <v>58.023600000000002</v>
      </c>
      <c r="J92">
        <v>1.67889</v>
      </c>
      <c r="K92">
        <v>36.980899999999998</v>
      </c>
      <c r="L92">
        <v>0.69087299999999996</v>
      </c>
      <c r="M92">
        <v>0.78437199999999996</v>
      </c>
      <c r="N92">
        <v>0.698295</v>
      </c>
      <c r="O92">
        <v>0.118224</v>
      </c>
      <c r="P92">
        <v>1.4885000000000001E-2</v>
      </c>
      <c r="Q92">
        <v>0.136541</v>
      </c>
      <c r="R92">
        <v>3.5041000000000003E-2</v>
      </c>
      <c r="S92">
        <v>0</v>
      </c>
      <c r="T92">
        <v>99.395600000000002</v>
      </c>
      <c r="U92">
        <v>46.924799999999998</v>
      </c>
    </row>
    <row r="93" spans="1:36" x14ac:dyDescent="0.25">
      <c r="G93">
        <v>8.2404000000000005E-2</v>
      </c>
      <c r="H93">
        <v>-7.7009999999999995E-2</v>
      </c>
      <c r="I93">
        <v>59.985900000000001</v>
      </c>
      <c r="J93">
        <v>1.48312</v>
      </c>
      <c r="K93">
        <v>36.600999999999999</v>
      </c>
      <c r="L93">
        <v>0.97689099999999995</v>
      </c>
      <c r="M93">
        <v>0.63661000000000001</v>
      </c>
      <c r="N93">
        <v>0.78206900000000001</v>
      </c>
      <c r="O93">
        <v>-3.9109999999999999E-2</v>
      </c>
      <c r="P93">
        <v>1.4940999999999999E-2</v>
      </c>
      <c r="Q93">
        <v>0.158855</v>
      </c>
      <c r="R93">
        <v>0.160328</v>
      </c>
      <c r="S93">
        <v>0</v>
      </c>
      <c r="T93">
        <v>100.76600000000001</v>
      </c>
      <c r="U93">
        <v>47.734400000000001</v>
      </c>
    </row>
    <row r="95" spans="1:36" x14ac:dyDescent="0.25">
      <c r="F95" t="s">
        <v>39</v>
      </c>
      <c r="G95">
        <f>AVERAGE(G67:G93)</f>
        <v>3.7144444444444456E-3</v>
      </c>
      <c r="H95">
        <f t="shared" ref="H95:U95" si="20">AVERAGE(H67:H93)</f>
        <v>-9.1621111111111157E-3</v>
      </c>
      <c r="I95">
        <f t="shared" si="20"/>
        <v>59.518237037037046</v>
      </c>
      <c r="J95">
        <f t="shared" si="20"/>
        <v>1.2568507037037038</v>
      </c>
      <c r="K95">
        <f t="shared" si="20"/>
        <v>37.121855555555562</v>
      </c>
      <c r="L95">
        <f t="shared" si="20"/>
        <v>0.78859725925925939</v>
      </c>
      <c r="M95">
        <f t="shared" si="20"/>
        <v>0.82099818518518508</v>
      </c>
      <c r="N95">
        <f t="shared" si="20"/>
        <v>0.77534329629629628</v>
      </c>
      <c r="O95">
        <f t="shared" si="20"/>
        <v>0.17394874074074076</v>
      </c>
      <c r="P95">
        <f t="shared" si="20"/>
        <v>-2.519851851851853E-3</v>
      </c>
      <c r="Q95">
        <f t="shared" si="20"/>
        <v>0.29351814814814808</v>
      </c>
      <c r="R95">
        <f t="shared" si="20"/>
        <v>7.715562962962963E-2</v>
      </c>
      <c r="S95">
        <f t="shared" si="20"/>
        <v>0</v>
      </c>
      <c r="T95">
        <f t="shared" si="20"/>
        <v>100.81863703703705</v>
      </c>
      <c r="U95">
        <f t="shared" si="20"/>
        <v>47.730855555555564</v>
      </c>
    </row>
    <row r="96" spans="1:36" x14ac:dyDescent="0.25">
      <c r="F96" t="s">
        <v>40</v>
      </c>
      <c r="G96">
        <f>STDEV(G67:G93)/SQRT((COUNT(G67:G93)))</f>
        <v>1.2892017059015727E-2</v>
      </c>
      <c r="H96">
        <f t="shared" ref="H96:U96" si="21">STDEV(H67:H93)/SQRT((COUNT(H67:H93)))</f>
        <v>2.0502396873242852E-2</v>
      </c>
      <c r="I96">
        <f t="shared" si="21"/>
        <v>0.18964966570554892</v>
      </c>
      <c r="J96">
        <f t="shared" si="21"/>
        <v>7.106244971452684E-2</v>
      </c>
      <c r="K96">
        <f t="shared" si="21"/>
        <v>0.22397195116751017</v>
      </c>
      <c r="L96">
        <f t="shared" si="21"/>
        <v>2.5774333636401442E-2</v>
      </c>
      <c r="M96">
        <f t="shared" si="21"/>
        <v>4.278230281456253E-2</v>
      </c>
      <c r="N96">
        <f t="shared" si="21"/>
        <v>8.6638411871906365E-2</v>
      </c>
      <c r="O96">
        <f t="shared" si="21"/>
        <v>3.0248642967116979E-2</v>
      </c>
      <c r="P96">
        <f t="shared" si="21"/>
        <v>7.3349554217487841E-3</v>
      </c>
      <c r="Q96">
        <f t="shared" si="21"/>
        <v>2.2085663211182729E-2</v>
      </c>
      <c r="R96">
        <f t="shared" si="21"/>
        <v>2.4876576454800476E-2</v>
      </c>
      <c r="S96">
        <f t="shared" si="21"/>
        <v>0</v>
      </c>
      <c r="T96">
        <f t="shared" si="21"/>
        <v>0.16679491724922318</v>
      </c>
      <c r="U96">
        <f t="shared" si="21"/>
        <v>8.4130868469543887E-2</v>
      </c>
    </row>
    <row r="98" spans="1:21" x14ac:dyDescent="0.25">
      <c r="A98" s="2" t="s">
        <v>76</v>
      </c>
      <c r="G98" s="2" t="s">
        <v>1</v>
      </c>
      <c r="H98" s="2" t="s">
        <v>2</v>
      </c>
      <c r="I98" s="2" t="s">
        <v>3</v>
      </c>
      <c r="J98" s="2" t="s">
        <v>4</v>
      </c>
      <c r="K98" s="2" t="s">
        <v>5</v>
      </c>
      <c r="L98" s="2" t="s">
        <v>6</v>
      </c>
      <c r="M98" s="2" t="s">
        <v>7</v>
      </c>
      <c r="N98" s="2" t="s">
        <v>8</v>
      </c>
      <c r="O98" s="2" t="s">
        <v>9</v>
      </c>
      <c r="P98" s="2" t="s">
        <v>10</v>
      </c>
      <c r="Q98" s="2" t="s">
        <v>11</v>
      </c>
      <c r="R98" s="2" t="s">
        <v>12</v>
      </c>
      <c r="S98" s="2" t="s">
        <v>13</v>
      </c>
      <c r="T98" s="2" t="s">
        <v>14</v>
      </c>
      <c r="U98" s="2" t="s">
        <v>15</v>
      </c>
    </row>
    <row r="99" spans="1:21" x14ac:dyDescent="0.25">
      <c r="A99" t="s">
        <v>18</v>
      </c>
      <c r="G99">
        <v>-6.4009999999999997E-2</v>
      </c>
      <c r="H99">
        <v>-7.6929999999999998E-2</v>
      </c>
      <c r="I99">
        <v>58.453000000000003</v>
      </c>
      <c r="J99">
        <v>1.35242</v>
      </c>
      <c r="K99">
        <v>38.440199999999997</v>
      </c>
      <c r="L99">
        <v>0.674257</v>
      </c>
      <c r="M99">
        <v>0.61753800000000003</v>
      </c>
      <c r="N99">
        <v>1.67178</v>
      </c>
      <c r="O99">
        <v>3.9917000000000001E-2</v>
      </c>
      <c r="P99">
        <v>7.1686E-2</v>
      </c>
      <c r="Q99">
        <v>0.44813500000000001</v>
      </c>
      <c r="R99">
        <v>3.5678000000000001E-2</v>
      </c>
      <c r="S99">
        <v>0</v>
      </c>
      <c r="T99">
        <v>101.664</v>
      </c>
      <c r="U99">
        <v>48.015799999999999</v>
      </c>
    </row>
    <row r="100" spans="1:21" x14ac:dyDescent="0.25">
      <c r="A100" t="s">
        <v>19</v>
      </c>
      <c r="G100">
        <v>0.155113</v>
      </c>
      <c r="H100">
        <v>0.60831900000000005</v>
      </c>
      <c r="I100">
        <v>58.608499999999999</v>
      </c>
      <c r="J100">
        <v>1.22288</v>
      </c>
      <c r="K100">
        <v>35.049100000000003</v>
      </c>
      <c r="L100">
        <v>0.83501700000000001</v>
      </c>
      <c r="M100">
        <v>0.89473199999999997</v>
      </c>
      <c r="N100">
        <v>1.82104</v>
      </c>
      <c r="O100">
        <v>0.11851399999999999</v>
      </c>
      <c r="P100">
        <v>-2.2800000000000001E-2</v>
      </c>
      <c r="Q100">
        <v>0.31469399999999997</v>
      </c>
      <c r="R100">
        <v>-8.9529999999999998E-2</v>
      </c>
      <c r="S100">
        <v>0</v>
      </c>
      <c r="T100">
        <v>99.515600000000006</v>
      </c>
      <c r="U100">
        <v>47.287799999999997</v>
      </c>
    </row>
    <row r="101" spans="1:21" x14ac:dyDescent="0.25">
      <c r="A101" t="s">
        <v>20</v>
      </c>
      <c r="G101">
        <v>8.2229999999999998E-2</v>
      </c>
      <c r="H101">
        <v>-7.6969999999999997E-2</v>
      </c>
      <c r="I101">
        <v>59.2164</v>
      </c>
      <c r="J101">
        <v>1.4173800000000001</v>
      </c>
      <c r="K101">
        <v>34.212899999999998</v>
      </c>
      <c r="L101">
        <v>0.70912200000000003</v>
      </c>
      <c r="M101">
        <v>1.02382</v>
      </c>
      <c r="N101">
        <v>3.19712</v>
      </c>
      <c r="O101">
        <v>3.9619000000000001E-2</v>
      </c>
      <c r="P101">
        <v>-4.1759999999999999E-2</v>
      </c>
      <c r="Q101">
        <v>0.29222900000000002</v>
      </c>
      <c r="R101">
        <v>-2.734E-2</v>
      </c>
      <c r="S101">
        <v>0</v>
      </c>
      <c r="T101">
        <v>100.045</v>
      </c>
      <c r="U101">
        <v>47.546100000000003</v>
      </c>
    </row>
    <row r="102" spans="1:21" x14ac:dyDescent="0.25">
      <c r="A102" t="s">
        <v>21</v>
      </c>
      <c r="G102">
        <v>-6.4259999999999998E-2</v>
      </c>
      <c r="H102">
        <v>-7.7020000000000005E-2</v>
      </c>
      <c r="I102">
        <v>58.120199999999997</v>
      </c>
      <c r="J102">
        <v>1.1552899999999999</v>
      </c>
      <c r="K102">
        <v>36.404600000000002</v>
      </c>
      <c r="L102">
        <v>0.69093099999999996</v>
      </c>
      <c r="M102">
        <v>0.85708300000000004</v>
      </c>
      <c r="N102">
        <v>1.2660499999999999</v>
      </c>
      <c r="O102">
        <v>0.27515899999999999</v>
      </c>
      <c r="P102">
        <v>1.4784E-2</v>
      </c>
      <c r="Q102">
        <v>0.38057099999999999</v>
      </c>
      <c r="R102">
        <v>0.22217899999999999</v>
      </c>
      <c r="S102">
        <v>0</v>
      </c>
      <c r="T102">
        <v>99.245599999999996</v>
      </c>
      <c r="U102">
        <v>46.9253</v>
      </c>
    </row>
    <row r="103" spans="1:21" x14ac:dyDescent="0.25">
      <c r="A103" t="s">
        <v>58</v>
      </c>
      <c r="G103">
        <v>-6.4199999999999993E-2</v>
      </c>
      <c r="H103">
        <v>0.15163599999999999</v>
      </c>
      <c r="I103">
        <v>58.445500000000003</v>
      </c>
      <c r="J103">
        <v>1.4167000000000001</v>
      </c>
      <c r="K103">
        <v>36.479199999999999</v>
      </c>
      <c r="L103">
        <v>0.477024</v>
      </c>
      <c r="M103">
        <v>0.82044300000000003</v>
      </c>
      <c r="N103">
        <v>0.69473200000000002</v>
      </c>
      <c r="O103">
        <v>0.354078</v>
      </c>
      <c r="P103">
        <v>-2.291E-2</v>
      </c>
      <c r="Q103">
        <v>0.31417400000000001</v>
      </c>
      <c r="R103">
        <v>3.4948E-2</v>
      </c>
      <c r="S103">
        <v>0</v>
      </c>
      <c r="T103">
        <v>99.101399999999998</v>
      </c>
      <c r="U103">
        <v>46.912999999999997</v>
      </c>
    </row>
    <row r="104" spans="1:21" x14ac:dyDescent="0.25">
      <c r="A104" t="s">
        <v>77</v>
      </c>
      <c r="G104">
        <v>8.2166000000000003E-2</v>
      </c>
      <c r="H104">
        <v>0.15090100000000001</v>
      </c>
      <c r="I104">
        <v>58.090899999999998</v>
      </c>
      <c r="J104">
        <v>1.34901</v>
      </c>
      <c r="K104">
        <v>36.9405</v>
      </c>
      <c r="L104">
        <v>0.65357500000000002</v>
      </c>
      <c r="M104">
        <v>1.0773299999999999</v>
      </c>
      <c r="N104">
        <v>2.0566300000000002</v>
      </c>
      <c r="O104">
        <v>0.27446799999999999</v>
      </c>
      <c r="P104">
        <v>0.12759499999999999</v>
      </c>
      <c r="Q104">
        <v>0.60169300000000003</v>
      </c>
      <c r="R104">
        <v>0.22112599999999999</v>
      </c>
      <c r="S104">
        <v>0</v>
      </c>
      <c r="T104">
        <v>101.626</v>
      </c>
      <c r="U104">
        <v>47.862400000000001</v>
      </c>
    </row>
    <row r="105" spans="1:21" x14ac:dyDescent="0.25">
      <c r="G105">
        <v>8.8710000000000004E-3</v>
      </c>
      <c r="H105">
        <v>-7.7079999999999996E-2</v>
      </c>
      <c r="I105">
        <v>59.021299999999997</v>
      </c>
      <c r="J105">
        <v>1.3493900000000001</v>
      </c>
      <c r="K105">
        <v>37.070999999999998</v>
      </c>
      <c r="L105">
        <v>0.760293</v>
      </c>
      <c r="M105">
        <v>1.18791</v>
      </c>
      <c r="N105">
        <v>1.39741</v>
      </c>
      <c r="O105">
        <v>0.43158000000000002</v>
      </c>
      <c r="P105">
        <v>-2.3179999999999999E-2</v>
      </c>
      <c r="Q105">
        <v>0.42382199999999998</v>
      </c>
      <c r="R105">
        <v>0.15861800000000001</v>
      </c>
      <c r="S105">
        <v>0</v>
      </c>
      <c r="T105">
        <v>101.71</v>
      </c>
      <c r="U105">
        <v>47.942500000000003</v>
      </c>
    </row>
    <row r="106" spans="1:21" x14ac:dyDescent="0.25">
      <c r="A106" t="s">
        <v>78</v>
      </c>
      <c r="G106">
        <v>8.9560000000000004E-3</v>
      </c>
      <c r="H106">
        <v>0.15163699999999999</v>
      </c>
      <c r="I106">
        <v>59.058700000000002</v>
      </c>
      <c r="J106">
        <v>1.4809099999999999</v>
      </c>
      <c r="K106">
        <v>37.201799999999999</v>
      </c>
      <c r="L106">
        <v>0.72616400000000003</v>
      </c>
      <c r="M106">
        <v>0.59866799999999998</v>
      </c>
      <c r="N106">
        <v>1.6182099999999999</v>
      </c>
      <c r="O106">
        <v>3.9488000000000002E-2</v>
      </c>
      <c r="P106">
        <v>3.3758999999999997E-2</v>
      </c>
      <c r="Q106">
        <v>0.35845100000000002</v>
      </c>
      <c r="R106">
        <v>0.15998100000000001</v>
      </c>
      <c r="S106">
        <v>0</v>
      </c>
      <c r="T106">
        <v>101.437</v>
      </c>
      <c r="U106">
        <v>47.992899999999999</v>
      </c>
    </row>
    <row r="107" spans="1:21" x14ac:dyDescent="0.25">
      <c r="A107" t="s">
        <v>79</v>
      </c>
      <c r="G107">
        <v>-6.4670000000000005E-2</v>
      </c>
      <c r="H107">
        <v>-7.714E-2</v>
      </c>
      <c r="I107">
        <v>59.752499999999998</v>
      </c>
      <c r="J107">
        <v>1.7382500000000001</v>
      </c>
      <c r="K107">
        <v>34.722999999999999</v>
      </c>
      <c r="L107">
        <v>0.88268999999999997</v>
      </c>
      <c r="M107">
        <v>0.98467300000000002</v>
      </c>
      <c r="N107">
        <v>1.99068</v>
      </c>
      <c r="O107">
        <v>0.19537199999999999</v>
      </c>
      <c r="P107">
        <v>-4.2189999999999998E-2</v>
      </c>
      <c r="Q107">
        <v>0.312108</v>
      </c>
      <c r="R107">
        <v>0.22043299999999999</v>
      </c>
      <c r="S107">
        <v>0</v>
      </c>
      <c r="T107">
        <v>100.616</v>
      </c>
      <c r="U107">
        <v>47.639299999999999</v>
      </c>
    </row>
    <row r="108" spans="1:21" x14ac:dyDescent="0.25">
      <c r="A108" t="s">
        <v>80</v>
      </c>
      <c r="G108">
        <v>8.9160000000000003E-3</v>
      </c>
      <c r="H108">
        <v>-7.7090000000000006E-2</v>
      </c>
      <c r="I108">
        <v>58.908200000000001</v>
      </c>
      <c r="J108">
        <v>1.99858</v>
      </c>
      <c r="K108">
        <v>38.384900000000002</v>
      </c>
      <c r="L108">
        <v>0.63417800000000002</v>
      </c>
      <c r="M108">
        <v>0.69018199999999996</v>
      </c>
      <c r="N108">
        <v>0.78901500000000002</v>
      </c>
      <c r="O108">
        <v>3.8761999999999998E-2</v>
      </c>
      <c r="P108">
        <v>-4.2900000000000004E-3</v>
      </c>
      <c r="Q108">
        <v>0.22406599999999999</v>
      </c>
      <c r="R108">
        <v>0.28374300000000002</v>
      </c>
      <c r="S108">
        <v>0</v>
      </c>
      <c r="T108">
        <v>101.879</v>
      </c>
      <c r="U108">
        <v>47.941600000000001</v>
      </c>
    </row>
    <row r="109" spans="1:21" x14ac:dyDescent="0.25">
      <c r="A109" t="s">
        <v>81</v>
      </c>
      <c r="G109">
        <v>-6.4689999999999998E-2</v>
      </c>
      <c r="H109">
        <v>-7.714E-2</v>
      </c>
      <c r="I109">
        <v>57.376600000000003</v>
      </c>
      <c r="J109">
        <v>1.9996400000000001</v>
      </c>
      <c r="K109">
        <v>36.4619</v>
      </c>
      <c r="L109">
        <v>0.84641100000000002</v>
      </c>
      <c r="M109">
        <v>0.83657300000000001</v>
      </c>
      <c r="N109">
        <v>0.82867000000000002</v>
      </c>
      <c r="O109">
        <v>0.19539599999999999</v>
      </c>
      <c r="P109">
        <v>-4.4900000000000001E-3</v>
      </c>
      <c r="Q109">
        <v>0.46703699999999998</v>
      </c>
      <c r="R109">
        <v>3.3078999999999997E-2</v>
      </c>
      <c r="S109">
        <v>0</v>
      </c>
      <c r="T109">
        <v>98.899000000000001</v>
      </c>
      <c r="U109">
        <v>46.5501</v>
      </c>
    </row>
    <row r="110" spans="1:21" x14ac:dyDescent="0.25">
      <c r="A110" t="s">
        <v>82</v>
      </c>
      <c r="G110">
        <v>8.1860000000000002E-2</v>
      </c>
      <c r="H110">
        <v>-7.6950000000000005E-2</v>
      </c>
      <c r="I110">
        <v>58.999200000000002</v>
      </c>
      <c r="J110">
        <v>1.5483100000000001</v>
      </c>
      <c r="K110">
        <v>36.588700000000003</v>
      </c>
      <c r="L110">
        <v>0.51365799999999995</v>
      </c>
      <c r="M110">
        <v>0.69154899999999997</v>
      </c>
      <c r="N110">
        <v>1.13317</v>
      </c>
      <c r="O110">
        <v>-0.1174</v>
      </c>
      <c r="P110">
        <v>1.5025E-2</v>
      </c>
      <c r="Q110">
        <v>0.53735100000000002</v>
      </c>
      <c r="R110">
        <v>-2.6839999999999999E-2</v>
      </c>
      <c r="S110">
        <v>0</v>
      </c>
      <c r="T110">
        <v>99.887600000000006</v>
      </c>
      <c r="U110">
        <v>47.347000000000001</v>
      </c>
    </row>
    <row r="111" spans="1:21" x14ac:dyDescent="0.25">
      <c r="A111" t="s">
        <v>83</v>
      </c>
      <c r="G111">
        <v>-6.4030000000000004E-2</v>
      </c>
      <c r="H111">
        <v>-7.6960000000000001E-2</v>
      </c>
      <c r="I111">
        <v>59.240900000000003</v>
      </c>
      <c r="J111">
        <v>1.02651</v>
      </c>
      <c r="K111">
        <v>37.891300000000001</v>
      </c>
      <c r="L111">
        <v>0.799593</v>
      </c>
      <c r="M111">
        <v>0.93136799999999997</v>
      </c>
      <c r="N111">
        <v>1.40107</v>
      </c>
      <c r="O111">
        <v>0.19711999999999999</v>
      </c>
      <c r="P111">
        <v>-4.1689999999999998E-2</v>
      </c>
      <c r="Q111">
        <v>0.38133699999999998</v>
      </c>
      <c r="R111">
        <v>9.7976999999999995E-2</v>
      </c>
      <c r="S111">
        <v>0</v>
      </c>
      <c r="T111">
        <v>101.78400000000001</v>
      </c>
      <c r="U111">
        <v>48.149299999999997</v>
      </c>
    </row>
    <row r="112" spans="1:21" x14ac:dyDescent="0.25">
      <c r="A112" t="s">
        <v>84</v>
      </c>
      <c r="G112">
        <v>8.1882999999999997E-2</v>
      </c>
      <c r="H112">
        <v>-7.6999999999999999E-2</v>
      </c>
      <c r="I112">
        <v>58.378900000000002</v>
      </c>
      <c r="J112">
        <v>1.7421800000000001</v>
      </c>
      <c r="K112">
        <v>38.193800000000003</v>
      </c>
      <c r="L112">
        <v>0.61886399999999997</v>
      </c>
      <c r="M112">
        <v>0.67244199999999998</v>
      </c>
      <c r="N112">
        <v>0.56791800000000003</v>
      </c>
      <c r="O112">
        <v>3.9462999999999998E-2</v>
      </c>
      <c r="P112">
        <v>-4.0400000000000002E-3</v>
      </c>
      <c r="Q112">
        <v>0.35842099999999999</v>
      </c>
      <c r="R112">
        <v>3.4962E-2</v>
      </c>
      <c r="S112">
        <v>0</v>
      </c>
      <c r="T112">
        <v>100.608</v>
      </c>
      <c r="U112">
        <v>47.432400000000001</v>
      </c>
    </row>
    <row r="113" spans="1:21" x14ac:dyDescent="0.25">
      <c r="A113" t="s">
        <v>85</v>
      </c>
      <c r="G113">
        <v>8.2089999999999996E-2</v>
      </c>
      <c r="H113">
        <v>-7.7009999999999995E-2</v>
      </c>
      <c r="I113">
        <v>59.1145</v>
      </c>
      <c r="J113">
        <v>1.8065500000000001</v>
      </c>
      <c r="K113">
        <v>37.744900000000001</v>
      </c>
      <c r="L113">
        <v>0.65397899999999998</v>
      </c>
      <c r="M113">
        <v>0.58011199999999996</v>
      </c>
      <c r="N113">
        <v>0.65434700000000001</v>
      </c>
      <c r="O113">
        <v>3.9371000000000003E-2</v>
      </c>
      <c r="P113">
        <v>-4.1820000000000003E-2</v>
      </c>
      <c r="Q113">
        <v>0.24718699999999999</v>
      </c>
      <c r="R113">
        <v>9.7342999999999999E-2</v>
      </c>
      <c r="S113">
        <v>0</v>
      </c>
      <c r="T113">
        <v>100.902</v>
      </c>
      <c r="U113">
        <v>47.648099999999999</v>
      </c>
    </row>
    <row r="114" spans="1:21" x14ac:dyDescent="0.25">
      <c r="A114" t="s">
        <v>86</v>
      </c>
      <c r="G114">
        <v>-6.3750000000000001E-2</v>
      </c>
      <c r="H114">
        <v>-7.689E-2</v>
      </c>
      <c r="I114">
        <v>59.611899999999999</v>
      </c>
      <c r="J114">
        <v>1.22401</v>
      </c>
      <c r="K114">
        <v>37.253</v>
      </c>
      <c r="L114">
        <v>0.58672199999999997</v>
      </c>
      <c r="M114">
        <v>0.52604700000000004</v>
      </c>
      <c r="N114">
        <v>0.87115600000000004</v>
      </c>
      <c r="O114">
        <v>0.119175</v>
      </c>
      <c r="P114">
        <v>1.5254E-2</v>
      </c>
      <c r="Q114">
        <v>0.27125100000000002</v>
      </c>
      <c r="R114">
        <v>-8.8569999999999996E-2</v>
      </c>
      <c r="S114">
        <v>0</v>
      </c>
      <c r="T114">
        <v>100.249</v>
      </c>
      <c r="U114">
        <v>47.613300000000002</v>
      </c>
    </row>
    <row r="115" spans="1:21" x14ac:dyDescent="0.25">
      <c r="A115" t="s">
        <v>87</v>
      </c>
      <c r="G115">
        <v>8.8929999999999999E-3</v>
      </c>
      <c r="H115">
        <v>0.15187600000000001</v>
      </c>
      <c r="I115">
        <v>58.2926</v>
      </c>
      <c r="J115">
        <v>1.28711</v>
      </c>
      <c r="K115">
        <v>37.805399999999999</v>
      </c>
      <c r="L115">
        <v>0.49633100000000002</v>
      </c>
      <c r="M115">
        <v>0.50700800000000001</v>
      </c>
      <c r="N115">
        <v>1.0082100000000001</v>
      </c>
      <c r="O115">
        <v>0.118725</v>
      </c>
      <c r="P115">
        <v>3.4006000000000002E-2</v>
      </c>
      <c r="Q115">
        <v>0.35955500000000001</v>
      </c>
      <c r="R115">
        <v>9.8456000000000002E-2</v>
      </c>
      <c r="S115">
        <v>0</v>
      </c>
      <c r="T115">
        <v>100.16800000000001</v>
      </c>
      <c r="U115">
        <v>47.400799999999997</v>
      </c>
    </row>
    <row r="116" spans="1:21" x14ac:dyDescent="0.25">
      <c r="A116" t="s">
        <v>88</v>
      </c>
      <c r="G116">
        <v>9.0410000000000004E-3</v>
      </c>
      <c r="H116">
        <v>-7.6969999999999997E-2</v>
      </c>
      <c r="I116">
        <v>59.812199999999997</v>
      </c>
      <c r="J116">
        <v>1.8086100000000001</v>
      </c>
      <c r="K116">
        <v>36.169400000000003</v>
      </c>
      <c r="L116">
        <v>0.44172299999999998</v>
      </c>
      <c r="M116">
        <v>0.58076300000000003</v>
      </c>
      <c r="N116">
        <v>0.69242400000000004</v>
      </c>
      <c r="O116">
        <v>-0.11751</v>
      </c>
      <c r="P116">
        <v>-6.0600000000000001E-2</v>
      </c>
      <c r="Q116">
        <v>0.35922999999999999</v>
      </c>
      <c r="R116">
        <v>-2.6960000000000001E-2</v>
      </c>
      <c r="S116">
        <v>0</v>
      </c>
      <c r="T116">
        <v>99.591300000000004</v>
      </c>
      <c r="U116">
        <v>47.306600000000003</v>
      </c>
    </row>
    <row r="117" spans="1:21" x14ac:dyDescent="0.25">
      <c r="A117" t="s">
        <v>89</v>
      </c>
      <c r="G117">
        <v>-6.4369999999999997E-2</v>
      </c>
      <c r="H117">
        <v>0.15177499999999999</v>
      </c>
      <c r="I117">
        <v>59.060099999999998</v>
      </c>
      <c r="J117">
        <v>1.8715999999999999</v>
      </c>
      <c r="K117">
        <v>35.385399999999997</v>
      </c>
      <c r="L117">
        <v>0.54654199999999997</v>
      </c>
      <c r="M117">
        <v>0.52454000000000001</v>
      </c>
      <c r="N117">
        <v>0.69107799999999997</v>
      </c>
      <c r="O117">
        <v>0.19633600000000001</v>
      </c>
      <c r="P117">
        <v>-4.1910000000000003E-2</v>
      </c>
      <c r="Q117">
        <v>0.31338899999999997</v>
      </c>
      <c r="R117">
        <v>3.4407E-2</v>
      </c>
      <c r="S117">
        <v>0</v>
      </c>
      <c r="T117">
        <v>98.668899999999994</v>
      </c>
      <c r="U117">
        <v>46.804000000000002</v>
      </c>
    </row>
    <row r="118" spans="1:21" x14ac:dyDescent="0.25">
      <c r="A118" t="s">
        <v>35</v>
      </c>
      <c r="G118">
        <v>-6.4199999999999993E-2</v>
      </c>
      <c r="H118">
        <v>-7.7020000000000005E-2</v>
      </c>
      <c r="I118">
        <v>59.896799999999999</v>
      </c>
      <c r="J118">
        <v>1.41605</v>
      </c>
      <c r="K118">
        <v>36.892499999999998</v>
      </c>
      <c r="L118">
        <v>0.56603000000000003</v>
      </c>
      <c r="M118">
        <v>0.76523099999999999</v>
      </c>
      <c r="N118">
        <v>0.78158700000000003</v>
      </c>
      <c r="O118">
        <v>0.19669500000000001</v>
      </c>
      <c r="P118">
        <v>5.2624999999999998E-2</v>
      </c>
      <c r="Q118">
        <v>0.29195300000000002</v>
      </c>
      <c r="R118">
        <v>0.15990399999999999</v>
      </c>
      <c r="S118">
        <v>0</v>
      </c>
      <c r="T118">
        <v>100.878</v>
      </c>
      <c r="U118">
        <v>47.769399999999997</v>
      </c>
    </row>
    <row r="119" spans="1:21" x14ac:dyDescent="0.25">
      <c r="A119" t="s">
        <v>90</v>
      </c>
      <c r="G119">
        <v>-6.3939999999999997E-2</v>
      </c>
      <c r="H119">
        <v>-7.6939999999999995E-2</v>
      </c>
      <c r="I119">
        <v>58.4251</v>
      </c>
      <c r="J119">
        <v>1.1584399999999999</v>
      </c>
      <c r="K119">
        <v>37.2423</v>
      </c>
      <c r="L119">
        <v>0.83574400000000004</v>
      </c>
      <c r="M119">
        <v>0.91322599999999998</v>
      </c>
      <c r="N119">
        <v>0.78476500000000005</v>
      </c>
      <c r="O119">
        <v>0.19745799999999999</v>
      </c>
      <c r="P119">
        <v>-6.0510000000000001E-2</v>
      </c>
      <c r="Q119">
        <v>0.31494499999999997</v>
      </c>
      <c r="R119">
        <v>-0.15176000000000001</v>
      </c>
      <c r="S119">
        <v>0</v>
      </c>
      <c r="T119">
        <v>99.518900000000002</v>
      </c>
      <c r="U119">
        <v>47.119599999999998</v>
      </c>
    </row>
    <row r="120" spans="1:21" x14ac:dyDescent="0.25">
      <c r="A120" t="s">
        <v>91</v>
      </c>
      <c r="G120">
        <v>0.15587799999999999</v>
      </c>
      <c r="H120">
        <v>0.15144199999999999</v>
      </c>
      <c r="I120">
        <v>59.417200000000001</v>
      </c>
      <c r="J120">
        <v>1.8687499999999999</v>
      </c>
      <c r="K120">
        <v>36.933</v>
      </c>
      <c r="L120">
        <v>0.52808699999999997</v>
      </c>
      <c r="M120">
        <v>0.76425200000000004</v>
      </c>
      <c r="N120">
        <v>0.69525400000000004</v>
      </c>
      <c r="O120">
        <v>3.8863000000000002E-2</v>
      </c>
      <c r="P120">
        <v>-4.2500000000000003E-3</v>
      </c>
      <c r="Q120">
        <v>0.29092600000000002</v>
      </c>
      <c r="R120">
        <v>0.28387099999999998</v>
      </c>
      <c r="S120">
        <v>0</v>
      </c>
      <c r="T120">
        <v>101.123</v>
      </c>
      <c r="U120">
        <v>47.744500000000002</v>
      </c>
    </row>
    <row r="121" spans="1:21" x14ac:dyDescent="0.25">
      <c r="G121">
        <v>-6.4479999999999996E-2</v>
      </c>
      <c r="H121">
        <v>-7.7090000000000006E-2</v>
      </c>
      <c r="I121">
        <v>59.194699999999997</v>
      </c>
      <c r="J121">
        <v>1.73821</v>
      </c>
      <c r="K121">
        <v>38.087000000000003</v>
      </c>
      <c r="L121">
        <v>0.59897100000000003</v>
      </c>
      <c r="M121">
        <v>0.74523899999999998</v>
      </c>
      <c r="N121">
        <v>0.87513600000000002</v>
      </c>
      <c r="O121">
        <v>0.274279</v>
      </c>
      <c r="P121">
        <v>-2.3179999999999999E-2</v>
      </c>
      <c r="Q121">
        <v>0.33489200000000002</v>
      </c>
      <c r="R121">
        <v>0.28359000000000001</v>
      </c>
      <c r="S121">
        <v>0</v>
      </c>
      <c r="T121">
        <v>101.967</v>
      </c>
      <c r="U121">
        <v>48.0383</v>
      </c>
    </row>
    <row r="122" spans="1:21" x14ac:dyDescent="0.25">
      <c r="G122">
        <v>-6.4119999999999996E-2</v>
      </c>
      <c r="H122">
        <v>-7.6980000000000007E-2</v>
      </c>
      <c r="I122">
        <v>59.926000000000002</v>
      </c>
      <c r="J122">
        <v>1.74394</v>
      </c>
      <c r="K122">
        <v>38.2562</v>
      </c>
      <c r="L122">
        <v>0.76175499999999996</v>
      </c>
      <c r="M122">
        <v>0.63575499999999996</v>
      </c>
      <c r="N122">
        <v>0.60957099999999997</v>
      </c>
      <c r="O122">
        <v>0.19695299999999999</v>
      </c>
      <c r="P122">
        <v>-4.1759999999999999E-2</v>
      </c>
      <c r="Q122">
        <v>0.18088599999999999</v>
      </c>
      <c r="R122">
        <v>-0.15232000000000001</v>
      </c>
      <c r="S122">
        <v>0</v>
      </c>
      <c r="T122">
        <v>101.976</v>
      </c>
      <c r="U122">
        <v>48.216000000000001</v>
      </c>
    </row>
    <row r="123" spans="1:21" x14ac:dyDescent="0.25">
      <c r="G123">
        <v>-6.4049999999999996E-2</v>
      </c>
      <c r="H123">
        <v>0.15180099999999999</v>
      </c>
      <c r="I123">
        <v>58.921599999999998</v>
      </c>
      <c r="J123">
        <v>1.6790700000000001</v>
      </c>
      <c r="K123">
        <v>37.092700000000001</v>
      </c>
      <c r="L123">
        <v>0.78029800000000005</v>
      </c>
      <c r="M123">
        <v>0.69166499999999997</v>
      </c>
      <c r="N123">
        <v>0.563886</v>
      </c>
      <c r="O123">
        <v>-0.11758</v>
      </c>
      <c r="P123">
        <v>1.4988E-2</v>
      </c>
      <c r="Q123">
        <v>0.203515</v>
      </c>
      <c r="R123">
        <v>-8.9550000000000005E-2</v>
      </c>
      <c r="S123">
        <v>0</v>
      </c>
      <c r="T123">
        <v>99.828299999999999</v>
      </c>
      <c r="U123">
        <v>47.295200000000001</v>
      </c>
    </row>
    <row r="124" spans="1:21" x14ac:dyDescent="0.25">
      <c r="G124">
        <v>-6.3769999999999993E-2</v>
      </c>
      <c r="H124">
        <v>-7.689E-2</v>
      </c>
      <c r="I124">
        <v>60.759</v>
      </c>
      <c r="J124">
        <v>0.89818600000000004</v>
      </c>
      <c r="K124">
        <v>36.612400000000001</v>
      </c>
      <c r="L124">
        <v>0.78411799999999998</v>
      </c>
      <c r="M124">
        <v>0.56307300000000005</v>
      </c>
      <c r="N124">
        <v>0.82253200000000004</v>
      </c>
      <c r="O124">
        <v>0.11922199999999999</v>
      </c>
      <c r="P124">
        <v>1.5265000000000001E-2</v>
      </c>
      <c r="Q124">
        <v>0.40482000000000001</v>
      </c>
      <c r="R124">
        <v>-2.5999999999999999E-2</v>
      </c>
      <c r="S124">
        <v>0</v>
      </c>
      <c r="T124">
        <v>100.812</v>
      </c>
      <c r="U124">
        <v>48.014299999999999</v>
      </c>
    </row>
    <row r="125" spans="1:21" x14ac:dyDescent="0.25">
      <c r="G125">
        <v>-6.3890000000000002E-2</v>
      </c>
      <c r="H125">
        <v>-7.6929999999999998E-2</v>
      </c>
      <c r="I125">
        <v>59.742699999999999</v>
      </c>
      <c r="J125">
        <v>1.0932200000000001</v>
      </c>
      <c r="K125">
        <v>35.746000000000002</v>
      </c>
      <c r="L125">
        <v>0.90765799999999996</v>
      </c>
      <c r="M125">
        <v>0.45179999999999998</v>
      </c>
      <c r="N125">
        <v>0.42882399999999998</v>
      </c>
      <c r="O125">
        <v>0.118897</v>
      </c>
      <c r="P125">
        <v>-4.1570000000000003E-2</v>
      </c>
      <c r="Q125">
        <v>0.270702</v>
      </c>
      <c r="R125">
        <v>-2.6419999999999999E-2</v>
      </c>
      <c r="S125">
        <v>0</v>
      </c>
      <c r="T125">
        <v>98.550899999999999</v>
      </c>
      <c r="U125">
        <v>46.930900000000001</v>
      </c>
    </row>
    <row r="126" spans="1:21" x14ac:dyDescent="0.25">
      <c r="G126">
        <v>0.154638</v>
      </c>
      <c r="H126">
        <v>0.151645</v>
      </c>
      <c r="I126">
        <v>58.321800000000003</v>
      </c>
      <c r="J126">
        <v>1.4172199999999999</v>
      </c>
      <c r="K126">
        <v>37.768999999999998</v>
      </c>
      <c r="L126">
        <v>0.49555100000000002</v>
      </c>
      <c r="M126">
        <v>0.78372699999999995</v>
      </c>
      <c r="N126">
        <v>0.69920599999999999</v>
      </c>
      <c r="O126">
        <v>0.197105</v>
      </c>
      <c r="P126">
        <v>-4.1709999999999997E-2</v>
      </c>
      <c r="Q126">
        <v>0.33688400000000002</v>
      </c>
      <c r="R126">
        <v>3.5462E-2</v>
      </c>
      <c r="S126">
        <v>0</v>
      </c>
      <c r="T126">
        <v>100.321</v>
      </c>
      <c r="U126">
        <v>47.383899999999997</v>
      </c>
    </row>
    <row r="127" spans="1:21" x14ac:dyDescent="0.25">
      <c r="G127">
        <v>-6.4360000000000001E-2</v>
      </c>
      <c r="H127">
        <v>-7.7060000000000003E-2</v>
      </c>
      <c r="I127">
        <v>57.841200000000001</v>
      </c>
      <c r="J127">
        <v>1.74074</v>
      </c>
      <c r="K127">
        <v>38.099299999999999</v>
      </c>
      <c r="L127">
        <v>0.74239599999999994</v>
      </c>
      <c r="M127">
        <v>0.85626500000000005</v>
      </c>
      <c r="N127">
        <v>0.34634300000000001</v>
      </c>
      <c r="O127">
        <v>-3.9530000000000003E-2</v>
      </c>
      <c r="P127">
        <v>1.4651000000000001E-2</v>
      </c>
      <c r="Q127">
        <v>0.46872900000000001</v>
      </c>
      <c r="R127">
        <v>9.6743999999999997E-2</v>
      </c>
      <c r="S127">
        <v>0</v>
      </c>
      <c r="T127">
        <v>100.02500000000001</v>
      </c>
      <c r="U127">
        <v>47.100299999999997</v>
      </c>
    </row>
    <row r="128" spans="1:21" x14ac:dyDescent="0.25">
      <c r="G128">
        <v>0.22716500000000001</v>
      </c>
      <c r="H128">
        <v>-7.6939999999999995E-2</v>
      </c>
      <c r="I128">
        <v>57.937199999999997</v>
      </c>
      <c r="J128">
        <v>1.5481</v>
      </c>
      <c r="K128">
        <v>38.389299999999999</v>
      </c>
      <c r="L128">
        <v>0.63800400000000002</v>
      </c>
      <c r="M128">
        <v>0.65447599999999995</v>
      </c>
      <c r="N128">
        <v>0.65809899999999999</v>
      </c>
      <c r="O128">
        <v>0.118533</v>
      </c>
      <c r="P128">
        <v>-4.1660000000000003E-2</v>
      </c>
      <c r="Q128">
        <v>0.225771</v>
      </c>
      <c r="R128">
        <v>-2.6880000000000001E-2</v>
      </c>
      <c r="S128">
        <v>0</v>
      </c>
      <c r="T128">
        <v>100.251</v>
      </c>
      <c r="U128">
        <v>47.2575</v>
      </c>
    </row>
    <row r="129" spans="1:21" x14ac:dyDescent="0.25">
      <c r="G129">
        <v>8.9599999999999992E-3</v>
      </c>
      <c r="H129">
        <v>0.38087500000000002</v>
      </c>
      <c r="I129">
        <v>58.546300000000002</v>
      </c>
      <c r="J129">
        <v>0.96250599999999997</v>
      </c>
      <c r="K129">
        <v>36.977800000000002</v>
      </c>
      <c r="L129">
        <v>0.48003699999999999</v>
      </c>
      <c r="M129">
        <v>0.54452900000000004</v>
      </c>
      <c r="N129">
        <v>0.74008300000000005</v>
      </c>
      <c r="O129">
        <v>0.11916499999999999</v>
      </c>
      <c r="P129">
        <v>1.5259999999999999E-2</v>
      </c>
      <c r="Q129">
        <v>0.42716999999999999</v>
      </c>
      <c r="R129">
        <v>9.9075999999999997E-2</v>
      </c>
      <c r="S129">
        <v>0</v>
      </c>
      <c r="T129">
        <v>99.3018</v>
      </c>
      <c r="U129">
        <v>47.1676</v>
      </c>
    </row>
    <row r="130" spans="1:21" x14ac:dyDescent="0.25">
      <c r="G130">
        <v>-6.3810000000000006E-2</v>
      </c>
      <c r="H130">
        <v>-7.6920000000000002E-2</v>
      </c>
      <c r="I130">
        <v>60.495899999999999</v>
      </c>
      <c r="J130">
        <v>0.89729199999999998</v>
      </c>
      <c r="K130">
        <v>37.241300000000003</v>
      </c>
      <c r="L130">
        <v>0.74765599999999999</v>
      </c>
      <c r="M130">
        <v>0.65552500000000002</v>
      </c>
      <c r="N130">
        <v>0.73772899999999997</v>
      </c>
      <c r="O130">
        <v>0.19769999999999999</v>
      </c>
      <c r="P130">
        <v>3.4111000000000002E-2</v>
      </c>
      <c r="Q130">
        <v>0.159884</v>
      </c>
      <c r="R130">
        <v>9.8823999999999995E-2</v>
      </c>
      <c r="S130">
        <v>0</v>
      </c>
      <c r="T130">
        <v>101.125</v>
      </c>
      <c r="U130">
        <v>48.048099999999998</v>
      </c>
    </row>
    <row r="131" spans="1:21" x14ac:dyDescent="0.25">
      <c r="G131">
        <v>9.0939999999999997E-3</v>
      </c>
      <c r="H131">
        <v>0.15184400000000001</v>
      </c>
      <c r="I131">
        <v>60.431399999999996</v>
      </c>
      <c r="J131">
        <v>1.4823900000000001</v>
      </c>
      <c r="K131">
        <v>35.645600000000002</v>
      </c>
      <c r="L131">
        <v>0.72655800000000004</v>
      </c>
      <c r="M131">
        <v>0.45081599999999999</v>
      </c>
      <c r="N131">
        <v>0.558203</v>
      </c>
      <c r="O131">
        <v>0.118203</v>
      </c>
      <c r="P131">
        <v>-4.1770000000000002E-2</v>
      </c>
      <c r="Q131">
        <v>0.64718399999999998</v>
      </c>
      <c r="R131">
        <v>-2.743E-2</v>
      </c>
      <c r="S131">
        <v>0</v>
      </c>
      <c r="T131">
        <v>100.152</v>
      </c>
      <c r="U131">
        <v>47.646099999999997</v>
      </c>
    </row>
    <row r="132" spans="1:21" x14ac:dyDescent="0.25">
      <c r="G132">
        <v>-6.4380000000000007E-2</v>
      </c>
      <c r="H132">
        <v>0.15178</v>
      </c>
      <c r="I132">
        <v>61.5486</v>
      </c>
      <c r="J132">
        <v>1.8727799999999999</v>
      </c>
      <c r="K132">
        <v>36.0535</v>
      </c>
      <c r="L132">
        <v>0.70688200000000001</v>
      </c>
      <c r="M132">
        <v>0.52450699999999995</v>
      </c>
      <c r="N132">
        <v>0.51412100000000005</v>
      </c>
      <c r="O132">
        <v>0.27503699999999998</v>
      </c>
      <c r="P132">
        <v>-2.3040000000000001E-2</v>
      </c>
      <c r="Q132">
        <v>0.35770099999999999</v>
      </c>
      <c r="R132">
        <v>-9.0590000000000004E-2</v>
      </c>
      <c r="S132">
        <v>0</v>
      </c>
      <c r="T132">
        <v>101.827</v>
      </c>
      <c r="U132">
        <v>48.374099999999999</v>
      </c>
    </row>
    <row r="133" spans="1:21" x14ac:dyDescent="0.25">
      <c r="G133">
        <v>8.7899999999999992E-3</v>
      </c>
      <c r="H133">
        <v>-7.7030000000000001E-2</v>
      </c>
      <c r="I133">
        <v>58.441000000000003</v>
      </c>
      <c r="J133">
        <v>1.6117300000000001</v>
      </c>
      <c r="K133">
        <v>39.336500000000001</v>
      </c>
      <c r="L133">
        <v>0.867255</v>
      </c>
      <c r="M133">
        <v>0.54244599999999998</v>
      </c>
      <c r="N133">
        <v>0.43687199999999998</v>
      </c>
      <c r="O133">
        <v>0.58940499999999996</v>
      </c>
      <c r="P133">
        <v>-6.0780000000000001E-2</v>
      </c>
      <c r="Q133">
        <v>0.246475</v>
      </c>
      <c r="R133">
        <v>-9.0469999999999995E-2</v>
      </c>
      <c r="S133">
        <v>0</v>
      </c>
      <c r="T133">
        <v>101.852</v>
      </c>
      <c r="U133">
        <v>47.893500000000003</v>
      </c>
    </row>
    <row r="134" spans="1:21" x14ac:dyDescent="0.25">
      <c r="G134">
        <v>8.2131999999999997E-2</v>
      </c>
      <c r="H134">
        <v>0.38044299999999998</v>
      </c>
      <c r="I134">
        <v>60.289499999999997</v>
      </c>
      <c r="J134">
        <v>1.4817199999999999</v>
      </c>
      <c r="K134">
        <v>36.566600000000001</v>
      </c>
      <c r="L134">
        <v>0.54854499999999995</v>
      </c>
      <c r="M134">
        <v>0.78414200000000001</v>
      </c>
      <c r="N134">
        <v>0.60438599999999998</v>
      </c>
      <c r="O134">
        <v>0.118274</v>
      </c>
      <c r="P134">
        <v>3.3834000000000003E-2</v>
      </c>
      <c r="Q134">
        <v>0.13672400000000001</v>
      </c>
      <c r="R134">
        <v>9.7727999999999995E-2</v>
      </c>
      <c r="S134">
        <v>0</v>
      </c>
      <c r="T134">
        <v>101.124</v>
      </c>
      <c r="U134">
        <v>47.979500000000002</v>
      </c>
    </row>
    <row r="136" spans="1:21" x14ac:dyDescent="0.25">
      <c r="F136" t="s">
        <v>39</v>
      </c>
      <c r="G136">
        <f>AVERAGE(G99:G134)</f>
        <v>2.8248888888888889E-3</v>
      </c>
      <c r="H136">
        <f t="shared" ref="H136:U136" si="22">AVERAGE(H99:H134)</f>
        <v>3.097288888888889E-2</v>
      </c>
      <c r="I136">
        <f t="shared" si="22"/>
        <v>59.102724999999992</v>
      </c>
      <c r="J136">
        <f t="shared" si="22"/>
        <v>1.4834909444444451</v>
      </c>
      <c r="K136">
        <f t="shared" si="22"/>
        <v>36.981722222222224</v>
      </c>
      <c r="L136">
        <f t="shared" si="22"/>
        <v>0.67396163888888883</v>
      </c>
      <c r="M136">
        <f t="shared" si="22"/>
        <v>0.72026263888888886</v>
      </c>
      <c r="N136">
        <f t="shared" si="22"/>
        <v>0.97798074999999995</v>
      </c>
      <c r="O136">
        <f t="shared" si="22"/>
        <v>0.14434200000000005</v>
      </c>
      <c r="P136">
        <f t="shared" si="22"/>
        <v>-6.6407500000000017E-3</v>
      </c>
      <c r="Q136">
        <f t="shared" si="22"/>
        <v>0.3406628333333333</v>
      </c>
      <c r="R136">
        <f t="shared" si="22"/>
        <v>5.4096361111111109E-2</v>
      </c>
      <c r="S136">
        <f t="shared" si="22"/>
        <v>0</v>
      </c>
      <c r="T136">
        <f t="shared" si="22"/>
        <v>100.50639722222225</v>
      </c>
      <c r="U136">
        <f t="shared" si="22"/>
        <v>47.563808333333327</v>
      </c>
    </row>
    <row r="137" spans="1:21" x14ac:dyDescent="0.25">
      <c r="F137" t="s">
        <v>40</v>
      </c>
      <c r="G137">
        <f>STDEV(G99:G134)/SQRT((COUNT(G99:G134)))</f>
        <v>1.3765084527717323E-2</v>
      </c>
      <c r="H137">
        <f t="shared" ref="H137:U137" si="23">STDEV(H99:H134)/SQRT((COUNT(H99:H134)))</f>
        <v>2.8053337662778548E-2</v>
      </c>
      <c r="I137">
        <f t="shared" si="23"/>
        <v>0.15167819884858982</v>
      </c>
      <c r="J137">
        <f t="shared" si="23"/>
        <v>5.1664210339797102E-2</v>
      </c>
      <c r="K137">
        <f t="shared" si="23"/>
        <v>0.18979564587271194</v>
      </c>
      <c r="L137">
        <f t="shared" si="23"/>
        <v>2.1717069187957447E-2</v>
      </c>
      <c r="M137">
        <f t="shared" si="23"/>
        <v>3.0480327448954337E-2</v>
      </c>
      <c r="N137">
        <f t="shared" si="23"/>
        <v>9.7920213344183493E-2</v>
      </c>
      <c r="O137">
        <f t="shared" si="23"/>
        <v>2.4230863547327536E-2</v>
      </c>
      <c r="P137">
        <f t="shared" si="23"/>
        <v>6.9005503189071699E-3</v>
      </c>
      <c r="Q137">
        <f t="shared" si="23"/>
        <v>1.8932816885792594E-2</v>
      </c>
      <c r="R137">
        <f t="shared" si="23"/>
        <v>2.0420175418076222E-2</v>
      </c>
      <c r="S137">
        <f t="shared" si="23"/>
        <v>0</v>
      </c>
      <c r="T137">
        <f t="shared" si="23"/>
        <v>0.17162440582383012</v>
      </c>
      <c r="U137">
        <f t="shared" si="23"/>
        <v>7.4892555458438176E-2</v>
      </c>
    </row>
    <row r="139" spans="1:21" x14ac:dyDescent="0.25">
      <c r="A139" s="2" t="s">
        <v>92</v>
      </c>
      <c r="G139" s="2" t="s">
        <v>1</v>
      </c>
      <c r="H139" s="2" t="s">
        <v>2</v>
      </c>
      <c r="I139" s="2" t="s">
        <v>3</v>
      </c>
      <c r="J139" s="2" t="s">
        <v>4</v>
      </c>
      <c r="K139" s="2" t="s">
        <v>5</v>
      </c>
      <c r="L139" s="2" t="s">
        <v>6</v>
      </c>
      <c r="M139" s="2" t="s">
        <v>7</v>
      </c>
      <c r="N139" s="2" t="s">
        <v>8</v>
      </c>
      <c r="O139" s="2" t="s">
        <v>9</v>
      </c>
      <c r="P139" s="2" t="s">
        <v>10</v>
      </c>
      <c r="Q139" s="2" t="s">
        <v>11</v>
      </c>
      <c r="R139" s="2" t="s">
        <v>12</v>
      </c>
      <c r="S139" s="2" t="s">
        <v>13</v>
      </c>
      <c r="T139" s="2" t="s">
        <v>14</v>
      </c>
      <c r="U139" s="2" t="s">
        <v>15</v>
      </c>
    </row>
    <row r="140" spans="1:21" x14ac:dyDescent="0.25">
      <c r="A140" t="s">
        <v>18</v>
      </c>
      <c r="G140">
        <v>8.2095000000000001E-2</v>
      </c>
      <c r="H140">
        <v>-7.6980000000000007E-2</v>
      </c>
      <c r="I140">
        <v>60.552199999999999</v>
      </c>
      <c r="J140">
        <v>1.61253</v>
      </c>
      <c r="K140">
        <v>37.140599999999999</v>
      </c>
      <c r="L140">
        <v>0.53085199999999999</v>
      </c>
      <c r="M140">
        <v>0.71040000000000003</v>
      </c>
      <c r="N140">
        <v>0.38697599999999999</v>
      </c>
      <c r="O140">
        <v>3.9739999999999998E-2</v>
      </c>
      <c r="P140">
        <v>-2.282E-2</v>
      </c>
      <c r="Q140">
        <v>0.13686799999999999</v>
      </c>
      <c r="R140">
        <v>9.7946000000000005E-2</v>
      </c>
      <c r="S140">
        <v>0</v>
      </c>
      <c r="T140">
        <v>101.19</v>
      </c>
      <c r="U140">
        <v>47.962400000000002</v>
      </c>
    </row>
    <row r="141" spans="1:21" x14ac:dyDescent="0.25">
      <c r="A141" t="s">
        <v>19</v>
      </c>
      <c r="G141">
        <v>0.15587300000000001</v>
      </c>
      <c r="H141">
        <v>-7.7060000000000003E-2</v>
      </c>
      <c r="I141">
        <v>59.2928</v>
      </c>
      <c r="J141">
        <v>1.67448</v>
      </c>
      <c r="K141">
        <v>36.168799999999997</v>
      </c>
      <c r="L141">
        <v>0.59997500000000004</v>
      </c>
      <c r="M141">
        <v>0.746228</v>
      </c>
      <c r="N141">
        <v>0.78156700000000001</v>
      </c>
      <c r="O141">
        <v>0.117593</v>
      </c>
      <c r="P141">
        <v>-2.3060000000000001E-2</v>
      </c>
      <c r="Q141">
        <v>0.180198</v>
      </c>
      <c r="R141">
        <v>0.28422900000000001</v>
      </c>
      <c r="S141">
        <v>0</v>
      </c>
      <c r="T141">
        <v>99.901700000000005</v>
      </c>
      <c r="U141">
        <v>47.231299999999997</v>
      </c>
    </row>
    <row r="142" spans="1:21" x14ac:dyDescent="0.25">
      <c r="A142" t="s">
        <v>20</v>
      </c>
      <c r="G142">
        <v>8.1876000000000004E-2</v>
      </c>
      <c r="H142">
        <v>-7.6980000000000007E-2</v>
      </c>
      <c r="I142">
        <v>57.6008</v>
      </c>
      <c r="J142">
        <v>1.6772499999999999</v>
      </c>
      <c r="K142">
        <v>37.473599999999998</v>
      </c>
      <c r="L142">
        <v>0.76136599999999999</v>
      </c>
      <c r="M142">
        <v>0.54353099999999999</v>
      </c>
      <c r="N142">
        <v>0.87729000000000001</v>
      </c>
      <c r="O142">
        <v>0.118172</v>
      </c>
      <c r="P142">
        <v>1.4907999999999999E-2</v>
      </c>
      <c r="Q142">
        <v>3.248E-3</v>
      </c>
      <c r="R142">
        <v>3.5157000000000001E-2</v>
      </c>
      <c r="S142">
        <v>0</v>
      </c>
      <c r="T142">
        <v>99.110200000000006</v>
      </c>
      <c r="U142">
        <v>46.750300000000003</v>
      </c>
    </row>
    <row r="143" spans="1:21" x14ac:dyDescent="0.25">
      <c r="A143" t="s">
        <v>21</v>
      </c>
      <c r="G143">
        <v>-6.3939999999999997E-2</v>
      </c>
      <c r="H143">
        <v>0.60922799999999999</v>
      </c>
      <c r="I143">
        <v>59.8386</v>
      </c>
      <c r="J143">
        <v>1.1579600000000001</v>
      </c>
      <c r="K143">
        <v>35.985599999999998</v>
      </c>
      <c r="L143">
        <v>0.72865000000000002</v>
      </c>
      <c r="M143">
        <v>0.67362599999999995</v>
      </c>
      <c r="N143">
        <v>0.864761</v>
      </c>
      <c r="O143">
        <v>0.19744100000000001</v>
      </c>
      <c r="P143">
        <v>1.5094E-2</v>
      </c>
      <c r="Q143">
        <v>0.248386</v>
      </c>
      <c r="R143">
        <v>-2.6700000000000002E-2</v>
      </c>
      <c r="S143">
        <v>0</v>
      </c>
      <c r="T143">
        <v>100.229</v>
      </c>
      <c r="U143">
        <v>47.708500000000001</v>
      </c>
    </row>
    <row r="144" spans="1:21" x14ac:dyDescent="0.25">
      <c r="A144" t="s">
        <v>38</v>
      </c>
      <c r="G144">
        <v>8.9529999999999992E-3</v>
      </c>
      <c r="H144">
        <v>-7.6980000000000007E-2</v>
      </c>
      <c r="I144">
        <v>58.3613</v>
      </c>
      <c r="J144">
        <v>1.09169</v>
      </c>
      <c r="K144">
        <v>36.346200000000003</v>
      </c>
      <c r="L144">
        <v>1.12025</v>
      </c>
      <c r="M144">
        <v>0.72806499999999996</v>
      </c>
      <c r="N144">
        <v>0.87047099999999999</v>
      </c>
      <c r="O144">
        <v>3.9636999999999999E-2</v>
      </c>
      <c r="P144">
        <v>-2.2870000000000001E-2</v>
      </c>
      <c r="Q144">
        <v>0.33642499999999997</v>
      </c>
      <c r="R144">
        <v>9.7729999999999997E-2</v>
      </c>
      <c r="S144">
        <v>0</v>
      </c>
      <c r="T144">
        <v>98.900899999999993</v>
      </c>
      <c r="U144">
        <v>46.844000000000001</v>
      </c>
    </row>
    <row r="145" spans="1:21" x14ac:dyDescent="0.25">
      <c r="A145" t="s">
        <v>43</v>
      </c>
      <c r="G145">
        <v>-6.4350000000000004E-2</v>
      </c>
      <c r="H145">
        <v>-7.7039999999999997E-2</v>
      </c>
      <c r="I145">
        <v>60.939700000000002</v>
      </c>
      <c r="J145">
        <v>1.61215</v>
      </c>
      <c r="K145">
        <v>36.192999999999998</v>
      </c>
      <c r="L145">
        <v>0.79698800000000003</v>
      </c>
      <c r="M145">
        <v>0.765042</v>
      </c>
      <c r="N145">
        <v>0.77732000000000001</v>
      </c>
      <c r="O145">
        <v>0.117914</v>
      </c>
      <c r="P145">
        <v>3.3673000000000002E-2</v>
      </c>
      <c r="Q145">
        <v>0.26936399999999999</v>
      </c>
      <c r="R145">
        <v>3.4618000000000003E-2</v>
      </c>
      <c r="S145">
        <v>0</v>
      </c>
      <c r="T145">
        <v>101.398</v>
      </c>
      <c r="U145">
        <v>48.104799999999997</v>
      </c>
    </row>
    <row r="146" spans="1:21" x14ac:dyDescent="0.25">
      <c r="G146">
        <v>-6.3969999999999999E-2</v>
      </c>
      <c r="H146">
        <v>-7.6939999999999995E-2</v>
      </c>
      <c r="I146">
        <v>58.436999999999998</v>
      </c>
      <c r="J146">
        <v>1.09226</v>
      </c>
      <c r="K146">
        <v>38.011400000000002</v>
      </c>
      <c r="L146">
        <v>0.94246200000000002</v>
      </c>
      <c r="M146">
        <v>0.65464199999999995</v>
      </c>
      <c r="N146">
        <v>0.78785700000000003</v>
      </c>
      <c r="O146">
        <v>0.19727</v>
      </c>
      <c r="P146">
        <v>1.5029000000000001E-2</v>
      </c>
      <c r="Q146">
        <v>0.203622</v>
      </c>
      <c r="R146">
        <v>3.5708999999999998E-2</v>
      </c>
      <c r="S146">
        <v>0</v>
      </c>
      <c r="T146">
        <v>100.236</v>
      </c>
      <c r="U146">
        <v>47.386200000000002</v>
      </c>
    </row>
    <row r="147" spans="1:21" x14ac:dyDescent="0.25">
      <c r="A147" t="s">
        <v>93</v>
      </c>
      <c r="G147">
        <v>0.15484899999999999</v>
      </c>
      <c r="H147">
        <v>0.150952</v>
      </c>
      <c r="I147">
        <v>56.307200000000002</v>
      </c>
      <c r="J147">
        <v>1.80494</v>
      </c>
      <c r="K147">
        <v>39.581299999999999</v>
      </c>
      <c r="L147">
        <v>0.830403</v>
      </c>
      <c r="M147">
        <v>0.61594000000000004</v>
      </c>
      <c r="N147">
        <v>0.79720100000000005</v>
      </c>
      <c r="O147">
        <v>0.19601399999999999</v>
      </c>
      <c r="P147">
        <v>1.461E-2</v>
      </c>
      <c r="Q147">
        <v>0.334922</v>
      </c>
      <c r="R147">
        <v>9.6586000000000005E-2</v>
      </c>
      <c r="S147">
        <v>0</v>
      </c>
      <c r="T147">
        <v>100.88500000000001</v>
      </c>
      <c r="U147">
        <v>47.242100000000001</v>
      </c>
    </row>
    <row r="148" spans="1:21" x14ac:dyDescent="0.25">
      <c r="A148" t="s">
        <v>94</v>
      </c>
      <c r="G148">
        <v>8.9700000000000005E-3</v>
      </c>
      <c r="H148">
        <v>-7.6999999999999999E-2</v>
      </c>
      <c r="I148">
        <v>59.519100000000002</v>
      </c>
      <c r="J148">
        <v>1.67835</v>
      </c>
      <c r="K148">
        <v>36.864199999999997</v>
      </c>
      <c r="L148">
        <v>0.61924199999999996</v>
      </c>
      <c r="M148">
        <v>0.561971</v>
      </c>
      <c r="N148">
        <v>0.43120399999999998</v>
      </c>
      <c r="O148">
        <v>0.27554600000000001</v>
      </c>
      <c r="P148">
        <v>1.4893E-2</v>
      </c>
      <c r="Q148">
        <v>0.247451</v>
      </c>
      <c r="R148">
        <v>-8.9959999999999998E-2</v>
      </c>
      <c r="S148">
        <v>0</v>
      </c>
      <c r="T148">
        <v>100.054</v>
      </c>
      <c r="U148">
        <v>47.368200000000002</v>
      </c>
    </row>
    <row r="149" spans="1:21" x14ac:dyDescent="0.25">
      <c r="A149" t="s">
        <v>95</v>
      </c>
      <c r="G149">
        <v>8.9420000000000003E-3</v>
      </c>
      <c r="H149">
        <v>-7.6960000000000001E-2</v>
      </c>
      <c r="I149">
        <v>59.012500000000003</v>
      </c>
      <c r="J149">
        <v>1.4825600000000001</v>
      </c>
      <c r="K149">
        <v>37.122999999999998</v>
      </c>
      <c r="L149">
        <v>0.477684</v>
      </c>
      <c r="M149">
        <v>0.72860100000000005</v>
      </c>
      <c r="N149">
        <v>0.87242900000000001</v>
      </c>
      <c r="O149">
        <v>0.197131</v>
      </c>
      <c r="P149">
        <v>-4.1680000000000002E-2</v>
      </c>
      <c r="Q149">
        <v>0.248026</v>
      </c>
      <c r="R149">
        <v>3.5480999999999999E-2</v>
      </c>
      <c r="S149">
        <v>0</v>
      </c>
      <c r="T149">
        <v>100.068</v>
      </c>
      <c r="U149">
        <v>47.368000000000002</v>
      </c>
    </row>
    <row r="150" spans="1:21" x14ac:dyDescent="0.25">
      <c r="A150" t="s">
        <v>96</v>
      </c>
      <c r="G150">
        <v>8.9189999999999998E-3</v>
      </c>
      <c r="H150">
        <v>-7.6950000000000005E-2</v>
      </c>
      <c r="I150">
        <v>58.844299999999997</v>
      </c>
      <c r="J150">
        <v>1.1579299999999999</v>
      </c>
      <c r="K150">
        <v>36.869399999999999</v>
      </c>
      <c r="L150">
        <v>0.85341900000000004</v>
      </c>
      <c r="M150">
        <v>0.80256799999999995</v>
      </c>
      <c r="N150">
        <v>0.65156999999999998</v>
      </c>
      <c r="O150">
        <v>0.11865000000000001</v>
      </c>
      <c r="P150">
        <v>-2.2759999999999999E-2</v>
      </c>
      <c r="Q150">
        <v>0.31489200000000001</v>
      </c>
      <c r="R150">
        <v>-2.683E-2</v>
      </c>
      <c r="S150">
        <v>0</v>
      </c>
      <c r="T150">
        <v>99.495099999999994</v>
      </c>
      <c r="U150">
        <v>47.140099999999997</v>
      </c>
    </row>
    <row r="151" spans="1:21" x14ac:dyDescent="0.25">
      <c r="A151" t="s">
        <v>97</v>
      </c>
      <c r="G151">
        <v>-6.4130000000000006E-2</v>
      </c>
      <c r="H151">
        <v>-7.6990000000000003E-2</v>
      </c>
      <c r="I151">
        <v>59.909199999999998</v>
      </c>
      <c r="J151">
        <v>1.87324</v>
      </c>
      <c r="K151">
        <v>38.450600000000001</v>
      </c>
      <c r="L151">
        <v>0.74346400000000001</v>
      </c>
      <c r="M151">
        <v>0.469607</v>
      </c>
      <c r="N151">
        <v>0.47791</v>
      </c>
      <c r="O151">
        <v>-3.909E-2</v>
      </c>
      <c r="P151">
        <v>5.2707999999999998E-2</v>
      </c>
      <c r="Q151">
        <v>0.22525600000000001</v>
      </c>
      <c r="R151">
        <v>-2.7359999999999999E-2</v>
      </c>
      <c r="S151">
        <v>0</v>
      </c>
      <c r="T151">
        <v>101.994</v>
      </c>
      <c r="U151">
        <v>48.205199999999998</v>
      </c>
    </row>
    <row r="152" spans="1:21" x14ac:dyDescent="0.25">
      <c r="A152" t="s">
        <v>98</v>
      </c>
      <c r="G152">
        <v>9.0299999999999998E-3</v>
      </c>
      <c r="H152">
        <v>0.15228</v>
      </c>
      <c r="I152">
        <v>61.139800000000001</v>
      </c>
      <c r="J152">
        <v>1.22309</v>
      </c>
      <c r="K152">
        <v>36.857700000000001</v>
      </c>
      <c r="L152">
        <v>0.49704999999999999</v>
      </c>
      <c r="M152">
        <v>0.711229</v>
      </c>
      <c r="N152">
        <v>0.56057599999999996</v>
      </c>
      <c r="O152">
        <v>0.19767299999999999</v>
      </c>
      <c r="P152">
        <v>-3.7200000000000002E-3</v>
      </c>
      <c r="Q152">
        <v>4.8661999999999997E-2</v>
      </c>
      <c r="R152">
        <v>3.6214999999999997E-2</v>
      </c>
      <c r="S152">
        <v>0</v>
      </c>
      <c r="T152">
        <v>101.43</v>
      </c>
      <c r="U152">
        <v>48.2483</v>
      </c>
    </row>
    <row r="153" spans="1:21" x14ac:dyDescent="0.25">
      <c r="A153" t="s">
        <v>99</v>
      </c>
      <c r="G153">
        <v>8.1994999999999998E-2</v>
      </c>
      <c r="H153">
        <v>-7.6980000000000007E-2</v>
      </c>
      <c r="I153">
        <v>59.215699999999998</v>
      </c>
      <c r="J153">
        <v>1.2859499999999999</v>
      </c>
      <c r="K153">
        <v>37.4831</v>
      </c>
      <c r="L153">
        <v>0.60253900000000005</v>
      </c>
      <c r="M153">
        <v>0.76560399999999995</v>
      </c>
      <c r="N153">
        <v>0.78564699999999998</v>
      </c>
      <c r="O153">
        <v>3.9706999999999999E-2</v>
      </c>
      <c r="P153">
        <v>-2.281E-2</v>
      </c>
      <c r="Q153">
        <v>0.27022000000000002</v>
      </c>
      <c r="R153">
        <v>0.28544399999999998</v>
      </c>
      <c r="S153">
        <v>0</v>
      </c>
      <c r="T153">
        <v>100.71599999999999</v>
      </c>
      <c r="U153">
        <v>47.633499999999998</v>
      </c>
    </row>
    <row r="154" spans="1:21" x14ac:dyDescent="0.25">
      <c r="A154" t="s">
        <v>100</v>
      </c>
      <c r="G154">
        <v>-6.4000000000000001E-2</v>
      </c>
      <c r="H154">
        <v>-7.6960000000000001E-2</v>
      </c>
      <c r="I154">
        <v>58.972700000000003</v>
      </c>
      <c r="J154">
        <v>1.2878799999999999</v>
      </c>
      <c r="K154">
        <v>36.946199999999997</v>
      </c>
      <c r="L154">
        <v>0.763768</v>
      </c>
      <c r="M154">
        <v>0.76592000000000005</v>
      </c>
      <c r="N154">
        <v>0.60777800000000004</v>
      </c>
      <c r="O154">
        <v>3.9921999999999999E-2</v>
      </c>
      <c r="P154">
        <v>1.5035E-2</v>
      </c>
      <c r="Q154">
        <v>0.203793</v>
      </c>
      <c r="R154">
        <v>3.5681999999999998E-2</v>
      </c>
      <c r="S154">
        <v>0</v>
      </c>
      <c r="T154">
        <v>99.497699999999995</v>
      </c>
      <c r="U154">
        <v>47.147300000000001</v>
      </c>
    </row>
    <row r="155" spans="1:21" x14ac:dyDescent="0.25">
      <c r="A155" t="s">
        <v>101</v>
      </c>
      <c r="G155">
        <v>8.9409999999999993E-3</v>
      </c>
      <c r="H155">
        <v>-7.6980000000000007E-2</v>
      </c>
      <c r="I155">
        <v>60.336100000000002</v>
      </c>
      <c r="J155">
        <v>1.6133</v>
      </c>
      <c r="K155">
        <v>37.712000000000003</v>
      </c>
      <c r="L155">
        <v>0.69088300000000002</v>
      </c>
      <c r="M155">
        <v>0.58057999999999998</v>
      </c>
      <c r="N155">
        <v>0.43186000000000002</v>
      </c>
      <c r="O155">
        <v>0.27567199999999997</v>
      </c>
      <c r="P155">
        <v>-3.9500000000000004E-3</v>
      </c>
      <c r="Q155">
        <v>0.136599</v>
      </c>
      <c r="R155">
        <v>-8.9730000000000004E-2</v>
      </c>
      <c r="S155">
        <v>0</v>
      </c>
      <c r="T155">
        <v>101.61499999999999</v>
      </c>
      <c r="U155">
        <v>48.106200000000001</v>
      </c>
    </row>
    <row r="156" spans="1:21" x14ac:dyDescent="0.25">
      <c r="A156" t="s">
        <v>102</v>
      </c>
      <c r="G156">
        <v>8.9529999999999992E-3</v>
      </c>
      <c r="H156">
        <v>-7.7020000000000005E-2</v>
      </c>
      <c r="I156">
        <v>58.213299999999997</v>
      </c>
      <c r="J156">
        <v>1.48176</v>
      </c>
      <c r="K156">
        <v>36.357599999999998</v>
      </c>
      <c r="L156">
        <v>0.85055599999999998</v>
      </c>
      <c r="M156">
        <v>0.72767000000000004</v>
      </c>
      <c r="N156">
        <v>1.04674</v>
      </c>
      <c r="O156">
        <v>0.19655900000000001</v>
      </c>
      <c r="P156">
        <v>-2.299E-2</v>
      </c>
      <c r="Q156">
        <v>0.31365300000000002</v>
      </c>
      <c r="R156">
        <v>3.4678E-2</v>
      </c>
      <c r="S156">
        <v>0</v>
      </c>
      <c r="T156">
        <v>99.131500000000003</v>
      </c>
      <c r="U156">
        <v>46.866999999999997</v>
      </c>
    </row>
    <row r="157" spans="1:21" x14ac:dyDescent="0.25">
      <c r="A157" t="s">
        <v>103</v>
      </c>
      <c r="G157">
        <v>-6.3829999999999998E-2</v>
      </c>
      <c r="H157">
        <v>-7.6910000000000006E-2</v>
      </c>
      <c r="I157">
        <v>60.330599999999997</v>
      </c>
      <c r="J157">
        <v>0.76700000000000002</v>
      </c>
      <c r="K157">
        <v>37.235900000000001</v>
      </c>
      <c r="L157">
        <v>0.498108</v>
      </c>
      <c r="M157">
        <v>0.89614199999999999</v>
      </c>
      <c r="N157">
        <v>0.47461700000000001</v>
      </c>
      <c r="O157">
        <v>0.197798</v>
      </c>
      <c r="P157">
        <v>3.4097000000000002E-2</v>
      </c>
      <c r="Q157">
        <v>0.36050100000000002</v>
      </c>
      <c r="R157">
        <v>0.161414</v>
      </c>
      <c r="S157">
        <v>0</v>
      </c>
      <c r="T157">
        <v>100.816</v>
      </c>
      <c r="U157">
        <v>47.8887</v>
      </c>
    </row>
    <row r="158" spans="1:21" x14ac:dyDescent="0.25">
      <c r="A158" t="s">
        <v>104</v>
      </c>
      <c r="G158">
        <v>-6.3869999999999996E-2</v>
      </c>
      <c r="H158">
        <v>-7.6920000000000002E-2</v>
      </c>
      <c r="I158">
        <v>60.620399999999997</v>
      </c>
      <c r="J158">
        <v>1.4194599999999999</v>
      </c>
      <c r="K158">
        <v>36.469000000000001</v>
      </c>
      <c r="L158">
        <v>0.586059</v>
      </c>
      <c r="M158">
        <v>0.80368300000000004</v>
      </c>
      <c r="N158">
        <v>0.73504599999999998</v>
      </c>
      <c r="O158">
        <v>-3.848E-2</v>
      </c>
      <c r="P158">
        <v>3.4082000000000001E-2</v>
      </c>
      <c r="Q158">
        <v>0.115394</v>
      </c>
      <c r="R158">
        <v>-8.8919999999999999E-2</v>
      </c>
      <c r="S158">
        <v>0</v>
      </c>
      <c r="T158">
        <v>100.515</v>
      </c>
      <c r="U158">
        <v>47.802799999999998</v>
      </c>
    </row>
    <row r="159" spans="1:21" x14ac:dyDescent="0.25">
      <c r="A159" t="s">
        <v>35</v>
      </c>
      <c r="G159">
        <v>8.9429999999999996E-3</v>
      </c>
      <c r="H159">
        <v>-7.6869999999999994E-2</v>
      </c>
      <c r="I159">
        <v>60.513300000000001</v>
      </c>
      <c r="J159">
        <v>1.02915</v>
      </c>
      <c r="K159">
        <v>37.301200000000001</v>
      </c>
      <c r="L159">
        <v>0.74832900000000002</v>
      </c>
      <c r="M159">
        <v>0.65573199999999998</v>
      </c>
      <c r="N159">
        <v>1.08826</v>
      </c>
      <c r="O159">
        <v>0.19811999999999999</v>
      </c>
      <c r="P159">
        <v>-3.6099999999999999E-3</v>
      </c>
      <c r="Q159">
        <v>0.182503</v>
      </c>
      <c r="R159">
        <v>-0.15093000000000001</v>
      </c>
      <c r="S159">
        <v>0</v>
      </c>
      <c r="T159">
        <v>101.494</v>
      </c>
      <c r="U159">
        <v>48.2438</v>
      </c>
    </row>
    <row r="160" spans="1:21" x14ac:dyDescent="0.25">
      <c r="A160" t="s">
        <v>105</v>
      </c>
      <c r="G160">
        <v>8.1574999999999995E-2</v>
      </c>
      <c r="H160">
        <v>-7.6899999999999996E-2</v>
      </c>
      <c r="I160">
        <v>58.5486</v>
      </c>
      <c r="J160">
        <v>1.09314</v>
      </c>
      <c r="K160">
        <v>37.3125</v>
      </c>
      <c r="L160">
        <v>0.71153500000000003</v>
      </c>
      <c r="M160">
        <v>0.61807299999999998</v>
      </c>
      <c r="N160">
        <v>0.477412</v>
      </c>
      <c r="O160">
        <v>0.119031</v>
      </c>
      <c r="P160">
        <v>-6.0429999999999998E-2</v>
      </c>
      <c r="Q160">
        <v>0.33768999999999999</v>
      </c>
      <c r="R160">
        <v>-2.6210000000000001E-2</v>
      </c>
      <c r="S160">
        <v>0</v>
      </c>
      <c r="T160">
        <v>99.135999999999996</v>
      </c>
      <c r="U160">
        <v>46.986400000000003</v>
      </c>
    </row>
    <row r="161" spans="1:21" x14ac:dyDescent="0.25">
      <c r="A161" t="s">
        <v>106</v>
      </c>
    </row>
    <row r="162" spans="1:21" x14ac:dyDescent="0.25">
      <c r="F162" t="s">
        <v>39</v>
      </c>
      <c r="G162">
        <f>AVERAGE(G140:G160)</f>
        <v>1.2467809523809518E-2</v>
      </c>
      <c r="H162">
        <f t="shared" ref="H162:U162" si="24">AVERAGE(H140:H160)</f>
        <v>-2.2521904761904764E-2</v>
      </c>
      <c r="I162">
        <f t="shared" si="24"/>
        <v>59.357390476190488</v>
      </c>
      <c r="J162">
        <f t="shared" si="24"/>
        <v>1.3864795238095238</v>
      </c>
      <c r="K162">
        <f t="shared" si="24"/>
        <v>37.137280952380955</v>
      </c>
      <c r="L162">
        <f t="shared" si="24"/>
        <v>0.71207533333333328</v>
      </c>
      <c r="M162">
        <f t="shared" si="24"/>
        <v>0.69165971428571416</v>
      </c>
      <c r="N162">
        <f t="shared" si="24"/>
        <v>0.70402342857142852</v>
      </c>
      <c r="O162">
        <f t="shared" si="24"/>
        <v>0.13342952380952383</v>
      </c>
      <c r="P162">
        <f t="shared" si="24"/>
        <v>-3.1290476190476223E-4</v>
      </c>
      <c r="Q162">
        <f t="shared" si="24"/>
        <v>0.22465109523809526</v>
      </c>
      <c r="R162">
        <f t="shared" si="24"/>
        <v>3.5440428571428567E-2</v>
      </c>
      <c r="S162">
        <f t="shared" si="24"/>
        <v>0</v>
      </c>
      <c r="T162">
        <f t="shared" si="24"/>
        <v>100.37205238095237</v>
      </c>
      <c r="U162">
        <f t="shared" si="24"/>
        <v>47.535004761904759</v>
      </c>
    </row>
    <row r="163" spans="1:21" x14ac:dyDescent="0.25">
      <c r="F163" t="s">
        <v>40</v>
      </c>
      <c r="G163">
        <f>STDEV(G140:G160)/SQRT((COUNT(G140:G160)))</f>
        <v>1.5519313067244255E-2</v>
      </c>
      <c r="H163">
        <f t="shared" ref="H163:U163" si="25">STDEV(H140:H160)/SQRT((COUNT(H140:H160)))</f>
        <v>3.4952867550862236E-2</v>
      </c>
      <c r="I163">
        <f t="shared" si="25"/>
        <v>0.26391246013500858</v>
      </c>
      <c r="J163">
        <f t="shared" si="25"/>
        <v>6.4725237612822173E-2</v>
      </c>
      <c r="K163">
        <f t="shared" si="25"/>
        <v>0.18380856962495992</v>
      </c>
      <c r="L163">
        <f t="shared" si="25"/>
        <v>3.5086235561306571E-2</v>
      </c>
      <c r="M163">
        <f t="shared" si="25"/>
        <v>2.2107473944686106E-2</v>
      </c>
      <c r="N163">
        <f t="shared" si="25"/>
        <v>4.4945928003630002E-2</v>
      </c>
      <c r="O163">
        <f t="shared" si="25"/>
        <v>2.0034896498671302E-2</v>
      </c>
      <c r="P163">
        <f t="shared" si="25"/>
        <v>6.2000914247885867E-3</v>
      </c>
      <c r="Q163">
        <f t="shared" si="25"/>
        <v>2.1250994493132912E-2</v>
      </c>
      <c r="R163">
        <f t="shared" si="25"/>
        <v>2.4342336855634823E-2</v>
      </c>
      <c r="S163">
        <f t="shared" si="25"/>
        <v>0</v>
      </c>
      <c r="T163">
        <f t="shared" si="25"/>
        <v>0.20519968690441262</v>
      </c>
      <c r="U163">
        <f t="shared" si="25"/>
        <v>0.10837714977846709</v>
      </c>
    </row>
    <row r="165" spans="1:21" x14ac:dyDescent="0.25">
      <c r="A165" s="2" t="s">
        <v>107</v>
      </c>
      <c r="G165" s="2" t="s">
        <v>1</v>
      </c>
      <c r="H165" s="2" t="s">
        <v>2</v>
      </c>
      <c r="I165" s="2" t="s">
        <v>3</v>
      </c>
      <c r="J165" s="2" t="s">
        <v>4</v>
      </c>
      <c r="K165" s="2" t="s">
        <v>5</v>
      </c>
      <c r="L165" s="2" t="s">
        <v>6</v>
      </c>
      <c r="M165" s="2" t="s">
        <v>7</v>
      </c>
      <c r="N165" s="2" t="s">
        <v>8</v>
      </c>
      <c r="O165" s="2" t="s">
        <v>9</v>
      </c>
      <c r="P165" s="2" t="s">
        <v>10</v>
      </c>
      <c r="Q165" s="2" t="s">
        <v>11</v>
      </c>
      <c r="R165" s="2" t="s">
        <v>12</v>
      </c>
      <c r="S165" s="2" t="s">
        <v>13</v>
      </c>
      <c r="T165" s="2" t="s">
        <v>14</v>
      </c>
      <c r="U165" s="2" t="s">
        <v>15</v>
      </c>
    </row>
    <row r="166" spans="1:21" x14ac:dyDescent="0.25">
      <c r="A166" t="s">
        <v>18</v>
      </c>
      <c r="G166">
        <v>8.8009999999999998E-3</v>
      </c>
      <c r="H166">
        <v>-7.6999999999999999E-2</v>
      </c>
      <c r="I166">
        <v>59.544199999999996</v>
      </c>
      <c r="J166">
        <v>1.74021</v>
      </c>
      <c r="K166">
        <v>38.115000000000002</v>
      </c>
      <c r="L166">
        <v>0.83116400000000001</v>
      </c>
      <c r="M166">
        <v>0.56076899999999996</v>
      </c>
      <c r="N166">
        <v>0.69695799999999997</v>
      </c>
      <c r="O166">
        <v>-3.9260000000000003E-2</v>
      </c>
      <c r="P166">
        <v>3.3619000000000003E-2</v>
      </c>
      <c r="Q166">
        <v>0.37977899999999998</v>
      </c>
      <c r="R166">
        <v>-2.7740000000000001E-2</v>
      </c>
      <c r="S166">
        <v>0</v>
      </c>
      <c r="T166">
        <v>101.767</v>
      </c>
      <c r="U166">
        <v>48.082099999999997</v>
      </c>
    </row>
    <row r="167" spans="1:21" x14ac:dyDescent="0.25">
      <c r="A167" t="s">
        <v>19</v>
      </c>
      <c r="G167">
        <v>8.8599999999999998E-3</v>
      </c>
      <c r="H167">
        <v>-7.689E-2</v>
      </c>
      <c r="I167">
        <v>60.883899999999997</v>
      </c>
      <c r="J167">
        <v>0.76648099999999997</v>
      </c>
      <c r="K167">
        <v>37.577500000000001</v>
      </c>
      <c r="L167">
        <v>0.87236899999999995</v>
      </c>
      <c r="M167">
        <v>0.54381800000000002</v>
      </c>
      <c r="N167">
        <v>0.56167599999999995</v>
      </c>
      <c r="O167">
        <v>0.118936</v>
      </c>
      <c r="P167">
        <v>7.1851999999999999E-2</v>
      </c>
      <c r="Q167">
        <v>0.35965999999999998</v>
      </c>
      <c r="R167">
        <v>3.6290000000000003E-2</v>
      </c>
      <c r="S167">
        <v>0</v>
      </c>
      <c r="T167">
        <v>101.724</v>
      </c>
      <c r="U167">
        <v>48.357700000000001</v>
      </c>
    </row>
    <row r="168" spans="1:21" x14ac:dyDescent="0.25">
      <c r="A168" t="s">
        <v>20</v>
      </c>
      <c r="G168">
        <v>8.1292000000000003E-2</v>
      </c>
      <c r="H168">
        <v>0.15145500000000001</v>
      </c>
      <c r="I168">
        <v>58.674300000000002</v>
      </c>
      <c r="J168">
        <v>1.2214</v>
      </c>
      <c r="K168">
        <v>38.635300000000001</v>
      </c>
      <c r="L168">
        <v>0.90554199999999996</v>
      </c>
      <c r="M168">
        <v>0.82024200000000003</v>
      </c>
      <c r="N168">
        <v>0.390374</v>
      </c>
      <c r="O168">
        <v>3.9916E-2</v>
      </c>
      <c r="P168">
        <v>-3.8700000000000002E-3</v>
      </c>
      <c r="Q168">
        <v>4.8161000000000002E-2</v>
      </c>
      <c r="R168">
        <v>-2.674E-2</v>
      </c>
      <c r="S168">
        <v>0</v>
      </c>
      <c r="T168">
        <v>100.937</v>
      </c>
      <c r="U168">
        <v>47.689399999999999</v>
      </c>
    </row>
    <row r="169" spans="1:21" x14ac:dyDescent="0.25">
      <c r="A169" t="s">
        <v>21</v>
      </c>
      <c r="G169">
        <v>8.8050000000000003E-3</v>
      </c>
      <c r="H169">
        <v>-7.6990000000000003E-2</v>
      </c>
      <c r="I169">
        <v>59.000700000000002</v>
      </c>
      <c r="J169">
        <v>1.4796400000000001</v>
      </c>
      <c r="K169">
        <v>37.674700000000001</v>
      </c>
      <c r="L169">
        <v>0.70695399999999997</v>
      </c>
      <c r="M169">
        <v>0.50514099999999995</v>
      </c>
      <c r="N169">
        <v>0.74061299999999997</v>
      </c>
      <c r="O169">
        <v>0.35332799999999998</v>
      </c>
      <c r="P169">
        <v>-4.1829999999999999E-2</v>
      </c>
      <c r="Q169">
        <v>0.49037799999999998</v>
      </c>
      <c r="R169">
        <v>-2.7810000000000001E-2</v>
      </c>
      <c r="S169">
        <v>0</v>
      </c>
      <c r="T169">
        <v>100.81399999999999</v>
      </c>
      <c r="U169">
        <v>47.645299999999999</v>
      </c>
    </row>
    <row r="170" spans="1:21" x14ac:dyDescent="0.25">
      <c r="A170" t="s">
        <v>58</v>
      </c>
      <c r="G170">
        <v>8.9549999999999994E-3</v>
      </c>
      <c r="H170">
        <v>0.15196299999999999</v>
      </c>
      <c r="I170">
        <v>60.316400000000002</v>
      </c>
      <c r="J170">
        <v>0.96087800000000001</v>
      </c>
      <c r="K170">
        <v>36.639499999999998</v>
      </c>
      <c r="L170">
        <v>0.81754199999999999</v>
      </c>
      <c r="M170">
        <v>0.52533200000000002</v>
      </c>
      <c r="N170">
        <v>0.47297800000000001</v>
      </c>
      <c r="O170">
        <v>4.0057000000000002E-2</v>
      </c>
      <c r="P170">
        <v>3.4007000000000003E-2</v>
      </c>
      <c r="Q170">
        <v>0.20383399999999999</v>
      </c>
      <c r="R170">
        <v>0.16086700000000001</v>
      </c>
      <c r="S170">
        <v>0</v>
      </c>
      <c r="T170">
        <v>100.33199999999999</v>
      </c>
      <c r="U170">
        <v>47.731099999999998</v>
      </c>
    </row>
    <row r="171" spans="1:21" x14ac:dyDescent="0.25">
      <c r="A171" t="s">
        <v>108</v>
      </c>
      <c r="G171">
        <v>8.1361000000000003E-2</v>
      </c>
      <c r="H171">
        <v>-7.6939999999999995E-2</v>
      </c>
      <c r="I171">
        <v>57.580199999999998</v>
      </c>
      <c r="J171">
        <v>1.0909599999999999</v>
      </c>
      <c r="K171">
        <v>37.465699999999998</v>
      </c>
      <c r="L171">
        <v>0.602576</v>
      </c>
      <c r="M171">
        <v>0.72767000000000004</v>
      </c>
      <c r="N171">
        <v>0.47798600000000002</v>
      </c>
      <c r="O171">
        <v>0.354209</v>
      </c>
      <c r="P171">
        <v>5.2684000000000002E-2</v>
      </c>
      <c r="Q171">
        <v>0.29217199999999999</v>
      </c>
      <c r="R171">
        <v>-2.6950000000000002E-2</v>
      </c>
      <c r="S171">
        <v>0</v>
      </c>
      <c r="T171">
        <v>98.621700000000004</v>
      </c>
      <c r="U171">
        <v>46.582000000000001</v>
      </c>
    </row>
    <row r="172" spans="1:21" x14ac:dyDescent="0.25">
      <c r="G172">
        <v>-6.3799999999999996E-2</v>
      </c>
      <c r="H172">
        <v>0.15187999999999999</v>
      </c>
      <c r="I172">
        <v>60.256799999999998</v>
      </c>
      <c r="J172">
        <v>1.02685</v>
      </c>
      <c r="K172">
        <v>36.525300000000001</v>
      </c>
      <c r="L172">
        <v>0.47889300000000001</v>
      </c>
      <c r="M172">
        <v>0.654694</v>
      </c>
      <c r="N172">
        <v>0.47223999999999999</v>
      </c>
      <c r="O172">
        <v>0.35476099999999999</v>
      </c>
      <c r="P172">
        <v>7.1790999999999994E-2</v>
      </c>
      <c r="Q172">
        <v>0.24846499999999999</v>
      </c>
      <c r="R172">
        <v>-8.8889999999999997E-2</v>
      </c>
      <c r="S172">
        <v>0</v>
      </c>
      <c r="T172">
        <v>100.089</v>
      </c>
      <c r="U172">
        <v>47.621299999999998</v>
      </c>
    </row>
    <row r="173" spans="1:21" x14ac:dyDescent="0.25">
      <c r="A173" t="s">
        <v>109</v>
      </c>
      <c r="G173">
        <v>-6.3920000000000005E-2</v>
      </c>
      <c r="H173">
        <v>-7.6939999999999995E-2</v>
      </c>
      <c r="I173">
        <v>60.784999999999997</v>
      </c>
      <c r="J173">
        <v>1.2207300000000001</v>
      </c>
      <c r="K173">
        <v>37.558</v>
      </c>
      <c r="L173">
        <v>0.81617799999999996</v>
      </c>
      <c r="M173">
        <v>0.48800100000000002</v>
      </c>
      <c r="N173">
        <v>0.69372100000000003</v>
      </c>
      <c r="O173">
        <v>0.118409</v>
      </c>
      <c r="P173">
        <v>-3.8700000000000002E-3</v>
      </c>
      <c r="Q173">
        <v>0.15898799999999999</v>
      </c>
      <c r="R173">
        <v>9.8045999999999994E-2</v>
      </c>
      <c r="S173">
        <v>0</v>
      </c>
      <c r="T173">
        <v>101.792</v>
      </c>
      <c r="U173">
        <v>48.328099999999999</v>
      </c>
    </row>
    <row r="174" spans="1:21" x14ac:dyDescent="0.25">
      <c r="A174" t="s">
        <v>110</v>
      </c>
      <c r="G174">
        <v>8.1292000000000003E-2</v>
      </c>
      <c r="H174">
        <v>-7.6910000000000006E-2</v>
      </c>
      <c r="I174">
        <v>59.029200000000003</v>
      </c>
      <c r="J174">
        <v>1.35229</v>
      </c>
      <c r="K174">
        <v>38.6218</v>
      </c>
      <c r="L174">
        <v>1.0300400000000001</v>
      </c>
      <c r="M174">
        <v>0.52468800000000004</v>
      </c>
      <c r="N174">
        <v>0.56711699999999998</v>
      </c>
      <c r="O174">
        <v>4.0010999999999998E-2</v>
      </c>
      <c r="P174">
        <v>-6.0470000000000003E-2</v>
      </c>
      <c r="Q174">
        <v>0.114736</v>
      </c>
      <c r="R174">
        <v>-0.15145</v>
      </c>
      <c r="S174">
        <v>0</v>
      </c>
      <c r="T174">
        <v>101.072</v>
      </c>
      <c r="U174">
        <v>47.802</v>
      </c>
    </row>
    <row r="175" spans="1:21" x14ac:dyDescent="0.25">
      <c r="A175" t="s">
        <v>111</v>
      </c>
      <c r="G175">
        <v>-6.3759999999999997E-2</v>
      </c>
      <c r="H175">
        <v>-7.6910000000000006E-2</v>
      </c>
      <c r="I175">
        <v>61.7592</v>
      </c>
      <c r="J175">
        <v>1.1571800000000001</v>
      </c>
      <c r="K175">
        <v>36.625599999999999</v>
      </c>
      <c r="L175">
        <v>0.44323200000000001</v>
      </c>
      <c r="M175">
        <v>0.67311699999999997</v>
      </c>
      <c r="N175">
        <v>0.209311</v>
      </c>
      <c r="O175">
        <v>0.19752</v>
      </c>
      <c r="P175">
        <v>-2.265E-2</v>
      </c>
      <c r="Q175">
        <v>0.35970299999999999</v>
      </c>
      <c r="R175">
        <v>-8.8819999999999996E-2</v>
      </c>
      <c r="S175">
        <v>0</v>
      </c>
      <c r="T175">
        <v>101.173</v>
      </c>
      <c r="U175">
        <v>48.224699999999999</v>
      </c>
    </row>
    <row r="176" spans="1:21" x14ac:dyDescent="0.25">
      <c r="A176" t="s">
        <v>112</v>
      </c>
      <c r="G176">
        <v>-6.411E-2</v>
      </c>
      <c r="H176">
        <v>-7.6990000000000003E-2</v>
      </c>
      <c r="I176">
        <v>59.011499999999998</v>
      </c>
      <c r="J176">
        <v>1.4790000000000001</v>
      </c>
      <c r="K176">
        <v>38.782499999999999</v>
      </c>
      <c r="L176">
        <v>0.74305100000000002</v>
      </c>
      <c r="M176">
        <v>0.65346000000000004</v>
      </c>
      <c r="N176">
        <v>0.47903699999999999</v>
      </c>
      <c r="O176">
        <v>-3.9140000000000001E-2</v>
      </c>
      <c r="P176">
        <v>1.4818E-2</v>
      </c>
      <c r="Q176">
        <v>0.224935</v>
      </c>
      <c r="R176">
        <v>0.22217300000000001</v>
      </c>
      <c r="S176">
        <v>0</v>
      </c>
      <c r="T176">
        <v>101.43</v>
      </c>
      <c r="U176">
        <v>47.870800000000003</v>
      </c>
    </row>
    <row r="177" spans="1:21" x14ac:dyDescent="0.25">
      <c r="A177" t="s">
        <v>113</v>
      </c>
      <c r="G177">
        <v>8.9040000000000005E-3</v>
      </c>
      <c r="H177">
        <v>0.15190999999999999</v>
      </c>
      <c r="I177">
        <v>61.097799999999999</v>
      </c>
      <c r="J177">
        <v>1.0259</v>
      </c>
      <c r="K177">
        <v>37.2254</v>
      </c>
      <c r="L177">
        <v>0.69251600000000002</v>
      </c>
      <c r="M177">
        <v>0.580762</v>
      </c>
      <c r="N177">
        <v>0.56047800000000003</v>
      </c>
      <c r="O177">
        <v>0.118675</v>
      </c>
      <c r="P177">
        <v>7.1790000000000007E-2</v>
      </c>
      <c r="Q177">
        <v>0.13725000000000001</v>
      </c>
      <c r="R177">
        <v>9.8419000000000006E-2</v>
      </c>
      <c r="S177">
        <v>0</v>
      </c>
      <c r="T177">
        <v>101.77</v>
      </c>
      <c r="U177">
        <v>48.395899999999997</v>
      </c>
    </row>
    <row r="178" spans="1:21" x14ac:dyDescent="0.25">
      <c r="A178" t="s">
        <v>114</v>
      </c>
      <c r="G178">
        <v>-6.3909999999999995E-2</v>
      </c>
      <c r="H178">
        <v>-7.6929999999999998E-2</v>
      </c>
      <c r="I178">
        <v>56.910899999999998</v>
      </c>
      <c r="J178">
        <v>1.28566</v>
      </c>
      <c r="K178">
        <v>39.812600000000003</v>
      </c>
      <c r="L178">
        <v>0.79791299999999998</v>
      </c>
      <c r="M178">
        <v>0.67180899999999999</v>
      </c>
      <c r="N178">
        <v>0.52813299999999996</v>
      </c>
      <c r="O178">
        <v>3.9751000000000002E-2</v>
      </c>
      <c r="P178">
        <v>-3.9500000000000004E-3</v>
      </c>
      <c r="Q178">
        <v>0.40288099999999999</v>
      </c>
      <c r="R178">
        <v>3.5432999999999999E-2</v>
      </c>
      <c r="S178">
        <v>0</v>
      </c>
      <c r="T178">
        <v>100.34</v>
      </c>
      <c r="U178">
        <v>47.209600000000002</v>
      </c>
    </row>
    <row r="179" spans="1:21" x14ac:dyDescent="0.25">
      <c r="A179" t="s">
        <v>115</v>
      </c>
      <c r="G179">
        <v>8.8079999999999999E-3</v>
      </c>
      <c r="H179">
        <v>-7.6999999999999999E-2</v>
      </c>
      <c r="I179">
        <v>59.055900000000001</v>
      </c>
      <c r="J179">
        <v>1.2844599999999999</v>
      </c>
      <c r="K179">
        <v>37.715899999999998</v>
      </c>
      <c r="L179">
        <v>0.67212000000000005</v>
      </c>
      <c r="M179">
        <v>0.708453</v>
      </c>
      <c r="N179">
        <v>0.47661399999999998</v>
      </c>
      <c r="O179">
        <v>0.35346499999999997</v>
      </c>
      <c r="P179">
        <v>-4.1799999999999997E-2</v>
      </c>
      <c r="Q179">
        <v>0.313471</v>
      </c>
      <c r="R179">
        <v>9.7168000000000004E-2</v>
      </c>
      <c r="S179">
        <v>0</v>
      </c>
      <c r="T179">
        <v>100.568</v>
      </c>
      <c r="U179">
        <v>47.526299999999999</v>
      </c>
    </row>
    <row r="180" spans="1:21" x14ac:dyDescent="0.25">
      <c r="A180" t="s">
        <v>116</v>
      </c>
      <c r="G180">
        <v>8.7399999999999995E-3</v>
      </c>
      <c r="H180">
        <v>0.151448</v>
      </c>
      <c r="I180">
        <v>58.6389</v>
      </c>
      <c r="J180">
        <v>0.89608100000000002</v>
      </c>
      <c r="K180">
        <v>38.247900000000001</v>
      </c>
      <c r="L180">
        <v>0.92435599999999996</v>
      </c>
      <c r="M180">
        <v>0.59844600000000003</v>
      </c>
      <c r="N180">
        <v>0.61012200000000005</v>
      </c>
      <c r="O180">
        <v>0.275758</v>
      </c>
      <c r="P180">
        <v>3.3890000000000003E-2</v>
      </c>
      <c r="Q180">
        <v>0.336621</v>
      </c>
      <c r="R180">
        <v>-2.6689999999999998E-2</v>
      </c>
      <c r="S180">
        <v>0</v>
      </c>
      <c r="T180">
        <v>100.696</v>
      </c>
      <c r="U180">
        <v>47.646799999999999</v>
      </c>
    </row>
    <row r="181" spans="1:21" x14ac:dyDescent="0.25">
      <c r="A181" t="s">
        <v>117</v>
      </c>
      <c r="G181">
        <v>8.8360000000000001E-3</v>
      </c>
      <c r="H181">
        <v>0.151835</v>
      </c>
      <c r="I181">
        <v>59.445500000000003</v>
      </c>
      <c r="J181">
        <v>1.0911</v>
      </c>
      <c r="K181">
        <v>37.628999999999998</v>
      </c>
      <c r="L181">
        <v>0.53227800000000003</v>
      </c>
      <c r="M181">
        <v>0.69159999999999999</v>
      </c>
      <c r="N181">
        <v>0.73969399999999996</v>
      </c>
      <c r="O181">
        <v>4.0211999999999998E-2</v>
      </c>
      <c r="P181">
        <v>-3.7399999999999998E-3</v>
      </c>
      <c r="Q181">
        <v>0.20413799999999999</v>
      </c>
      <c r="R181">
        <v>9.8631999999999997E-2</v>
      </c>
      <c r="S181">
        <v>0</v>
      </c>
      <c r="T181">
        <v>100.629</v>
      </c>
      <c r="U181">
        <v>47.752400000000002</v>
      </c>
    </row>
    <row r="182" spans="1:21" x14ac:dyDescent="0.25">
      <c r="A182" t="s">
        <v>118</v>
      </c>
      <c r="G182">
        <v>-6.3640000000000002E-2</v>
      </c>
      <c r="H182">
        <v>0.151834</v>
      </c>
      <c r="I182">
        <v>59.458100000000002</v>
      </c>
      <c r="J182">
        <v>0.96281099999999997</v>
      </c>
      <c r="K182">
        <v>37.193199999999997</v>
      </c>
      <c r="L182">
        <v>0.87229199999999996</v>
      </c>
      <c r="M182">
        <v>0.72858999999999996</v>
      </c>
      <c r="N182">
        <v>0.73744900000000002</v>
      </c>
      <c r="O182">
        <v>0.119129</v>
      </c>
      <c r="P182">
        <v>-2.2550000000000001E-2</v>
      </c>
      <c r="Q182">
        <v>0.15992000000000001</v>
      </c>
      <c r="R182">
        <v>-0.21334</v>
      </c>
      <c r="S182">
        <v>0</v>
      </c>
      <c r="T182">
        <v>100.084</v>
      </c>
      <c r="U182">
        <v>47.585700000000003</v>
      </c>
    </row>
    <row r="183" spans="1:21" x14ac:dyDescent="0.25">
      <c r="A183" t="s">
        <v>119</v>
      </c>
      <c r="G183">
        <v>-6.3630000000000006E-2</v>
      </c>
      <c r="H183">
        <v>-7.6859999999999998E-2</v>
      </c>
      <c r="I183">
        <v>60.295200000000001</v>
      </c>
      <c r="J183">
        <v>1.1581399999999999</v>
      </c>
      <c r="K183">
        <v>38.411700000000003</v>
      </c>
      <c r="L183">
        <v>0.72911800000000004</v>
      </c>
      <c r="M183">
        <v>0.654617</v>
      </c>
      <c r="N183">
        <v>0.60820200000000002</v>
      </c>
      <c r="O183">
        <v>4.0475999999999998E-2</v>
      </c>
      <c r="P183">
        <v>-2.2540000000000001E-2</v>
      </c>
      <c r="Q183">
        <v>0.27101999999999998</v>
      </c>
      <c r="R183">
        <v>-0.21329000000000001</v>
      </c>
      <c r="S183">
        <v>0</v>
      </c>
      <c r="T183">
        <v>101.792</v>
      </c>
      <c r="U183">
        <v>48.329500000000003</v>
      </c>
    </row>
    <row r="184" spans="1:21" x14ac:dyDescent="0.25">
      <c r="A184" t="s">
        <v>120</v>
      </c>
      <c r="G184">
        <v>-6.3829999999999998E-2</v>
      </c>
      <c r="H184">
        <v>0.151619</v>
      </c>
      <c r="I184">
        <v>59.103200000000001</v>
      </c>
      <c r="J184">
        <v>0.83125499999999997</v>
      </c>
      <c r="K184">
        <v>37.258099999999999</v>
      </c>
      <c r="L184">
        <v>0.83573699999999995</v>
      </c>
      <c r="M184">
        <v>0.783335</v>
      </c>
      <c r="N184">
        <v>0.78225199999999995</v>
      </c>
      <c r="O184">
        <v>0.27592800000000001</v>
      </c>
      <c r="P184">
        <v>-4.1570000000000003E-2</v>
      </c>
      <c r="Q184">
        <v>0.27037099999999997</v>
      </c>
      <c r="R184">
        <v>-2.6540000000000001E-2</v>
      </c>
      <c r="S184">
        <v>0</v>
      </c>
      <c r="T184">
        <v>100.16</v>
      </c>
      <c r="U184">
        <v>47.534500000000001</v>
      </c>
    </row>
    <row r="185" spans="1:21" x14ac:dyDescent="0.25">
      <c r="A185" t="s">
        <v>35</v>
      </c>
      <c r="G185">
        <v>0.15432399999999999</v>
      </c>
      <c r="H185">
        <v>-7.6929999999999998E-2</v>
      </c>
      <c r="I185">
        <v>60.825899999999997</v>
      </c>
      <c r="J185">
        <v>1.0263199999999999</v>
      </c>
      <c r="K185">
        <v>37.242400000000004</v>
      </c>
      <c r="L185">
        <v>0.78148499999999999</v>
      </c>
      <c r="M185">
        <v>0.6542</v>
      </c>
      <c r="N185">
        <v>0.60495100000000002</v>
      </c>
      <c r="O185">
        <v>0.27579599999999999</v>
      </c>
      <c r="P185">
        <v>3.3915000000000001E-2</v>
      </c>
      <c r="Q185">
        <v>0.24798999999999999</v>
      </c>
      <c r="R185">
        <v>-2.6720000000000001E-2</v>
      </c>
      <c r="S185">
        <v>0</v>
      </c>
      <c r="T185">
        <v>101.744</v>
      </c>
      <c r="U185">
        <v>48.283099999999997</v>
      </c>
    </row>
    <row r="186" spans="1:21" x14ac:dyDescent="0.25">
      <c r="A186" t="s">
        <v>121</v>
      </c>
      <c r="G186">
        <v>8.8369999999999994E-3</v>
      </c>
      <c r="H186">
        <v>-7.6939999999999995E-2</v>
      </c>
      <c r="I186">
        <v>59.3765</v>
      </c>
      <c r="J186">
        <v>1.22159</v>
      </c>
      <c r="K186">
        <v>36.760399999999997</v>
      </c>
      <c r="L186">
        <v>0.78066800000000003</v>
      </c>
      <c r="M186">
        <v>0.65400000000000003</v>
      </c>
      <c r="N186">
        <v>0.73710500000000001</v>
      </c>
      <c r="O186">
        <v>0.197052</v>
      </c>
      <c r="P186">
        <v>3.3860000000000001E-2</v>
      </c>
      <c r="Q186">
        <v>0.22556999999999999</v>
      </c>
      <c r="R186">
        <v>-8.9349999999999999E-2</v>
      </c>
      <c r="S186">
        <v>0</v>
      </c>
      <c r="T186">
        <v>99.829300000000003</v>
      </c>
      <c r="U186">
        <v>47.347499999999997</v>
      </c>
    </row>
    <row r="187" spans="1:21" x14ac:dyDescent="0.25">
      <c r="A187" t="s">
        <v>122</v>
      </c>
      <c r="G187">
        <v>-6.4060000000000006E-2</v>
      </c>
      <c r="H187">
        <v>-7.6980000000000007E-2</v>
      </c>
      <c r="I187">
        <v>59.907699999999998</v>
      </c>
      <c r="J187">
        <v>1.48203</v>
      </c>
      <c r="K187">
        <v>37.384300000000003</v>
      </c>
      <c r="L187">
        <v>0.690469</v>
      </c>
      <c r="M187">
        <v>0.85641400000000001</v>
      </c>
      <c r="N187">
        <v>0.38660899999999998</v>
      </c>
      <c r="O187">
        <v>0.27540300000000001</v>
      </c>
      <c r="P187">
        <v>-4.1730000000000003E-2</v>
      </c>
      <c r="Q187">
        <v>0.291715</v>
      </c>
      <c r="R187">
        <v>-0.21465000000000001</v>
      </c>
      <c r="S187">
        <v>0</v>
      </c>
      <c r="T187">
        <v>100.877</v>
      </c>
      <c r="U187">
        <v>47.786000000000001</v>
      </c>
    </row>
    <row r="188" spans="1:21" x14ac:dyDescent="0.25">
      <c r="G188">
        <v>8.7049999999999992E-3</v>
      </c>
      <c r="H188">
        <v>-7.6899999999999996E-2</v>
      </c>
      <c r="I188">
        <v>58.278199999999998</v>
      </c>
      <c r="J188">
        <v>0.89602800000000005</v>
      </c>
      <c r="K188">
        <v>38.524999999999999</v>
      </c>
      <c r="L188">
        <v>0.87114999999999998</v>
      </c>
      <c r="M188">
        <v>0.67239099999999996</v>
      </c>
      <c r="N188">
        <v>0.87683999999999995</v>
      </c>
      <c r="O188">
        <v>0.11867800000000001</v>
      </c>
      <c r="P188">
        <v>1.5058999999999999E-2</v>
      </c>
      <c r="Q188">
        <v>0.35913699999999998</v>
      </c>
      <c r="R188">
        <v>3.5951999999999998E-2</v>
      </c>
      <c r="S188">
        <v>0</v>
      </c>
      <c r="T188">
        <v>100.58</v>
      </c>
      <c r="U188">
        <v>47.549599999999998</v>
      </c>
    </row>
    <row r="189" spans="1:21" x14ac:dyDescent="0.25">
      <c r="G189">
        <v>8.8819999999999993E-3</v>
      </c>
      <c r="H189">
        <v>-7.6990000000000003E-2</v>
      </c>
      <c r="I189">
        <v>59.234200000000001</v>
      </c>
      <c r="J189">
        <v>1.2858799999999999</v>
      </c>
      <c r="K189">
        <v>36.400500000000001</v>
      </c>
      <c r="L189">
        <v>0.92206200000000005</v>
      </c>
      <c r="M189">
        <v>0.727267</v>
      </c>
      <c r="N189">
        <v>0.25441999999999998</v>
      </c>
      <c r="O189">
        <v>0.19661600000000001</v>
      </c>
      <c r="P189">
        <v>-4.1770000000000002E-2</v>
      </c>
      <c r="Q189">
        <v>0.24711900000000001</v>
      </c>
      <c r="R189">
        <v>-2.751E-2</v>
      </c>
      <c r="S189">
        <v>0</v>
      </c>
      <c r="T189">
        <v>99.130700000000004</v>
      </c>
      <c r="U189">
        <v>46.990499999999997</v>
      </c>
    </row>
    <row r="190" spans="1:21" x14ac:dyDescent="0.25">
      <c r="G190">
        <v>0.22775000000000001</v>
      </c>
      <c r="H190">
        <v>-7.7009999999999995E-2</v>
      </c>
      <c r="I190">
        <v>59.3994</v>
      </c>
      <c r="J190">
        <v>1.1541999999999999</v>
      </c>
      <c r="K190">
        <v>37.989899999999999</v>
      </c>
      <c r="L190">
        <v>0.85003799999999996</v>
      </c>
      <c r="M190">
        <v>0.78171599999999997</v>
      </c>
      <c r="N190">
        <v>0.56477900000000003</v>
      </c>
      <c r="O190">
        <v>0.43174200000000001</v>
      </c>
      <c r="P190">
        <v>1.4670000000000001E-2</v>
      </c>
      <c r="Q190">
        <v>0.44608500000000001</v>
      </c>
      <c r="R190">
        <v>9.6790000000000001E-2</v>
      </c>
      <c r="S190">
        <v>0</v>
      </c>
      <c r="T190">
        <v>101.88</v>
      </c>
      <c r="U190">
        <v>48.0443</v>
      </c>
    </row>
    <row r="191" spans="1:21" x14ac:dyDescent="0.25">
      <c r="G191">
        <v>-6.3799999999999996E-2</v>
      </c>
      <c r="H191">
        <v>-7.6899999999999996E-2</v>
      </c>
      <c r="I191">
        <v>60.635199999999998</v>
      </c>
      <c r="J191">
        <v>0.83240999999999998</v>
      </c>
      <c r="K191">
        <v>36.123100000000001</v>
      </c>
      <c r="L191">
        <v>0.92594399999999999</v>
      </c>
      <c r="M191">
        <v>0.820469</v>
      </c>
      <c r="N191">
        <v>0.42713299999999998</v>
      </c>
      <c r="O191">
        <v>0.19758400000000001</v>
      </c>
      <c r="P191">
        <v>-2.265E-2</v>
      </c>
      <c r="Q191">
        <v>0.47058100000000003</v>
      </c>
      <c r="R191">
        <v>-0.21381</v>
      </c>
      <c r="S191">
        <v>0</v>
      </c>
      <c r="T191">
        <v>100.05500000000001</v>
      </c>
      <c r="U191">
        <v>47.668900000000001</v>
      </c>
    </row>
    <row r="192" spans="1:21" x14ac:dyDescent="0.25">
      <c r="G192">
        <v>8.8179999999999994E-3</v>
      </c>
      <c r="H192">
        <v>0.15187800000000001</v>
      </c>
      <c r="I192">
        <v>60.470399999999998</v>
      </c>
      <c r="J192">
        <v>1.2232099999999999</v>
      </c>
      <c r="K192">
        <v>38.153500000000001</v>
      </c>
      <c r="L192">
        <v>0.47939399999999999</v>
      </c>
      <c r="M192">
        <v>0.56222099999999997</v>
      </c>
      <c r="N192">
        <v>0.25578099999999998</v>
      </c>
      <c r="O192">
        <v>0.119153</v>
      </c>
      <c r="P192">
        <v>-4.1410000000000002E-2</v>
      </c>
      <c r="Q192">
        <v>0.47109099999999998</v>
      </c>
      <c r="R192">
        <v>-0.21332000000000001</v>
      </c>
      <c r="S192">
        <v>0</v>
      </c>
      <c r="T192">
        <v>101.64100000000001</v>
      </c>
      <c r="U192">
        <v>48.305999999999997</v>
      </c>
    </row>
    <row r="193" spans="1:21" x14ac:dyDescent="0.25">
      <c r="G193">
        <v>-6.3670000000000004E-2</v>
      </c>
      <c r="H193">
        <v>-7.6859999999999998E-2</v>
      </c>
      <c r="I193">
        <v>58.905500000000004</v>
      </c>
      <c r="J193">
        <v>0.83203499999999997</v>
      </c>
      <c r="K193">
        <v>39.075099999999999</v>
      </c>
      <c r="L193">
        <v>0.747197</v>
      </c>
      <c r="M193">
        <v>0.56195099999999998</v>
      </c>
      <c r="N193">
        <v>0.78908299999999998</v>
      </c>
      <c r="O193">
        <v>0.51230299999999995</v>
      </c>
      <c r="P193">
        <v>-6.0339999999999998E-2</v>
      </c>
      <c r="Q193">
        <v>0.27065699999999998</v>
      </c>
      <c r="R193">
        <v>-0.151</v>
      </c>
      <c r="S193">
        <v>0</v>
      </c>
      <c r="T193">
        <v>101.342</v>
      </c>
      <c r="U193">
        <v>47.957700000000003</v>
      </c>
    </row>
    <row r="194" spans="1:21" x14ac:dyDescent="0.25">
      <c r="G194">
        <v>8.8640000000000004E-3</v>
      </c>
      <c r="H194">
        <v>-7.6960000000000001E-2</v>
      </c>
      <c r="I194">
        <v>59.768000000000001</v>
      </c>
      <c r="J194">
        <v>1.35165</v>
      </c>
      <c r="K194">
        <v>36.834299999999999</v>
      </c>
      <c r="L194">
        <v>0.81575900000000001</v>
      </c>
      <c r="M194">
        <v>0.72765000000000002</v>
      </c>
      <c r="N194">
        <v>0.47386400000000001</v>
      </c>
      <c r="O194">
        <v>0.118329</v>
      </c>
      <c r="P194">
        <v>-4.1680000000000002E-2</v>
      </c>
      <c r="Q194">
        <v>0.22540099999999999</v>
      </c>
      <c r="R194">
        <v>-8.9520000000000002E-2</v>
      </c>
      <c r="S194">
        <v>0</v>
      </c>
      <c r="T194">
        <v>100.116</v>
      </c>
      <c r="U194">
        <v>47.491799999999998</v>
      </c>
    </row>
    <row r="195" spans="1:21" x14ac:dyDescent="0.25">
      <c r="G195">
        <v>8.183E-2</v>
      </c>
      <c r="H195">
        <v>0.150917</v>
      </c>
      <c r="I195">
        <v>58.199300000000001</v>
      </c>
      <c r="J195">
        <v>1.5436399999999999</v>
      </c>
      <c r="K195">
        <v>37.837499999999999</v>
      </c>
      <c r="L195">
        <v>0.75925100000000001</v>
      </c>
      <c r="M195">
        <v>0.81823599999999996</v>
      </c>
      <c r="N195">
        <v>0.433284</v>
      </c>
      <c r="O195">
        <v>0.35284199999999999</v>
      </c>
      <c r="P195">
        <v>-4.2700000000000004E-3</v>
      </c>
      <c r="Q195">
        <v>0.31258000000000002</v>
      </c>
      <c r="R195">
        <v>3.3980000000000003E-2</v>
      </c>
      <c r="S195">
        <v>0</v>
      </c>
      <c r="T195">
        <v>100.51900000000001</v>
      </c>
      <c r="U195">
        <v>47.354199999999999</v>
      </c>
    </row>
    <row r="197" spans="1:21" x14ac:dyDescent="0.25">
      <c r="F197" t="s">
        <v>39</v>
      </c>
      <c r="G197">
        <f>AVERAGE(G166:G195)</f>
        <v>4.0177999999999993E-3</v>
      </c>
      <c r="H197">
        <f t="shared" ref="H197:U197" si="26">AVERAGE(H166:H195)</f>
        <v>-7.3636666666666666E-4</v>
      </c>
      <c r="I197">
        <f t="shared" si="26"/>
        <v>59.528240000000004</v>
      </c>
      <c r="J197">
        <f t="shared" si="26"/>
        <v>1.1626673000000001</v>
      </c>
      <c r="K197">
        <f t="shared" si="26"/>
        <v>37.668023333333345</v>
      </c>
      <c r="L197">
        <f t="shared" si="26"/>
        <v>0.76424293333333326</v>
      </c>
      <c r="M197">
        <f t="shared" si="26"/>
        <v>0.66436863333333318</v>
      </c>
      <c r="N197">
        <f t="shared" si="26"/>
        <v>0.55362679999999997</v>
      </c>
      <c r="O197">
        <f t="shared" si="26"/>
        <v>0.18658796666666669</v>
      </c>
      <c r="P197">
        <f t="shared" si="26"/>
        <v>-1.3578333333333361E-3</v>
      </c>
      <c r="Q197">
        <f t="shared" si="26"/>
        <v>0.28481363333333332</v>
      </c>
      <c r="R197">
        <f t="shared" si="26"/>
        <v>-3.1012999999999999E-2</v>
      </c>
      <c r="S197">
        <f t="shared" si="26"/>
        <v>0</v>
      </c>
      <c r="T197">
        <f t="shared" si="26"/>
        <v>100.78348999999999</v>
      </c>
      <c r="U197">
        <f t="shared" si="26"/>
        <v>47.756493333333331</v>
      </c>
    </row>
    <row r="198" spans="1:21" x14ac:dyDescent="0.25">
      <c r="F198" t="s">
        <v>40</v>
      </c>
      <c r="G198">
        <f>STDEV(G166:G195)/SQRT((COUNT(G166:G195)))</f>
        <v>1.3023653052546489E-2</v>
      </c>
      <c r="H198">
        <f t="shared" ref="H198:U198" si="27">STDEV(H166:H195)/SQRT((COUNT(H166:H195)))</f>
        <v>2.0012476933927898E-2</v>
      </c>
      <c r="I198">
        <f t="shared" si="27"/>
        <v>0.19714860784953936</v>
      </c>
      <c r="J198">
        <f t="shared" si="27"/>
        <v>4.4023734677127967E-2</v>
      </c>
      <c r="K198">
        <f t="shared" si="27"/>
        <v>0.15806563838702373</v>
      </c>
      <c r="L198">
        <f t="shared" si="27"/>
        <v>2.6236148380410839E-2</v>
      </c>
      <c r="M198">
        <f t="shared" si="27"/>
        <v>1.8860083540147676E-2</v>
      </c>
      <c r="N198">
        <f t="shared" si="27"/>
        <v>3.0659121730055999E-2</v>
      </c>
      <c r="O198">
        <f t="shared" si="27"/>
        <v>2.6284505691467525E-2</v>
      </c>
      <c r="P198">
        <f t="shared" si="27"/>
        <v>7.2844807749839749E-3</v>
      </c>
      <c r="Q198">
        <f t="shared" si="27"/>
        <v>2.0002004141222444E-2</v>
      </c>
      <c r="R198">
        <f t="shared" si="27"/>
        <v>2.173351802155149E-2</v>
      </c>
      <c r="S198">
        <f t="shared" si="27"/>
        <v>0</v>
      </c>
      <c r="T198">
        <f t="shared" si="27"/>
        <v>0.15146616581717606</v>
      </c>
      <c r="U198">
        <f t="shared" si="27"/>
        <v>7.8516418069811425E-2</v>
      </c>
    </row>
    <row r="200" spans="1:21" x14ac:dyDescent="0.25">
      <c r="A200" s="2" t="s">
        <v>123</v>
      </c>
      <c r="G200" s="2" t="s">
        <v>1</v>
      </c>
      <c r="H200" s="2" t="s">
        <v>2</v>
      </c>
      <c r="I200" s="2" t="s">
        <v>3</v>
      </c>
      <c r="J200" s="2" t="s">
        <v>4</v>
      </c>
      <c r="K200" s="2" t="s">
        <v>5</v>
      </c>
      <c r="L200" s="2" t="s">
        <v>6</v>
      </c>
      <c r="M200" s="2" t="s">
        <v>7</v>
      </c>
      <c r="N200" s="2" t="s">
        <v>8</v>
      </c>
      <c r="O200" s="2" t="s">
        <v>9</v>
      </c>
      <c r="P200" s="2" t="s">
        <v>10</v>
      </c>
      <c r="Q200" s="2" t="s">
        <v>11</v>
      </c>
      <c r="R200" s="2" t="s">
        <v>12</v>
      </c>
      <c r="S200" s="2" t="s">
        <v>13</v>
      </c>
      <c r="T200" s="2" t="s">
        <v>14</v>
      </c>
      <c r="U200" s="2" t="s">
        <v>15</v>
      </c>
    </row>
    <row r="201" spans="1:21" x14ac:dyDescent="0.25">
      <c r="A201" t="s">
        <v>18</v>
      </c>
      <c r="G201">
        <v>-6.3979999999999995E-2</v>
      </c>
      <c r="H201">
        <v>-7.6950000000000005E-2</v>
      </c>
      <c r="I201">
        <v>60.148000000000003</v>
      </c>
      <c r="J201">
        <v>1.2204600000000001</v>
      </c>
      <c r="K201">
        <v>37.950699999999998</v>
      </c>
      <c r="L201">
        <v>0.90436899999999998</v>
      </c>
      <c r="M201">
        <v>0.70849300000000004</v>
      </c>
      <c r="N201">
        <v>0.211365</v>
      </c>
      <c r="O201">
        <v>0.19670299999999999</v>
      </c>
      <c r="P201">
        <v>-3.98E-3</v>
      </c>
      <c r="Q201">
        <v>0.26940700000000001</v>
      </c>
      <c r="R201">
        <v>-8.9609999999999995E-2</v>
      </c>
      <c r="S201">
        <v>0</v>
      </c>
      <c r="T201">
        <v>101.375</v>
      </c>
      <c r="U201">
        <v>48.029899999999998</v>
      </c>
    </row>
    <row r="202" spans="1:21" x14ac:dyDescent="0.25">
      <c r="A202" t="s">
        <v>19</v>
      </c>
      <c r="G202">
        <v>-6.3869999999999996E-2</v>
      </c>
      <c r="H202">
        <v>-7.6920000000000002E-2</v>
      </c>
      <c r="I202">
        <v>60.694600000000001</v>
      </c>
      <c r="J202">
        <v>1.0259199999999999</v>
      </c>
      <c r="K202">
        <v>36.8521</v>
      </c>
      <c r="L202">
        <v>0.76300599999999996</v>
      </c>
      <c r="M202">
        <v>0.74601200000000001</v>
      </c>
      <c r="N202">
        <v>0.64649699999999999</v>
      </c>
      <c r="O202">
        <v>0.35416799999999998</v>
      </c>
      <c r="P202">
        <v>7.1568999999999994E-2</v>
      </c>
      <c r="Q202">
        <v>0.15899099999999999</v>
      </c>
      <c r="R202">
        <v>-0.15162999999999999</v>
      </c>
      <c r="S202">
        <v>0</v>
      </c>
      <c r="T202">
        <v>101.021</v>
      </c>
      <c r="U202">
        <v>48.003500000000003</v>
      </c>
    </row>
    <row r="203" spans="1:21" x14ac:dyDescent="0.25">
      <c r="A203" t="s">
        <v>20</v>
      </c>
      <c r="G203">
        <v>8.1228999999999996E-2</v>
      </c>
      <c r="H203">
        <v>-7.6899999999999996E-2</v>
      </c>
      <c r="I203">
        <v>60.014899999999997</v>
      </c>
      <c r="J203">
        <v>1.0250300000000001</v>
      </c>
      <c r="K203">
        <v>38.143300000000004</v>
      </c>
      <c r="L203">
        <v>0.79879900000000004</v>
      </c>
      <c r="M203">
        <v>0.74605600000000005</v>
      </c>
      <c r="N203">
        <v>0.82756099999999999</v>
      </c>
      <c r="O203">
        <v>-3.8519999999999999E-2</v>
      </c>
      <c r="P203">
        <v>-3.82E-3</v>
      </c>
      <c r="Q203">
        <v>0.18145500000000001</v>
      </c>
      <c r="R203">
        <v>9.8261000000000001E-2</v>
      </c>
      <c r="S203">
        <v>0</v>
      </c>
      <c r="T203">
        <v>101.797</v>
      </c>
      <c r="U203">
        <v>48.249000000000002</v>
      </c>
    </row>
    <row r="204" spans="1:21" x14ac:dyDescent="0.25">
      <c r="A204" t="s">
        <v>21</v>
      </c>
      <c r="G204">
        <v>8.1618999999999997E-2</v>
      </c>
      <c r="H204">
        <v>-7.6980000000000007E-2</v>
      </c>
      <c r="I204">
        <v>59.586100000000002</v>
      </c>
      <c r="J204">
        <v>1.4123300000000001</v>
      </c>
      <c r="K204">
        <v>37.9651</v>
      </c>
      <c r="L204">
        <v>0.63554900000000003</v>
      </c>
      <c r="M204">
        <v>0.56062699999999999</v>
      </c>
      <c r="N204">
        <v>0.43234499999999998</v>
      </c>
      <c r="O204">
        <v>0.117717</v>
      </c>
      <c r="P204">
        <v>-4.0800000000000003E-3</v>
      </c>
      <c r="Q204">
        <v>0.20242099999999999</v>
      </c>
      <c r="R204">
        <v>0.22181100000000001</v>
      </c>
      <c r="S204">
        <v>0</v>
      </c>
      <c r="T204">
        <v>101.13500000000001</v>
      </c>
      <c r="U204">
        <v>47.8157</v>
      </c>
    </row>
    <row r="205" spans="1:21" x14ac:dyDescent="0.25">
      <c r="A205" t="s">
        <v>58</v>
      </c>
      <c r="G205">
        <v>-6.4399999999999999E-2</v>
      </c>
      <c r="H205">
        <v>0.15076200000000001</v>
      </c>
      <c r="I205">
        <v>57.635899999999999</v>
      </c>
      <c r="J205">
        <v>1.73692</v>
      </c>
      <c r="K205">
        <v>37.874499999999998</v>
      </c>
      <c r="L205">
        <v>0.86405699999999996</v>
      </c>
      <c r="M205">
        <v>0.70691099999999996</v>
      </c>
      <c r="N205">
        <v>0.38946799999999998</v>
      </c>
      <c r="O205">
        <v>0.27384700000000001</v>
      </c>
      <c r="P205">
        <v>-2.3189999999999999E-2</v>
      </c>
      <c r="Q205">
        <v>0.20119600000000001</v>
      </c>
      <c r="R205">
        <v>3.3591999999999997E-2</v>
      </c>
      <c r="S205">
        <v>0</v>
      </c>
      <c r="T205">
        <v>99.779600000000002</v>
      </c>
      <c r="U205">
        <v>46.988999999999997</v>
      </c>
    </row>
    <row r="206" spans="1:21" x14ac:dyDescent="0.25">
      <c r="A206" t="s">
        <v>124</v>
      </c>
      <c r="G206">
        <v>8.6879999999999995E-3</v>
      </c>
      <c r="H206">
        <v>-7.6960000000000001E-2</v>
      </c>
      <c r="I206">
        <v>58.917499999999997</v>
      </c>
      <c r="J206">
        <v>1.2837499999999999</v>
      </c>
      <c r="K206">
        <v>38.947299999999998</v>
      </c>
      <c r="L206">
        <v>0.88534100000000004</v>
      </c>
      <c r="M206">
        <v>0.59756699999999996</v>
      </c>
      <c r="N206">
        <v>0.56748500000000002</v>
      </c>
      <c r="O206">
        <v>0.196381</v>
      </c>
      <c r="P206">
        <v>-2.2880000000000001E-2</v>
      </c>
      <c r="Q206">
        <v>0.11393499999999999</v>
      </c>
      <c r="R206">
        <v>9.7356999999999999E-2</v>
      </c>
      <c r="S206">
        <v>0</v>
      </c>
      <c r="T206">
        <v>101.515</v>
      </c>
      <c r="U206">
        <v>47.907600000000002</v>
      </c>
    </row>
    <row r="207" spans="1:21" x14ac:dyDescent="0.25">
      <c r="G207">
        <v>8.6429999999999996E-3</v>
      </c>
      <c r="H207">
        <v>-7.6810000000000003E-2</v>
      </c>
      <c r="I207">
        <v>59.387</v>
      </c>
      <c r="J207">
        <v>0.70188200000000001</v>
      </c>
      <c r="K207">
        <v>38.673699999999997</v>
      </c>
      <c r="L207">
        <v>0.71271300000000004</v>
      </c>
      <c r="M207">
        <v>0.87632299999999996</v>
      </c>
      <c r="N207">
        <v>0.69781499999999996</v>
      </c>
      <c r="O207">
        <v>-3.7839999999999999E-2</v>
      </c>
      <c r="P207">
        <v>-3.5599999999999998E-3</v>
      </c>
      <c r="Q207">
        <v>0.271592</v>
      </c>
      <c r="R207">
        <v>-8.7840000000000001E-2</v>
      </c>
      <c r="S207">
        <v>0</v>
      </c>
      <c r="T207">
        <v>101.124</v>
      </c>
      <c r="U207">
        <v>47.979799999999997</v>
      </c>
    </row>
    <row r="208" spans="1:21" x14ac:dyDescent="0.25">
      <c r="A208" t="s">
        <v>125</v>
      </c>
      <c r="G208">
        <v>8.9289999999999994E-3</v>
      </c>
      <c r="H208">
        <v>-7.7049999999999993E-2</v>
      </c>
      <c r="I208">
        <v>61.485599999999998</v>
      </c>
      <c r="J208">
        <v>1.6735</v>
      </c>
      <c r="K208">
        <v>35.121499999999997</v>
      </c>
      <c r="L208">
        <v>0.68796500000000005</v>
      </c>
      <c r="M208">
        <v>0.87399899999999997</v>
      </c>
      <c r="N208">
        <v>0.72750000000000004</v>
      </c>
      <c r="O208">
        <v>0.11743000000000001</v>
      </c>
      <c r="P208">
        <v>3.3475999999999999E-2</v>
      </c>
      <c r="Q208">
        <v>0.17985000000000001</v>
      </c>
      <c r="R208">
        <v>-2.827E-2</v>
      </c>
      <c r="S208">
        <v>0</v>
      </c>
      <c r="T208">
        <v>100.80500000000001</v>
      </c>
      <c r="U208">
        <v>47.926499999999997</v>
      </c>
    </row>
    <row r="209" spans="1:21" x14ac:dyDescent="0.25">
      <c r="A209" t="s">
        <v>126</v>
      </c>
      <c r="G209">
        <v>8.1903000000000004E-2</v>
      </c>
      <c r="H209">
        <v>-7.6999999999999999E-2</v>
      </c>
      <c r="I209">
        <v>61.4968</v>
      </c>
      <c r="J209">
        <v>1.6745399999999999</v>
      </c>
      <c r="K209">
        <v>36.326999999999998</v>
      </c>
      <c r="L209">
        <v>0.81277600000000005</v>
      </c>
      <c r="M209">
        <v>0.59734799999999999</v>
      </c>
      <c r="N209">
        <v>0.47014899999999998</v>
      </c>
      <c r="O209">
        <v>0.196154</v>
      </c>
      <c r="P209">
        <v>1.4723999999999999E-2</v>
      </c>
      <c r="Q209">
        <v>0.20213400000000001</v>
      </c>
      <c r="R209">
        <v>-0.15261</v>
      </c>
      <c r="S209">
        <v>0</v>
      </c>
      <c r="T209">
        <v>101.64400000000001</v>
      </c>
      <c r="U209">
        <v>48.266300000000001</v>
      </c>
    </row>
    <row r="210" spans="1:21" x14ac:dyDescent="0.25">
      <c r="A210" t="s">
        <v>127</v>
      </c>
      <c r="G210">
        <v>8.6540000000000002E-3</v>
      </c>
      <c r="H210">
        <v>-7.6859999999999998E-2</v>
      </c>
      <c r="I210">
        <v>59.0749</v>
      </c>
      <c r="J210">
        <v>0.765984</v>
      </c>
      <c r="K210">
        <v>38.290799999999997</v>
      </c>
      <c r="L210">
        <v>0.83569400000000005</v>
      </c>
      <c r="M210">
        <v>0.81975600000000004</v>
      </c>
      <c r="N210">
        <v>0.43296899999999999</v>
      </c>
      <c r="O210">
        <v>0.27591599999999999</v>
      </c>
      <c r="P210">
        <v>-2.264E-2</v>
      </c>
      <c r="Q210">
        <v>0.27037099999999997</v>
      </c>
      <c r="R210">
        <v>-8.8760000000000006E-2</v>
      </c>
      <c r="S210">
        <v>0</v>
      </c>
      <c r="T210">
        <v>100.587</v>
      </c>
      <c r="U210">
        <v>47.640700000000002</v>
      </c>
    </row>
    <row r="211" spans="1:21" x14ac:dyDescent="0.25">
      <c r="A211" t="s">
        <v>128</v>
      </c>
      <c r="G211">
        <v>-6.3799999999999996E-2</v>
      </c>
      <c r="H211">
        <v>0.15145900000000001</v>
      </c>
      <c r="I211">
        <v>60.465899999999998</v>
      </c>
      <c r="J211">
        <v>0.63541099999999995</v>
      </c>
      <c r="K211">
        <v>37.532200000000003</v>
      </c>
      <c r="L211">
        <v>0.83565599999999995</v>
      </c>
      <c r="M211">
        <v>0.91202300000000003</v>
      </c>
      <c r="N211">
        <v>0.47328999999999999</v>
      </c>
      <c r="O211">
        <v>0.275698</v>
      </c>
      <c r="P211">
        <v>-2.2689999999999998E-2</v>
      </c>
      <c r="Q211">
        <v>0.31463999999999998</v>
      </c>
      <c r="R211">
        <v>3.5783000000000002E-2</v>
      </c>
      <c r="S211">
        <v>0</v>
      </c>
      <c r="T211">
        <v>101.54600000000001</v>
      </c>
      <c r="U211">
        <v>48.250900000000001</v>
      </c>
    </row>
    <row r="212" spans="1:21" x14ac:dyDescent="0.25">
      <c r="A212" t="s">
        <v>129</v>
      </c>
      <c r="G212">
        <v>-6.3960000000000003E-2</v>
      </c>
      <c r="H212">
        <v>0.15127499999999999</v>
      </c>
      <c r="I212">
        <v>58.8842</v>
      </c>
      <c r="J212">
        <v>1.0248699999999999</v>
      </c>
      <c r="K212">
        <v>36.581899999999997</v>
      </c>
      <c r="L212">
        <v>0.94019799999999998</v>
      </c>
      <c r="M212">
        <v>0.80065699999999995</v>
      </c>
      <c r="N212">
        <v>0.47329399999999999</v>
      </c>
      <c r="O212">
        <v>0.19661400000000001</v>
      </c>
      <c r="P212">
        <v>1.4855999999999999E-2</v>
      </c>
      <c r="Q212">
        <v>0.20286199999999999</v>
      </c>
      <c r="R212">
        <v>-2.7269999999999999E-2</v>
      </c>
      <c r="S212">
        <v>0</v>
      </c>
      <c r="T212">
        <v>99.179400000000001</v>
      </c>
      <c r="U212">
        <v>47.049399999999999</v>
      </c>
    </row>
    <row r="213" spans="1:21" x14ac:dyDescent="0.25">
      <c r="A213" t="s">
        <v>130</v>
      </c>
      <c r="G213">
        <v>-6.3710000000000003E-2</v>
      </c>
      <c r="H213">
        <v>-7.6880000000000004E-2</v>
      </c>
      <c r="I213">
        <v>59.880600000000001</v>
      </c>
      <c r="J213">
        <v>1.1556999999999999</v>
      </c>
      <c r="K213">
        <v>38.685200000000002</v>
      </c>
      <c r="L213">
        <v>0.83433900000000005</v>
      </c>
      <c r="M213">
        <v>0.635243</v>
      </c>
      <c r="N213">
        <v>0.56520099999999995</v>
      </c>
      <c r="O213">
        <v>-3.8440000000000002E-2</v>
      </c>
      <c r="P213">
        <v>-6.0359999999999997E-2</v>
      </c>
      <c r="Q213">
        <v>0.20367099999999999</v>
      </c>
      <c r="R213">
        <v>-2.6380000000000001E-2</v>
      </c>
      <c r="S213">
        <v>0</v>
      </c>
      <c r="T213">
        <v>101.694</v>
      </c>
      <c r="U213">
        <v>48.213000000000001</v>
      </c>
    </row>
    <row r="214" spans="1:21" x14ac:dyDescent="0.25">
      <c r="A214" t="s">
        <v>131</v>
      </c>
      <c r="G214">
        <v>9.0100000000000006E-3</v>
      </c>
      <c r="H214">
        <v>0.379297</v>
      </c>
      <c r="I214">
        <v>62.017899999999997</v>
      </c>
      <c r="J214">
        <v>1.4779</v>
      </c>
      <c r="K214">
        <v>34.606000000000002</v>
      </c>
      <c r="L214">
        <v>0.75899499999999998</v>
      </c>
      <c r="M214">
        <v>0.91044000000000003</v>
      </c>
      <c r="N214">
        <v>0.29233999999999999</v>
      </c>
      <c r="O214">
        <v>0.27412999999999998</v>
      </c>
      <c r="P214">
        <v>-4.3E-3</v>
      </c>
      <c r="Q214">
        <v>0.312473</v>
      </c>
      <c r="R214">
        <v>3.3717999999999998E-2</v>
      </c>
      <c r="S214">
        <v>0</v>
      </c>
      <c r="T214">
        <v>101.068</v>
      </c>
      <c r="U214">
        <v>48.142299999999999</v>
      </c>
    </row>
    <row r="215" spans="1:21" x14ac:dyDescent="0.25">
      <c r="A215" t="s">
        <v>132</v>
      </c>
      <c r="G215">
        <v>-6.4079999999999998E-2</v>
      </c>
      <c r="H215">
        <v>-7.6969999999999997E-2</v>
      </c>
      <c r="I215">
        <v>59.716500000000003</v>
      </c>
      <c r="J215">
        <v>1.21915</v>
      </c>
      <c r="K215">
        <v>37.222900000000003</v>
      </c>
      <c r="L215">
        <v>0.60109400000000002</v>
      </c>
      <c r="M215">
        <v>0.81894500000000003</v>
      </c>
      <c r="N215">
        <v>0.47401399999999999</v>
      </c>
      <c r="O215">
        <v>0.27497199999999999</v>
      </c>
      <c r="P215">
        <v>-2.2880000000000001E-2</v>
      </c>
      <c r="Q215">
        <v>0.29147899999999999</v>
      </c>
      <c r="R215">
        <v>3.4930999999999997E-2</v>
      </c>
      <c r="S215">
        <v>0</v>
      </c>
      <c r="T215">
        <v>100.49</v>
      </c>
      <c r="U215">
        <v>47.6203</v>
      </c>
    </row>
    <row r="216" spans="1:21" x14ac:dyDescent="0.25">
      <c r="A216" t="s">
        <v>133</v>
      </c>
      <c r="G216">
        <v>0.22864300000000001</v>
      </c>
      <c r="H216">
        <v>-7.7090000000000006E-2</v>
      </c>
      <c r="I216">
        <v>58.322200000000002</v>
      </c>
      <c r="J216">
        <v>1.8002800000000001</v>
      </c>
      <c r="K216">
        <v>36.216999999999999</v>
      </c>
      <c r="L216">
        <v>0.56149899999999997</v>
      </c>
      <c r="M216">
        <v>0.66979599999999995</v>
      </c>
      <c r="N216">
        <v>0.210673</v>
      </c>
      <c r="O216">
        <v>0.430288</v>
      </c>
      <c r="P216">
        <v>-4.2070000000000003E-2</v>
      </c>
      <c r="Q216">
        <v>0.267293</v>
      </c>
      <c r="R216">
        <v>9.5565999999999998E-2</v>
      </c>
      <c r="S216">
        <v>0</v>
      </c>
      <c r="T216">
        <v>98.684100000000001</v>
      </c>
      <c r="U216">
        <v>46.539299999999997</v>
      </c>
    </row>
    <row r="217" spans="1:21" x14ac:dyDescent="0.25">
      <c r="A217" t="s">
        <v>134</v>
      </c>
      <c r="G217">
        <v>-6.4089999999999994E-2</v>
      </c>
      <c r="H217">
        <v>-7.6980000000000007E-2</v>
      </c>
      <c r="I217">
        <v>60.184800000000003</v>
      </c>
      <c r="J217">
        <v>1.61008</v>
      </c>
      <c r="K217">
        <v>36.547699999999999</v>
      </c>
      <c r="L217">
        <v>0.742089</v>
      </c>
      <c r="M217">
        <v>0.50518200000000002</v>
      </c>
      <c r="N217">
        <v>0.60322399999999998</v>
      </c>
      <c r="O217">
        <v>0.35335499999999997</v>
      </c>
      <c r="P217">
        <v>-6.0589999999999998E-2</v>
      </c>
      <c r="Q217">
        <v>0.20228299999999999</v>
      </c>
      <c r="R217">
        <v>-0.21471999999999999</v>
      </c>
      <c r="S217">
        <v>0</v>
      </c>
      <c r="T217">
        <v>100.33199999999999</v>
      </c>
      <c r="U217">
        <v>47.626600000000003</v>
      </c>
    </row>
    <row r="218" spans="1:21" x14ac:dyDescent="0.25">
      <c r="A218" t="s">
        <v>135</v>
      </c>
      <c r="G218">
        <v>-6.4170000000000005E-2</v>
      </c>
      <c r="H218">
        <v>0.15118500000000001</v>
      </c>
      <c r="I218">
        <v>59.311599999999999</v>
      </c>
      <c r="J218">
        <v>1.8033600000000001</v>
      </c>
      <c r="K218">
        <v>37.591299999999997</v>
      </c>
      <c r="L218">
        <v>0.65251099999999995</v>
      </c>
      <c r="M218">
        <v>0.85580199999999995</v>
      </c>
      <c r="N218">
        <v>0.69499599999999995</v>
      </c>
      <c r="O218">
        <v>-3.9350000000000003E-2</v>
      </c>
      <c r="P218">
        <v>1.47E-2</v>
      </c>
      <c r="Q218">
        <v>4.7128999999999997E-2</v>
      </c>
      <c r="R218">
        <v>3.4446999999999998E-2</v>
      </c>
      <c r="S218">
        <v>0</v>
      </c>
      <c r="T218">
        <v>101.054</v>
      </c>
      <c r="U218">
        <v>47.777900000000002</v>
      </c>
    </row>
    <row r="219" spans="1:21" x14ac:dyDescent="0.25">
      <c r="A219" t="s">
        <v>136</v>
      </c>
      <c r="G219">
        <v>-6.4310000000000006E-2</v>
      </c>
      <c r="H219">
        <v>0.15105299999999999</v>
      </c>
      <c r="I219">
        <v>58.5944</v>
      </c>
      <c r="J219">
        <v>1.73793</v>
      </c>
      <c r="K219">
        <v>36.149799999999999</v>
      </c>
      <c r="L219">
        <v>0.70501499999999995</v>
      </c>
      <c r="M219">
        <v>0.68892500000000001</v>
      </c>
      <c r="N219">
        <v>0.69187900000000002</v>
      </c>
      <c r="O219">
        <v>0.19572700000000001</v>
      </c>
      <c r="P219">
        <v>-2.3109999999999999E-2</v>
      </c>
      <c r="Q219">
        <v>0.31237500000000001</v>
      </c>
      <c r="R219">
        <v>-2.843E-2</v>
      </c>
      <c r="S219">
        <v>0</v>
      </c>
      <c r="T219">
        <v>99.111199999999997</v>
      </c>
      <c r="U219">
        <v>46.915799999999997</v>
      </c>
    </row>
    <row r="220" spans="1:21" x14ac:dyDescent="0.25">
      <c r="A220" t="s">
        <v>35</v>
      </c>
      <c r="G220">
        <v>-6.4360000000000001E-2</v>
      </c>
      <c r="H220">
        <v>-7.7060000000000003E-2</v>
      </c>
      <c r="I220">
        <v>60.559699999999999</v>
      </c>
      <c r="J220">
        <v>1.67109</v>
      </c>
      <c r="K220">
        <v>37.234499999999997</v>
      </c>
      <c r="L220">
        <v>0.66910099999999995</v>
      </c>
      <c r="M220">
        <v>0.67040100000000002</v>
      </c>
      <c r="N220">
        <v>0.38552799999999998</v>
      </c>
      <c r="O220">
        <v>0.27387699999999998</v>
      </c>
      <c r="P220">
        <v>-2.315E-2</v>
      </c>
      <c r="Q220">
        <v>0.24571000000000001</v>
      </c>
      <c r="R220">
        <v>0.158382</v>
      </c>
      <c r="S220">
        <v>0</v>
      </c>
      <c r="T220">
        <v>101.70399999999999</v>
      </c>
      <c r="U220">
        <v>48.119700000000002</v>
      </c>
    </row>
    <row r="221" spans="1:21" x14ac:dyDescent="0.25">
      <c r="A221" t="s">
        <v>137</v>
      </c>
      <c r="G221">
        <v>0.15460299999999999</v>
      </c>
      <c r="H221">
        <v>-7.6999999999999999E-2</v>
      </c>
      <c r="I221">
        <v>58.7592</v>
      </c>
      <c r="J221">
        <v>1.4137500000000001</v>
      </c>
      <c r="K221">
        <v>36.821199999999997</v>
      </c>
      <c r="L221">
        <v>0.84897299999999998</v>
      </c>
      <c r="M221">
        <v>0.800145</v>
      </c>
      <c r="N221">
        <v>0.51862200000000003</v>
      </c>
      <c r="O221">
        <v>0.117635</v>
      </c>
      <c r="P221">
        <v>3.3531999999999999E-2</v>
      </c>
      <c r="Q221">
        <v>0.22439400000000001</v>
      </c>
      <c r="R221">
        <v>3.4452000000000003E-2</v>
      </c>
      <c r="S221">
        <v>0</v>
      </c>
      <c r="T221">
        <v>99.649600000000007</v>
      </c>
      <c r="U221">
        <v>47.091799999999999</v>
      </c>
    </row>
    <row r="222" spans="1:21" x14ac:dyDescent="0.25">
      <c r="A222" t="s">
        <v>138</v>
      </c>
      <c r="G222">
        <v>-6.4399999999999999E-2</v>
      </c>
      <c r="H222">
        <v>0.15093599999999999</v>
      </c>
      <c r="I222">
        <v>60.522100000000002</v>
      </c>
      <c r="J222">
        <v>1.6075699999999999</v>
      </c>
      <c r="K222">
        <v>36.963999999999999</v>
      </c>
      <c r="L222">
        <v>0.72298700000000005</v>
      </c>
      <c r="M222">
        <v>0.79966099999999996</v>
      </c>
      <c r="N222">
        <v>0.42825800000000003</v>
      </c>
      <c r="O222">
        <v>0.274057</v>
      </c>
      <c r="P222">
        <v>0.12753</v>
      </c>
      <c r="Q222">
        <v>0.33448800000000001</v>
      </c>
      <c r="R222">
        <v>3.3681000000000003E-2</v>
      </c>
      <c r="S222">
        <v>0</v>
      </c>
      <c r="T222">
        <v>101.901</v>
      </c>
      <c r="U222">
        <v>48.2151</v>
      </c>
    </row>
    <row r="223" spans="1:21" x14ac:dyDescent="0.25">
      <c r="G223">
        <v>-6.3899999999999998E-2</v>
      </c>
      <c r="H223">
        <v>-7.6920000000000002E-2</v>
      </c>
      <c r="I223">
        <v>59.886299999999999</v>
      </c>
      <c r="J223">
        <v>1.2856399999999999</v>
      </c>
      <c r="K223">
        <v>38.0396</v>
      </c>
      <c r="L223">
        <v>0.56620899999999996</v>
      </c>
      <c r="M223">
        <v>0.54262900000000003</v>
      </c>
      <c r="N223">
        <v>0.43159399999999998</v>
      </c>
      <c r="O223">
        <v>0.35399199999999997</v>
      </c>
      <c r="P223">
        <v>3.3808999999999999E-2</v>
      </c>
      <c r="Q223">
        <v>0.35838300000000001</v>
      </c>
      <c r="R223">
        <v>-0.15171999999999999</v>
      </c>
      <c r="S223">
        <v>0</v>
      </c>
      <c r="T223">
        <v>101.206</v>
      </c>
      <c r="U223">
        <v>47.9542</v>
      </c>
    </row>
    <row r="224" spans="1:21" x14ac:dyDescent="0.25">
      <c r="G224">
        <v>8.1632999999999997E-2</v>
      </c>
      <c r="H224">
        <v>-7.6980000000000007E-2</v>
      </c>
      <c r="I224">
        <v>59.863799999999998</v>
      </c>
      <c r="J224">
        <v>0.89377499999999999</v>
      </c>
      <c r="K224">
        <v>37.384700000000002</v>
      </c>
      <c r="L224">
        <v>1.01095</v>
      </c>
      <c r="M224">
        <v>0.68942700000000001</v>
      </c>
      <c r="N224">
        <v>0.51813500000000001</v>
      </c>
      <c r="O224">
        <v>0.27471899999999999</v>
      </c>
      <c r="P224">
        <v>1.4751999999999999E-2</v>
      </c>
      <c r="Q224">
        <v>0.401837</v>
      </c>
      <c r="R224">
        <v>0.15942600000000001</v>
      </c>
      <c r="S224">
        <v>0</v>
      </c>
      <c r="T224">
        <v>101.21599999999999</v>
      </c>
      <c r="U224">
        <v>47.918500000000002</v>
      </c>
    </row>
    <row r="225" spans="7:21" x14ac:dyDescent="0.25">
      <c r="G225">
        <v>-6.3890000000000002E-2</v>
      </c>
      <c r="H225">
        <v>-7.6929999999999998E-2</v>
      </c>
      <c r="I225">
        <v>59.349400000000003</v>
      </c>
      <c r="J225">
        <v>1.02552</v>
      </c>
      <c r="K225">
        <v>36.7714</v>
      </c>
      <c r="L225">
        <v>0.78027999999999997</v>
      </c>
      <c r="M225">
        <v>0.57936200000000004</v>
      </c>
      <c r="N225">
        <v>0.25442199999999998</v>
      </c>
      <c r="O225">
        <v>0.432506</v>
      </c>
      <c r="P225">
        <v>-2.2780000000000002E-2</v>
      </c>
      <c r="Q225">
        <v>0.31386799999999998</v>
      </c>
      <c r="R225">
        <v>-0.15174000000000001</v>
      </c>
      <c r="S225">
        <v>0</v>
      </c>
      <c r="T225">
        <v>99.191400000000002</v>
      </c>
      <c r="U225">
        <v>47.091900000000003</v>
      </c>
    </row>
    <row r="226" spans="7:21" x14ac:dyDescent="0.25">
      <c r="G226">
        <v>8.6499999999999997E-3</v>
      </c>
      <c r="H226">
        <v>-7.6910000000000006E-2</v>
      </c>
      <c r="I226">
        <v>58.186300000000003</v>
      </c>
      <c r="J226">
        <v>1.15448</v>
      </c>
      <c r="K226">
        <v>38.780999999999999</v>
      </c>
      <c r="L226">
        <v>0.40654299999999999</v>
      </c>
      <c r="M226">
        <v>0.81984500000000005</v>
      </c>
      <c r="N226">
        <v>0.65664599999999995</v>
      </c>
      <c r="O226">
        <v>3.9920999999999998E-2</v>
      </c>
      <c r="P226">
        <v>3.3848999999999997E-2</v>
      </c>
      <c r="Q226">
        <v>0.292466</v>
      </c>
      <c r="R226">
        <v>0.1605</v>
      </c>
      <c r="S226">
        <v>0</v>
      </c>
      <c r="T226">
        <v>100.46299999999999</v>
      </c>
      <c r="U226">
        <v>47.436999999999998</v>
      </c>
    </row>
    <row r="227" spans="7:21" x14ac:dyDescent="0.25">
      <c r="G227">
        <v>8.7790000000000003E-3</v>
      </c>
      <c r="H227">
        <v>-7.6990000000000003E-2</v>
      </c>
      <c r="I227">
        <v>59.442599999999999</v>
      </c>
      <c r="J227">
        <v>1.4141300000000001</v>
      </c>
      <c r="K227">
        <v>37.064</v>
      </c>
      <c r="L227">
        <v>0.88468999999999998</v>
      </c>
      <c r="M227">
        <v>0.68953500000000001</v>
      </c>
      <c r="N227">
        <v>0.43034099999999997</v>
      </c>
      <c r="O227">
        <v>0.19622200000000001</v>
      </c>
      <c r="P227">
        <v>-2.2950000000000002E-2</v>
      </c>
      <c r="Q227">
        <v>0.18012700000000001</v>
      </c>
      <c r="R227">
        <v>-2.7740000000000001E-2</v>
      </c>
      <c r="S227">
        <v>0</v>
      </c>
      <c r="T227">
        <v>100.18300000000001</v>
      </c>
      <c r="U227">
        <v>47.4298</v>
      </c>
    </row>
    <row r="228" spans="7:21" x14ac:dyDescent="0.25">
      <c r="G228">
        <v>-6.4060000000000006E-2</v>
      </c>
      <c r="H228">
        <v>-7.6980000000000007E-2</v>
      </c>
      <c r="I228">
        <v>60.443899999999999</v>
      </c>
      <c r="J228">
        <v>1.3491</v>
      </c>
      <c r="K228">
        <v>37.593699999999998</v>
      </c>
      <c r="L228">
        <v>0.90310900000000005</v>
      </c>
      <c r="M228">
        <v>0.65287300000000004</v>
      </c>
      <c r="N228">
        <v>0.47389300000000001</v>
      </c>
      <c r="O228">
        <v>3.9377000000000002E-2</v>
      </c>
      <c r="P228">
        <v>3.3644E-2</v>
      </c>
      <c r="Q228">
        <v>0.29119099999999998</v>
      </c>
      <c r="R228">
        <v>3.4816E-2</v>
      </c>
      <c r="S228">
        <v>0</v>
      </c>
      <c r="T228">
        <v>101.675</v>
      </c>
      <c r="U228">
        <v>48.188099999999999</v>
      </c>
    </row>
    <row r="229" spans="7:21" x14ac:dyDescent="0.25">
      <c r="G229">
        <v>-6.4269999999999994E-2</v>
      </c>
      <c r="H229">
        <v>-7.7030000000000001E-2</v>
      </c>
      <c r="I229">
        <v>60.591099999999997</v>
      </c>
      <c r="J229">
        <v>1.2835000000000001</v>
      </c>
      <c r="K229">
        <v>36.011600000000001</v>
      </c>
      <c r="L229">
        <v>0.88474399999999997</v>
      </c>
      <c r="M229">
        <v>0.85542300000000004</v>
      </c>
      <c r="N229">
        <v>0.470418</v>
      </c>
      <c r="O229">
        <v>0.195992</v>
      </c>
      <c r="P229">
        <v>-2.3040000000000001E-2</v>
      </c>
      <c r="Q229">
        <v>0.29074800000000001</v>
      </c>
      <c r="R229">
        <v>9.6602999999999994E-2</v>
      </c>
      <c r="S229">
        <v>0</v>
      </c>
      <c r="T229">
        <v>100.51600000000001</v>
      </c>
      <c r="U229">
        <v>47.712800000000001</v>
      </c>
    </row>
    <row r="230" spans="7:21" x14ac:dyDescent="0.25">
      <c r="G230">
        <v>8.1628000000000006E-2</v>
      </c>
      <c r="H230">
        <v>-7.707E-2</v>
      </c>
      <c r="I230">
        <v>57.094799999999999</v>
      </c>
      <c r="J230">
        <v>1.60551</v>
      </c>
      <c r="K230">
        <v>39.106699999999996</v>
      </c>
      <c r="L230">
        <v>1.02382</v>
      </c>
      <c r="M230">
        <v>0.72480500000000003</v>
      </c>
      <c r="N230">
        <v>0.52568300000000001</v>
      </c>
      <c r="O230">
        <v>3.8475000000000002E-2</v>
      </c>
      <c r="P230">
        <v>5.2023E-2</v>
      </c>
      <c r="Q230">
        <v>0.44440499999999999</v>
      </c>
      <c r="R230">
        <v>0.22034000000000001</v>
      </c>
      <c r="S230">
        <v>0</v>
      </c>
      <c r="T230">
        <v>100.84099999999999</v>
      </c>
      <c r="U230">
        <v>47.286700000000003</v>
      </c>
    </row>
    <row r="231" spans="7:21" x14ac:dyDescent="0.25">
      <c r="G231">
        <v>8.744E-3</v>
      </c>
      <c r="H231">
        <v>-7.7009999999999995E-2</v>
      </c>
      <c r="I231">
        <v>60.0306</v>
      </c>
      <c r="J231">
        <v>1.47956</v>
      </c>
      <c r="K231">
        <v>37.300699999999999</v>
      </c>
      <c r="L231">
        <v>0.99097100000000005</v>
      </c>
      <c r="M231">
        <v>0.87343499999999996</v>
      </c>
      <c r="N231">
        <v>0.56119200000000002</v>
      </c>
      <c r="O231">
        <v>0.274557</v>
      </c>
      <c r="P231">
        <v>-2.3029999999999998E-2</v>
      </c>
      <c r="Q231">
        <v>0.20197000000000001</v>
      </c>
      <c r="R231">
        <v>-0.15279000000000001</v>
      </c>
      <c r="S231">
        <v>0</v>
      </c>
      <c r="T231">
        <v>101.46899999999999</v>
      </c>
      <c r="U231">
        <v>47.998699999999999</v>
      </c>
    </row>
    <row r="232" spans="7:21" x14ac:dyDescent="0.25">
      <c r="G232">
        <v>8.6990000000000001E-3</v>
      </c>
      <c r="H232">
        <v>-7.6880000000000004E-2</v>
      </c>
      <c r="I232">
        <v>60.600700000000003</v>
      </c>
      <c r="J232">
        <v>1.1568499999999999</v>
      </c>
      <c r="K232">
        <v>37.982199999999999</v>
      </c>
      <c r="L232">
        <v>0.67486699999999999</v>
      </c>
      <c r="M232">
        <v>0.89436199999999999</v>
      </c>
      <c r="N232">
        <v>0.342833</v>
      </c>
      <c r="O232">
        <v>-0.11692</v>
      </c>
      <c r="P232">
        <v>9.0580999999999995E-2</v>
      </c>
      <c r="Q232">
        <v>0.22638</v>
      </c>
      <c r="R232">
        <v>-0.15104000000000001</v>
      </c>
      <c r="S232">
        <v>0</v>
      </c>
      <c r="T232">
        <v>101.633</v>
      </c>
      <c r="U232">
        <v>48.245600000000003</v>
      </c>
    </row>
    <row r="233" spans="7:21" x14ac:dyDescent="0.25">
      <c r="G233">
        <v>-6.3560000000000005E-2</v>
      </c>
      <c r="H233">
        <v>-7.6850000000000002E-2</v>
      </c>
      <c r="I233">
        <v>60.236600000000003</v>
      </c>
      <c r="J233">
        <v>0.89628600000000003</v>
      </c>
      <c r="K233">
        <v>37.935299999999998</v>
      </c>
      <c r="L233">
        <v>0.60436599999999996</v>
      </c>
      <c r="M233">
        <v>0.65436099999999997</v>
      </c>
      <c r="N233">
        <v>0.56292299999999995</v>
      </c>
      <c r="O233">
        <v>4.0497999999999999E-2</v>
      </c>
      <c r="P233">
        <v>-4.138E-2</v>
      </c>
      <c r="Q233">
        <v>0.293265</v>
      </c>
      <c r="R233">
        <v>-2.58E-2</v>
      </c>
      <c r="S233">
        <v>0</v>
      </c>
      <c r="T233">
        <v>101.01600000000001</v>
      </c>
      <c r="U233">
        <v>48.036000000000001</v>
      </c>
    </row>
    <row r="234" spans="7:21" x14ac:dyDescent="0.25">
      <c r="G234">
        <v>8.7080000000000005E-3</v>
      </c>
      <c r="H234">
        <v>-7.6999999999999999E-2</v>
      </c>
      <c r="I234">
        <v>57.706299999999999</v>
      </c>
      <c r="J234">
        <v>1.28393</v>
      </c>
      <c r="K234">
        <v>37.196399999999997</v>
      </c>
      <c r="L234">
        <v>0.97390500000000002</v>
      </c>
      <c r="M234">
        <v>0.79985899999999999</v>
      </c>
      <c r="N234">
        <v>0.34436499999999998</v>
      </c>
      <c r="O234">
        <v>0.117648</v>
      </c>
      <c r="P234">
        <v>-4.1599999999999996E-3</v>
      </c>
      <c r="Q234">
        <v>0.31297199999999997</v>
      </c>
      <c r="R234">
        <v>3.4464000000000002E-2</v>
      </c>
      <c r="S234">
        <v>0</v>
      </c>
      <c r="T234">
        <v>98.697400000000002</v>
      </c>
      <c r="U234">
        <v>46.599800000000002</v>
      </c>
    </row>
    <row r="235" spans="7:21" x14ac:dyDescent="0.25">
      <c r="G235">
        <v>8.1619999999999998E-2</v>
      </c>
      <c r="H235">
        <v>-7.7009999999999995E-2</v>
      </c>
      <c r="I235">
        <v>58.442300000000003</v>
      </c>
      <c r="J235">
        <v>1.08758</v>
      </c>
      <c r="K235">
        <v>37.722900000000003</v>
      </c>
      <c r="L235">
        <v>0.86714800000000003</v>
      </c>
      <c r="M235">
        <v>0.80001599999999995</v>
      </c>
      <c r="N235">
        <v>0.432865</v>
      </c>
      <c r="O235">
        <v>0.195939</v>
      </c>
      <c r="P235">
        <v>5.2338000000000003E-2</v>
      </c>
      <c r="Q235">
        <v>0.24646799999999999</v>
      </c>
      <c r="R235">
        <v>0.28378100000000001</v>
      </c>
      <c r="S235">
        <v>0</v>
      </c>
      <c r="T235">
        <v>100.136</v>
      </c>
      <c r="U235">
        <v>47.237900000000003</v>
      </c>
    </row>
    <row r="236" spans="7:21" x14ac:dyDescent="0.25">
      <c r="G236">
        <v>8.7089999999999997E-3</v>
      </c>
      <c r="H236">
        <v>-7.6929999999999998E-2</v>
      </c>
      <c r="I236">
        <v>60.151000000000003</v>
      </c>
      <c r="J236">
        <v>1.09039</v>
      </c>
      <c r="K236">
        <v>37.7928</v>
      </c>
      <c r="L236">
        <v>0.90493900000000005</v>
      </c>
      <c r="M236">
        <v>0.80098400000000003</v>
      </c>
      <c r="N236">
        <v>0.47457199999999999</v>
      </c>
      <c r="O236">
        <v>0.19683999999999999</v>
      </c>
      <c r="P236">
        <v>3.3784000000000002E-2</v>
      </c>
      <c r="Q236">
        <v>0.114456</v>
      </c>
      <c r="R236">
        <v>-8.9340000000000003E-2</v>
      </c>
      <c r="S236">
        <v>0</v>
      </c>
      <c r="T236">
        <v>101.402</v>
      </c>
      <c r="U236">
        <v>48.053600000000003</v>
      </c>
    </row>
    <row r="237" spans="7:21" x14ac:dyDescent="0.25">
      <c r="G237">
        <v>-6.3990000000000005E-2</v>
      </c>
      <c r="H237">
        <v>-7.6969999999999997E-2</v>
      </c>
      <c r="I237">
        <v>60.078000000000003</v>
      </c>
      <c r="J237">
        <v>1.08887</v>
      </c>
      <c r="K237">
        <v>37.709699999999998</v>
      </c>
      <c r="L237">
        <v>0.61948800000000004</v>
      </c>
      <c r="M237">
        <v>0.80112399999999995</v>
      </c>
      <c r="N237">
        <v>0.29917899999999997</v>
      </c>
      <c r="O237">
        <v>0.118073</v>
      </c>
      <c r="P237">
        <v>3.3732999999999999E-2</v>
      </c>
      <c r="Q237">
        <v>0.24745900000000001</v>
      </c>
      <c r="R237">
        <v>0.22231699999999999</v>
      </c>
      <c r="S237">
        <v>0</v>
      </c>
      <c r="T237">
        <v>101.077</v>
      </c>
      <c r="U237">
        <v>47.892200000000003</v>
      </c>
    </row>
    <row r="238" spans="7:21" x14ac:dyDescent="0.25">
      <c r="G238">
        <v>-6.4030000000000004E-2</v>
      </c>
      <c r="H238">
        <v>-7.6969999999999997E-2</v>
      </c>
      <c r="I238">
        <v>59.274799999999999</v>
      </c>
      <c r="J238">
        <v>1.2850200000000001</v>
      </c>
      <c r="K238">
        <v>36.2712</v>
      </c>
      <c r="L238">
        <v>0.86797400000000002</v>
      </c>
      <c r="M238">
        <v>0.56062000000000001</v>
      </c>
      <c r="N238">
        <v>0.56009699999999996</v>
      </c>
      <c r="O238">
        <v>0.19650400000000001</v>
      </c>
      <c r="P238">
        <v>-2.2880000000000001E-2</v>
      </c>
      <c r="Q238">
        <v>0.40205099999999999</v>
      </c>
      <c r="R238">
        <v>-8.9829999999999993E-2</v>
      </c>
      <c r="S238">
        <v>0</v>
      </c>
      <c r="T238">
        <v>99.164599999999993</v>
      </c>
      <c r="U238">
        <v>47.072899999999997</v>
      </c>
    </row>
    <row r="239" spans="7:21" x14ac:dyDescent="0.25">
      <c r="G239">
        <v>8.7170000000000008E-3</v>
      </c>
      <c r="H239">
        <v>-7.6990000000000003E-2</v>
      </c>
      <c r="I239">
        <v>59.3264</v>
      </c>
      <c r="J239">
        <v>1.28294</v>
      </c>
      <c r="K239">
        <v>38.154800000000002</v>
      </c>
      <c r="L239">
        <v>0.74250300000000002</v>
      </c>
      <c r="M239">
        <v>0.74482700000000002</v>
      </c>
      <c r="N239">
        <v>0.520648</v>
      </c>
      <c r="O239">
        <v>0.19611400000000001</v>
      </c>
      <c r="P239">
        <v>3.3561000000000001E-2</v>
      </c>
      <c r="Q239">
        <v>0.24665300000000001</v>
      </c>
      <c r="R239">
        <v>0.15928500000000001</v>
      </c>
      <c r="S239">
        <v>0</v>
      </c>
      <c r="T239">
        <v>101.34</v>
      </c>
      <c r="U239">
        <v>47.861400000000003</v>
      </c>
    </row>
    <row r="240" spans="7:21" x14ac:dyDescent="0.25">
      <c r="G240">
        <v>-6.4269999999999994E-2</v>
      </c>
      <c r="H240">
        <v>-7.7020000000000005E-2</v>
      </c>
      <c r="I240">
        <v>58.530500000000004</v>
      </c>
      <c r="J240">
        <v>1.41326</v>
      </c>
      <c r="K240">
        <v>37.925600000000003</v>
      </c>
      <c r="L240">
        <v>0.74139500000000003</v>
      </c>
      <c r="M240">
        <v>0.83593899999999999</v>
      </c>
      <c r="N240">
        <v>0.74067099999999997</v>
      </c>
      <c r="O240">
        <v>0.50965099999999997</v>
      </c>
      <c r="P240">
        <v>1.4553999999999999E-2</v>
      </c>
      <c r="Q240">
        <v>0.35666799999999999</v>
      </c>
      <c r="R240">
        <v>-9.0670000000000001E-2</v>
      </c>
      <c r="S240">
        <v>0</v>
      </c>
      <c r="T240">
        <v>100.836</v>
      </c>
      <c r="U240">
        <v>47.543900000000001</v>
      </c>
    </row>
    <row r="242" spans="1:21" x14ac:dyDescent="0.25">
      <c r="F242" t="s">
        <v>39</v>
      </c>
      <c r="G242">
        <f>AVERAGE(G201:G240)</f>
        <v>-7.5823000000000002E-3</v>
      </c>
      <c r="H242">
        <f t="shared" ref="H242:U242" si="28">AVERAGE(H201:H240)</f>
        <v>-3.1347075000000002E-2</v>
      </c>
      <c r="I242">
        <f t="shared" si="28"/>
        <v>59.622394999999997</v>
      </c>
      <c r="J242">
        <f t="shared" si="28"/>
        <v>1.2938437000000003</v>
      </c>
      <c r="K242">
        <f t="shared" si="28"/>
        <v>37.376099999999994</v>
      </c>
      <c r="L242">
        <f t="shared" si="28"/>
        <v>0.78051567499999996</v>
      </c>
      <c r="M242">
        <f t="shared" si="28"/>
        <v>0.74049345</v>
      </c>
      <c r="N242">
        <f t="shared" si="28"/>
        <v>0.49537375000000006</v>
      </c>
      <c r="O242">
        <f t="shared" si="28"/>
        <v>0.18851567499999997</v>
      </c>
      <c r="P242">
        <f t="shared" si="28"/>
        <v>5.8373750000000005E-3</v>
      </c>
      <c r="Q242">
        <f t="shared" si="28"/>
        <v>0.25578790000000007</v>
      </c>
      <c r="R242">
        <f t="shared" si="28"/>
        <v>1.1433075000000001E-2</v>
      </c>
      <c r="S242">
        <f t="shared" si="28"/>
        <v>0</v>
      </c>
      <c r="T242">
        <f t="shared" si="28"/>
        <v>100.73145750000002</v>
      </c>
      <c r="U242">
        <f t="shared" si="28"/>
        <v>47.698277499999996</v>
      </c>
    </row>
    <row r="243" spans="1:21" x14ac:dyDescent="0.25">
      <c r="F243" t="s">
        <v>40</v>
      </c>
      <c r="G243">
        <f>STDEV(G201:G240)/SQRT((COUNT(G201:G240)))</f>
        <v>1.1232291988532038E-2</v>
      </c>
      <c r="H243">
        <f t="shared" ref="H243:U243" si="29">STDEV(H201:H240)/SQRT((COUNT(H201:H240)))</f>
        <v>1.6737977904300622E-2</v>
      </c>
      <c r="I243">
        <f t="shared" si="29"/>
        <v>0.16942567778890766</v>
      </c>
      <c r="J243">
        <f t="shared" si="29"/>
        <v>4.8231369528145357E-2</v>
      </c>
      <c r="K243">
        <f t="shared" si="29"/>
        <v>0.1563582651378656</v>
      </c>
      <c r="L243">
        <f t="shared" si="29"/>
        <v>2.1875068368138961E-2</v>
      </c>
      <c r="M243">
        <f t="shared" si="29"/>
        <v>1.7684799192111831E-2</v>
      </c>
      <c r="N243">
        <f t="shared" si="29"/>
        <v>2.302598116030128E-2</v>
      </c>
      <c r="O243">
        <f t="shared" si="29"/>
        <v>2.2415949156062154E-2</v>
      </c>
      <c r="P243">
        <f t="shared" si="29"/>
        <v>6.2548817414559759E-3</v>
      </c>
      <c r="Q243">
        <f t="shared" si="29"/>
        <v>1.2939564244872331E-2</v>
      </c>
      <c r="R243">
        <f t="shared" si="29"/>
        <v>1.9763830456630754E-2</v>
      </c>
      <c r="S243">
        <f t="shared" si="29"/>
        <v>0</v>
      </c>
      <c r="T243">
        <f t="shared" si="29"/>
        <v>0.14445431545982951</v>
      </c>
      <c r="U243">
        <f t="shared" si="29"/>
        <v>7.6199615761153611E-2</v>
      </c>
    </row>
    <row r="245" spans="1:21" x14ac:dyDescent="0.25">
      <c r="A245" s="2" t="s">
        <v>139</v>
      </c>
      <c r="G245" s="2" t="s">
        <v>1</v>
      </c>
      <c r="H245" s="2" t="s">
        <v>2</v>
      </c>
      <c r="I245" s="2" t="s">
        <v>3</v>
      </c>
      <c r="J245" s="2" t="s">
        <v>4</v>
      </c>
      <c r="K245" s="2" t="s">
        <v>5</v>
      </c>
      <c r="L245" s="2" t="s">
        <v>6</v>
      </c>
      <c r="M245" s="2" t="s">
        <v>7</v>
      </c>
      <c r="N245" s="2" t="s">
        <v>8</v>
      </c>
      <c r="O245" s="2" t="s">
        <v>9</v>
      </c>
      <c r="P245" s="2" t="s">
        <v>10</v>
      </c>
      <c r="Q245" s="2" t="s">
        <v>11</v>
      </c>
      <c r="R245" s="2" t="s">
        <v>12</v>
      </c>
      <c r="S245" s="2" t="s">
        <v>13</v>
      </c>
      <c r="T245" s="2" t="s">
        <v>14</v>
      </c>
      <c r="U245" s="2" t="s">
        <v>15</v>
      </c>
    </row>
    <row r="246" spans="1:21" x14ac:dyDescent="0.25">
      <c r="A246" t="s">
        <v>18</v>
      </c>
      <c r="G246">
        <v>-6.3909999999999995E-2</v>
      </c>
      <c r="H246">
        <v>-7.6929999999999998E-2</v>
      </c>
      <c r="I246">
        <v>59.724600000000002</v>
      </c>
      <c r="J246">
        <v>1.34809</v>
      </c>
      <c r="K246">
        <v>37.506700000000002</v>
      </c>
      <c r="L246">
        <v>0.70694800000000002</v>
      </c>
      <c r="M246">
        <v>0.72576700000000005</v>
      </c>
      <c r="N246">
        <v>0.64892099999999997</v>
      </c>
      <c r="O246">
        <v>3.9511999999999999E-2</v>
      </c>
      <c r="P246">
        <v>-2.2849999999999999E-2</v>
      </c>
      <c r="Q246">
        <v>0.31331599999999998</v>
      </c>
      <c r="R246">
        <v>-8.9560000000000001E-2</v>
      </c>
      <c r="S246">
        <v>0</v>
      </c>
      <c r="T246">
        <v>100.761</v>
      </c>
      <c r="U246">
        <v>47.784199999999998</v>
      </c>
    </row>
    <row r="247" spans="1:21" x14ac:dyDescent="0.25">
      <c r="A247" t="s">
        <v>19</v>
      </c>
      <c r="G247">
        <v>0.15413099999999999</v>
      </c>
      <c r="H247">
        <v>-7.6969999999999997E-2</v>
      </c>
      <c r="I247">
        <v>59.085000000000001</v>
      </c>
      <c r="J247">
        <v>1.1512500000000001</v>
      </c>
      <c r="K247">
        <v>36.902999999999999</v>
      </c>
      <c r="L247">
        <v>0.99012999999999995</v>
      </c>
      <c r="M247">
        <v>0.63307000000000002</v>
      </c>
      <c r="N247">
        <v>1.1741699999999999</v>
      </c>
      <c r="O247">
        <v>0.11741</v>
      </c>
      <c r="P247">
        <v>-4.1799999999999997E-2</v>
      </c>
      <c r="Q247">
        <v>0.20180200000000001</v>
      </c>
      <c r="R247">
        <v>0.158919</v>
      </c>
      <c r="S247">
        <v>0</v>
      </c>
      <c r="T247">
        <v>100.45</v>
      </c>
      <c r="U247">
        <v>47.549500000000002</v>
      </c>
    </row>
    <row r="248" spans="1:21" x14ac:dyDescent="0.25">
      <c r="A248" t="s">
        <v>20</v>
      </c>
      <c r="G248">
        <v>8.6669999999999994E-3</v>
      </c>
      <c r="H248">
        <v>0.37783299999999997</v>
      </c>
      <c r="I248">
        <v>59.391300000000001</v>
      </c>
      <c r="J248">
        <v>1.7996099999999999</v>
      </c>
      <c r="K248">
        <v>37.209099999999999</v>
      </c>
      <c r="L248">
        <v>0.89766400000000002</v>
      </c>
      <c r="M248">
        <v>0.48492200000000002</v>
      </c>
      <c r="N248">
        <v>1.1727700000000001</v>
      </c>
      <c r="O248">
        <v>0.42992000000000002</v>
      </c>
      <c r="P248">
        <v>-4.4099999999999999E-3</v>
      </c>
      <c r="Q248">
        <v>0.26678099999999999</v>
      </c>
      <c r="R248">
        <v>-0.15336</v>
      </c>
      <c r="S248">
        <v>0</v>
      </c>
      <c r="T248">
        <v>101.881</v>
      </c>
      <c r="U248">
        <v>48.161099999999998</v>
      </c>
    </row>
    <row r="249" spans="1:21" x14ac:dyDescent="0.25">
      <c r="A249" t="s">
        <v>21</v>
      </c>
      <c r="G249">
        <v>8.6499999999999997E-3</v>
      </c>
      <c r="H249">
        <v>0.150897</v>
      </c>
      <c r="I249">
        <v>58.580599999999997</v>
      </c>
      <c r="J249">
        <v>1.2810600000000001</v>
      </c>
      <c r="K249">
        <v>37.272199999999998</v>
      </c>
      <c r="L249">
        <v>0.70573699999999995</v>
      </c>
      <c r="M249">
        <v>0.59631199999999995</v>
      </c>
      <c r="N249">
        <v>1.0010300000000001</v>
      </c>
      <c r="O249">
        <v>0.195824</v>
      </c>
      <c r="P249">
        <v>-4.1770000000000002E-2</v>
      </c>
      <c r="Q249">
        <v>0.26832099999999998</v>
      </c>
      <c r="R249">
        <v>9.6766000000000005E-2</v>
      </c>
      <c r="S249">
        <v>0</v>
      </c>
      <c r="T249">
        <v>100.116</v>
      </c>
      <c r="U249">
        <v>47.3964</v>
      </c>
    </row>
    <row r="250" spans="1:21" x14ac:dyDescent="0.25">
      <c r="A250" t="s">
        <v>58</v>
      </c>
      <c r="G250">
        <v>-6.3659999999999994E-2</v>
      </c>
      <c r="H250">
        <v>-7.6869999999999994E-2</v>
      </c>
      <c r="I250">
        <v>58.917000000000002</v>
      </c>
      <c r="J250">
        <v>0.95851200000000003</v>
      </c>
      <c r="K250">
        <v>38.966999999999999</v>
      </c>
      <c r="L250">
        <v>0.63750099999999998</v>
      </c>
      <c r="M250">
        <v>0.59730099999999997</v>
      </c>
      <c r="N250">
        <v>0.69816100000000003</v>
      </c>
      <c r="O250">
        <v>3.9944E-2</v>
      </c>
      <c r="P250">
        <v>7.1479000000000001E-2</v>
      </c>
      <c r="Q250">
        <v>0.35838399999999998</v>
      </c>
      <c r="R250">
        <v>3.5739E-2</v>
      </c>
      <c r="S250">
        <v>0</v>
      </c>
      <c r="T250">
        <v>101.14100000000001</v>
      </c>
      <c r="U250">
        <v>47.872700000000002</v>
      </c>
    </row>
    <row r="251" spans="1:21" x14ac:dyDescent="0.25">
      <c r="A251" t="s">
        <v>140</v>
      </c>
      <c r="G251">
        <v>-6.4259999999999998E-2</v>
      </c>
      <c r="H251">
        <v>-7.7030000000000001E-2</v>
      </c>
      <c r="I251">
        <v>58.627299999999998</v>
      </c>
      <c r="J251">
        <v>1.80071</v>
      </c>
      <c r="K251">
        <v>36.655000000000001</v>
      </c>
      <c r="L251">
        <v>0.57938100000000003</v>
      </c>
      <c r="M251">
        <v>0.65078800000000003</v>
      </c>
      <c r="N251">
        <v>0.60444200000000003</v>
      </c>
      <c r="O251">
        <v>0.43038100000000001</v>
      </c>
      <c r="P251">
        <v>-4.3299999999999996E-3</v>
      </c>
      <c r="Q251">
        <v>0.26737899999999998</v>
      </c>
      <c r="R251">
        <v>-0.21531</v>
      </c>
      <c r="S251">
        <v>0</v>
      </c>
      <c r="T251">
        <v>99.254400000000004</v>
      </c>
      <c r="U251">
        <v>46.925699999999999</v>
      </c>
    </row>
    <row r="252" spans="1:21" x14ac:dyDescent="0.25">
      <c r="G252">
        <v>-6.3920000000000005E-2</v>
      </c>
      <c r="H252">
        <v>-7.6929999999999998E-2</v>
      </c>
      <c r="I252">
        <v>58.236800000000002</v>
      </c>
      <c r="J252">
        <v>1.1525099999999999</v>
      </c>
      <c r="K252">
        <v>37.355600000000003</v>
      </c>
      <c r="L252">
        <v>0.68908400000000003</v>
      </c>
      <c r="M252">
        <v>0.70691499999999996</v>
      </c>
      <c r="N252">
        <v>1.00173</v>
      </c>
      <c r="O252">
        <v>0.19617999999999999</v>
      </c>
      <c r="P252">
        <v>-2.2870000000000001E-2</v>
      </c>
      <c r="Q252">
        <v>0.35733500000000001</v>
      </c>
      <c r="R252">
        <v>-2.7380000000000002E-2</v>
      </c>
      <c r="S252">
        <v>0</v>
      </c>
      <c r="T252">
        <v>99.504999999999995</v>
      </c>
      <c r="U252">
        <v>47.1096</v>
      </c>
    </row>
    <row r="253" spans="1:21" x14ac:dyDescent="0.25">
      <c r="A253" t="s">
        <v>141</v>
      </c>
      <c r="G253">
        <v>8.626E-3</v>
      </c>
      <c r="H253">
        <v>-7.6899999999999996E-2</v>
      </c>
      <c r="I253">
        <v>60.383000000000003</v>
      </c>
      <c r="J253">
        <v>1.15358</v>
      </c>
      <c r="K253">
        <v>37.6175</v>
      </c>
      <c r="L253">
        <v>0.88565000000000005</v>
      </c>
      <c r="M253">
        <v>0.72594499999999995</v>
      </c>
      <c r="N253">
        <v>0.77915400000000001</v>
      </c>
      <c r="O253">
        <v>-3.8699999999999998E-2</v>
      </c>
      <c r="P253">
        <v>-3.9399999999999999E-3</v>
      </c>
      <c r="Q253">
        <v>0.269287</v>
      </c>
      <c r="R253">
        <v>-8.9230000000000004E-2</v>
      </c>
      <c r="S253">
        <v>0</v>
      </c>
      <c r="T253">
        <v>101.614</v>
      </c>
      <c r="U253">
        <v>48.24</v>
      </c>
    </row>
    <row r="254" spans="1:21" x14ac:dyDescent="0.25">
      <c r="A254" t="s">
        <v>142</v>
      </c>
      <c r="G254">
        <v>-6.3600000000000004E-2</v>
      </c>
      <c r="H254">
        <v>-7.6859999999999998E-2</v>
      </c>
      <c r="I254">
        <v>60.8307</v>
      </c>
      <c r="J254">
        <v>0.63480300000000001</v>
      </c>
      <c r="K254">
        <v>37.317799999999998</v>
      </c>
      <c r="L254">
        <v>0.54988700000000001</v>
      </c>
      <c r="M254">
        <v>0.80089999999999995</v>
      </c>
      <c r="N254">
        <v>0.73373500000000003</v>
      </c>
      <c r="O254">
        <v>0.35409099999999999</v>
      </c>
      <c r="P254">
        <v>5.2769000000000003E-2</v>
      </c>
      <c r="Q254">
        <v>0.18159500000000001</v>
      </c>
      <c r="R254">
        <v>-2.6270000000000002E-2</v>
      </c>
      <c r="S254">
        <v>0</v>
      </c>
      <c r="T254">
        <v>101.29</v>
      </c>
      <c r="U254">
        <v>48.195900000000002</v>
      </c>
    </row>
    <row r="255" spans="1:21" x14ac:dyDescent="0.25">
      <c r="A255" t="s">
        <v>143</v>
      </c>
      <c r="G255">
        <v>8.1492999999999996E-2</v>
      </c>
      <c r="H255">
        <v>-7.6990000000000003E-2</v>
      </c>
      <c r="I255">
        <v>59.995100000000001</v>
      </c>
      <c r="J255">
        <v>1.40943</v>
      </c>
      <c r="K255">
        <v>37.345100000000002</v>
      </c>
      <c r="L255">
        <v>0.52767299999999995</v>
      </c>
      <c r="M255">
        <v>0.68851499999999999</v>
      </c>
      <c r="N255">
        <v>0.78020500000000004</v>
      </c>
      <c r="O255">
        <v>3.9014E-2</v>
      </c>
      <c r="P255">
        <v>-4.1799999999999997E-3</v>
      </c>
      <c r="Q255">
        <v>0.24617800000000001</v>
      </c>
      <c r="R255">
        <v>0.28330899999999998</v>
      </c>
      <c r="S255">
        <v>0</v>
      </c>
      <c r="T255">
        <v>101.315</v>
      </c>
      <c r="U255">
        <v>47.965800000000002</v>
      </c>
    </row>
    <row r="256" spans="1:21" x14ac:dyDescent="0.25">
      <c r="A256" t="s">
        <v>144</v>
      </c>
      <c r="G256">
        <v>-6.3969999999999999E-2</v>
      </c>
      <c r="H256">
        <v>-7.6950000000000005E-2</v>
      </c>
      <c r="I256">
        <v>60.225999999999999</v>
      </c>
      <c r="J256">
        <v>1.0235099999999999</v>
      </c>
      <c r="K256">
        <v>37.083799999999997</v>
      </c>
      <c r="L256">
        <v>0.81402399999999997</v>
      </c>
      <c r="M256">
        <v>0.78069</v>
      </c>
      <c r="N256">
        <v>0.51548499999999997</v>
      </c>
      <c r="O256">
        <v>0.43148500000000001</v>
      </c>
      <c r="P256">
        <v>1.4737999999999999E-2</v>
      </c>
      <c r="Q256">
        <v>0.335096</v>
      </c>
      <c r="R256">
        <v>-0.15210000000000001</v>
      </c>
      <c r="S256">
        <v>0</v>
      </c>
      <c r="T256">
        <v>100.932</v>
      </c>
      <c r="U256">
        <v>47.887799999999999</v>
      </c>
    </row>
    <row r="257" spans="1:21" x14ac:dyDescent="0.25">
      <c r="A257" t="s">
        <v>145</v>
      </c>
      <c r="G257">
        <v>-6.3769999999999993E-2</v>
      </c>
      <c r="H257">
        <v>-7.6910000000000006E-2</v>
      </c>
      <c r="I257">
        <v>60.486899999999999</v>
      </c>
      <c r="J257">
        <v>1.08813</v>
      </c>
      <c r="K257">
        <v>37.252800000000001</v>
      </c>
      <c r="L257">
        <v>0.56596000000000002</v>
      </c>
      <c r="M257">
        <v>0.87422200000000005</v>
      </c>
      <c r="N257">
        <v>0.86549200000000004</v>
      </c>
      <c r="O257">
        <v>-3.8609999999999998E-2</v>
      </c>
      <c r="P257">
        <v>1.4945999999999999E-2</v>
      </c>
      <c r="Q257">
        <v>0.114583</v>
      </c>
      <c r="R257">
        <v>9.7810999999999995E-2</v>
      </c>
      <c r="S257">
        <v>0</v>
      </c>
      <c r="T257">
        <v>101.182</v>
      </c>
      <c r="U257">
        <v>48.0807</v>
      </c>
    </row>
    <row r="258" spans="1:21" x14ac:dyDescent="0.25">
      <c r="A258" t="s">
        <v>146</v>
      </c>
      <c r="G258">
        <v>0.15329200000000001</v>
      </c>
      <c r="H258">
        <v>-7.6899999999999996E-2</v>
      </c>
      <c r="I258">
        <v>59.4054</v>
      </c>
      <c r="J258">
        <v>1.21797</v>
      </c>
      <c r="K258">
        <v>38.144300000000001</v>
      </c>
      <c r="L258">
        <v>0.52961000000000003</v>
      </c>
      <c r="M258">
        <v>0.68881400000000004</v>
      </c>
      <c r="N258">
        <v>1.22201</v>
      </c>
      <c r="O258">
        <v>0.27484999999999998</v>
      </c>
      <c r="P258">
        <v>-4.1599999999999998E-2</v>
      </c>
      <c r="Q258">
        <v>0.33559499999999998</v>
      </c>
      <c r="R258">
        <v>-8.931E-2</v>
      </c>
      <c r="S258">
        <v>0</v>
      </c>
      <c r="T258">
        <v>101.764</v>
      </c>
      <c r="U258">
        <v>48.156500000000001</v>
      </c>
    </row>
    <row r="259" spans="1:21" x14ac:dyDescent="0.25">
      <c r="A259" t="s">
        <v>147</v>
      </c>
      <c r="G259">
        <v>-6.3939999999999997E-2</v>
      </c>
      <c r="H259">
        <v>-7.6939999999999995E-2</v>
      </c>
      <c r="I259">
        <v>58.484099999999998</v>
      </c>
      <c r="J259">
        <v>1.28172</v>
      </c>
      <c r="K259">
        <v>37.728499999999997</v>
      </c>
      <c r="L259">
        <v>0.75922100000000003</v>
      </c>
      <c r="M259">
        <v>0.44902399999999998</v>
      </c>
      <c r="N259">
        <v>1.2662599999999999</v>
      </c>
      <c r="O259">
        <v>0.27430500000000002</v>
      </c>
      <c r="P259">
        <v>-2.29E-2</v>
      </c>
      <c r="Q259">
        <v>0.33466899999999999</v>
      </c>
      <c r="R259">
        <v>-2.7570000000000001E-2</v>
      </c>
      <c r="S259">
        <v>0</v>
      </c>
      <c r="T259">
        <v>100.386</v>
      </c>
      <c r="U259">
        <v>47.499699999999997</v>
      </c>
    </row>
    <row r="260" spans="1:21" x14ac:dyDescent="0.25">
      <c r="A260" t="s">
        <v>148</v>
      </c>
      <c r="G260">
        <v>-6.4030000000000004E-2</v>
      </c>
      <c r="H260">
        <v>-7.6969999999999997E-2</v>
      </c>
      <c r="I260">
        <v>59.987000000000002</v>
      </c>
      <c r="J260">
        <v>1.34666</v>
      </c>
      <c r="K260">
        <v>37.5608</v>
      </c>
      <c r="L260">
        <v>0.63489499999999999</v>
      </c>
      <c r="M260">
        <v>0.87306399999999995</v>
      </c>
      <c r="N260">
        <v>0.736433</v>
      </c>
      <c r="O260">
        <v>0.27429500000000001</v>
      </c>
      <c r="P260">
        <v>-2.2960000000000001E-2</v>
      </c>
      <c r="Q260">
        <v>2.905E-3</v>
      </c>
      <c r="R260">
        <v>3.4525E-2</v>
      </c>
      <c r="S260">
        <v>0</v>
      </c>
      <c r="T260">
        <v>101.28700000000001</v>
      </c>
      <c r="U260">
        <v>47.960700000000003</v>
      </c>
    </row>
    <row r="261" spans="1:21" x14ac:dyDescent="0.25">
      <c r="A261" t="s">
        <v>149</v>
      </c>
      <c r="G261">
        <v>8.1941E-2</v>
      </c>
      <c r="H261">
        <v>-7.7060000000000003E-2</v>
      </c>
      <c r="I261">
        <v>60.503300000000003</v>
      </c>
      <c r="J261">
        <v>1.7337800000000001</v>
      </c>
      <c r="K261">
        <v>36.177100000000003</v>
      </c>
      <c r="L261">
        <v>0.82722700000000005</v>
      </c>
      <c r="M261">
        <v>0.54044999999999999</v>
      </c>
      <c r="N261">
        <v>0.38322099999999998</v>
      </c>
      <c r="O261">
        <v>0.116772</v>
      </c>
      <c r="P261">
        <v>-4.2029999999999998E-2</v>
      </c>
      <c r="Q261">
        <v>0.31136000000000003</v>
      </c>
      <c r="R261">
        <v>9.5653000000000002E-2</v>
      </c>
      <c r="S261">
        <v>0</v>
      </c>
      <c r="T261">
        <v>100.652</v>
      </c>
      <c r="U261">
        <v>47.707700000000003</v>
      </c>
    </row>
    <row r="262" spans="1:21" x14ac:dyDescent="0.25">
      <c r="A262" t="s">
        <v>150</v>
      </c>
      <c r="G262">
        <v>-6.368E-2</v>
      </c>
      <c r="H262">
        <v>0.15096100000000001</v>
      </c>
      <c r="I262">
        <v>57.95</v>
      </c>
      <c r="J262">
        <v>1.1540999999999999</v>
      </c>
      <c r="K262">
        <v>38.617600000000003</v>
      </c>
      <c r="L262">
        <v>0.67276800000000003</v>
      </c>
      <c r="M262">
        <v>0.65225299999999997</v>
      </c>
      <c r="N262">
        <v>1.00685</v>
      </c>
      <c r="O262">
        <v>3.9933000000000003E-2</v>
      </c>
      <c r="P262">
        <v>-2.2689999999999998E-2</v>
      </c>
      <c r="Q262">
        <v>0.42470200000000002</v>
      </c>
      <c r="R262">
        <v>-0.15117</v>
      </c>
      <c r="S262">
        <v>0</v>
      </c>
      <c r="T262">
        <v>100.432</v>
      </c>
      <c r="U262">
        <v>47.5336</v>
      </c>
    </row>
    <row r="263" spans="1:21" x14ac:dyDescent="0.25">
      <c r="A263" t="s">
        <v>151</v>
      </c>
      <c r="G263">
        <v>-6.3990000000000005E-2</v>
      </c>
      <c r="H263">
        <v>-7.6960000000000001E-2</v>
      </c>
      <c r="I263">
        <v>60.52</v>
      </c>
      <c r="J263">
        <v>1.2165299999999999</v>
      </c>
      <c r="K263">
        <v>37.463900000000002</v>
      </c>
      <c r="L263">
        <v>0.65298500000000004</v>
      </c>
      <c r="M263">
        <v>0.65183400000000002</v>
      </c>
      <c r="N263">
        <v>0.95339600000000002</v>
      </c>
      <c r="O263">
        <v>0.19594300000000001</v>
      </c>
      <c r="P263">
        <v>3.3543999999999997E-2</v>
      </c>
      <c r="Q263">
        <v>0.31285200000000002</v>
      </c>
      <c r="R263">
        <v>9.6865000000000007E-2</v>
      </c>
      <c r="S263">
        <v>0</v>
      </c>
      <c r="T263">
        <v>101.95699999999999</v>
      </c>
      <c r="U263">
        <v>48.351199999999999</v>
      </c>
    </row>
    <row r="264" spans="1:21" x14ac:dyDescent="0.25">
      <c r="A264" t="s">
        <v>152</v>
      </c>
      <c r="G264">
        <v>-6.3990000000000005E-2</v>
      </c>
      <c r="H264">
        <v>-7.6950000000000005E-2</v>
      </c>
      <c r="I264">
        <v>57.081299999999999</v>
      </c>
      <c r="J264">
        <v>1.28155</v>
      </c>
      <c r="K264">
        <v>39.414099999999998</v>
      </c>
      <c r="L264">
        <v>0.74128099999999997</v>
      </c>
      <c r="M264">
        <v>0.61427200000000004</v>
      </c>
      <c r="N264">
        <v>0.74685599999999996</v>
      </c>
      <c r="O264">
        <v>0.27419900000000003</v>
      </c>
      <c r="P264">
        <v>1.4649000000000001E-2</v>
      </c>
      <c r="Q264">
        <v>0.42302000000000001</v>
      </c>
      <c r="R264">
        <v>-2.775E-2</v>
      </c>
      <c r="S264">
        <v>0</v>
      </c>
      <c r="T264">
        <v>100.423</v>
      </c>
      <c r="U264">
        <v>47.260399999999997</v>
      </c>
    </row>
    <row r="265" spans="1:21" x14ac:dyDescent="0.25">
      <c r="A265" t="s">
        <v>35</v>
      </c>
      <c r="G265">
        <v>8.6180000000000007E-3</v>
      </c>
      <c r="H265">
        <v>0.151285</v>
      </c>
      <c r="I265">
        <v>59.690899999999999</v>
      </c>
      <c r="J265">
        <v>1.47807</v>
      </c>
      <c r="K265">
        <v>38.400300000000001</v>
      </c>
      <c r="L265">
        <v>0.42304399999999998</v>
      </c>
      <c r="M265">
        <v>0.413221</v>
      </c>
      <c r="N265">
        <v>0.60780100000000004</v>
      </c>
      <c r="O265">
        <v>0.11822100000000001</v>
      </c>
      <c r="P265">
        <v>5.2664000000000002E-2</v>
      </c>
      <c r="Q265">
        <v>0.158721</v>
      </c>
      <c r="R265">
        <v>-8.9050000000000004E-2</v>
      </c>
      <c r="S265">
        <v>0</v>
      </c>
      <c r="T265">
        <v>101.414</v>
      </c>
      <c r="U265">
        <v>48.067799999999998</v>
      </c>
    </row>
    <row r="266" spans="1:21" x14ac:dyDescent="0.25">
      <c r="A266" t="s">
        <v>153</v>
      </c>
      <c r="G266">
        <v>8.6070000000000001E-3</v>
      </c>
      <c r="H266">
        <v>0.15096499999999999</v>
      </c>
      <c r="I266">
        <v>58.297499999999999</v>
      </c>
      <c r="J266">
        <v>0.82774700000000001</v>
      </c>
      <c r="K266">
        <v>37.813000000000002</v>
      </c>
      <c r="L266">
        <v>0.761405</v>
      </c>
      <c r="M266">
        <v>0.65212999999999999</v>
      </c>
      <c r="N266">
        <v>0.73999000000000004</v>
      </c>
      <c r="O266">
        <v>3.9600000000000003E-2</v>
      </c>
      <c r="P266">
        <v>1.4851E-2</v>
      </c>
      <c r="Q266">
        <v>0.42428199999999999</v>
      </c>
      <c r="R266">
        <v>0.222028</v>
      </c>
      <c r="S266">
        <v>0</v>
      </c>
      <c r="T266">
        <v>99.951999999999998</v>
      </c>
      <c r="U266">
        <v>47.3337</v>
      </c>
    </row>
    <row r="267" spans="1:21" x14ac:dyDescent="0.25">
      <c r="A267" t="s">
        <v>154</v>
      </c>
      <c r="G267">
        <v>-6.4089999999999994E-2</v>
      </c>
      <c r="H267">
        <v>-7.6980000000000007E-2</v>
      </c>
      <c r="I267">
        <v>59.213500000000003</v>
      </c>
      <c r="J267">
        <v>1.4756100000000001</v>
      </c>
      <c r="K267">
        <v>38.700699999999998</v>
      </c>
      <c r="L267">
        <v>0.74045300000000003</v>
      </c>
      <c r="M267">
        <v>0.65135200000000004</v>
      </c>
      <c r="N267">
        <v>0.78502400000000006</v>
      </c>
      <c r="O267">
        <v>0.19563700000000001</v>
      </c>
      <c r="P267">
        <v>5.2229999999999999E-2</v>
      </c>
      <c r="Q267">
        <v>0.223775</v>
      </c>
      <c r="R267">
        <v>3.4206E-2</v>
      </c>
      <c r="S267">
        <v>0</v>
      </c>
      <c r="T267">
        <v>101.931</v>
      </c>
      <c r="U267">
        <v>48.106299999999997</v>
      </c>
    </row>
    <row r="268" spans="1:21" x14ac:dyDescent="0.25">
      <c r="G268">
        <v>-6.3740000000000005E-2</v>
      </c>
      <c r="H268">
        <v>-7.689E-2</v>
      </c>
      <c r="I268">
        <v>58.3416</v>
      </c>
      <c r="J268">
        <v>1.21777</v>
      </c>
      <c r="K268">
        <v>38.445700000000002</v>
      </c>
      <c r="L268">
        <v>0.49441400000000002</v>
      </c>
      <c r="M268">
        <v>0.57866600000000001</v>
      </c>
      <c r="N268">
        <v>0.61005299999999996</v>
      </c>
      <c r="O268">
        <v>3.9794999999999997E-2</v>
      </c>
      <c r="P268">
        <v>-4.156E-2</v>
      </c>
      <c r="Q268">
        <v>0.35811900000000002</v>
      </c>
      <c r="R268">
        <v>3.5515999999999999E-2</v>
      </c>
      <c r="S268">
        <v>0</v>
      </c>
      <c r="T268">
        <v>99.939499999999995</v>
      </c>
      <c r="U268">
        <v>47.305700000000002</v>
      </c>
    </row>
    <row r="269" spans="1:21" x14ac:dyDescent="0.25">
      <c r="G269">
        <v>-6.3839999999999994E-2</v>
      </c>
      <c r="H269">
        <v>-7.6920000000000002E-2</v>
      </c>
      <c r="I269">
        <v>59.934699999999999</v>
      </c>
      <c r="J269">
        <v>1.4126300000000001</v>
      </c>
      <c r="K269">
        <v>38.2941</v>
      </c>
      <c r="L269">
        <v>0.58247499999999997</v>
      </c>
      <c r="M269">
        <v>0.43129600000000001</v>
      </c>
      <c r="N269">
        <v>0.43157299999999998</v>
      </c>
      <c r="O269">
        <v>0.117982</v>
      </c>
      <c r="P269">
        <v>-3.9699999999999996E-3</v>
      </c>
      <c r="Q269">
        <v>0.29120499999999999</v>
      </c>
      <c r="R269">
        <v>-2.7109999999999999E-2</v>
      </c>
      <c r="S269">
        <v>0</v>
      </c>
      <c r="T269">
        <v>101.324</v>
      </c>
      <c r="U269">
        <v>48.022799999999997</v>
      </c>
    </row>
    <row r="270" spans="1:21" x14ac:dyDescent="0.25">
      <c r="G270">
        <v>8.6E-3</v>
      </c>
      <c r="H270">
        <v>-7.6799999999999993E-2</v>
      </c>
      <c r="I270">
        <v>59.952199999999998</v>
      </c>
      <c r="J270">
        <v>0.50521300000000002</v>
      </c>
      <c r="K270">
        <v>37.961199999999998</v>
      </c>
      <c r="L270">
        <v>0.408412</v>
      </c>
      <c r="M270">
        <v>0.69045000000000001</v>
      </c>
      <c r="N270">
        <v>0.562303</v>
      </c>
      <c r="O270">
        <v>0.197549</v>
      </c>
      <c r="P270">
        <v>-3.6099999999999999E-3</v>
      </c>
      <c r="Q270">
        <v>0.38198300000000002</v>
      </c>
      <c r="R270">
        <v>3.6727000000000003E-2</v>
      </c>
      <c r="S270">
        <v>0</v>
      </c>
      <c r="T270">
        <v>100.624</v>
      </c>
      <c r="U270">
        <v>47.865299999999998</v>
      </c>
    </row>
    <row r="271" spans="1:21" x14ac:dyDescent="0.25">
      <c r="G271">
        <v>8.0884999999999999E-2</v>
      </c>
      <c r="H271">
        <v>0.15119299999999999</v>
      </c>
      <c r="I271">
        <v>58.446100000000001</v>
      </c>
      <c r="J271">
        <v>0.76319700000000001</v>
      </c>
      <c r="K271">
        <v>37.919699999999999</v>
      </c>
      <c r="L271">
        <v>0.81541300000000005</v>
      </c>
      <c r="M271">
        <v>0.48687000000000002</v>
      </c>
      <c r="N271">
        <v>0.78444100000000005</v>
      </c>
      <c r="O271">
        <v>3.9863999999999997E-2</v>
      </c>
      <c r="P271">
        <v>5.2666999999999999E-2</v>
      </c>
      <c r="Q271">
        <v>0.18096899999999999</v>
      </c>
      <c r="R271">
        <v>0.22252</v>
      </c>
      <c r="S271">
        <v>0</v>
      </c>
      <c r="T271">
        <v>99.943799999999996</v>
      </c>
      <c r="U271">
        <v>47.3596</v>
      </c>
    </row>
    <row r="272" spans="1:21" x14ac:dyDescent="0.25">
      <c r="G272">
        <v>8.7729999999999995E-3</v>
      </c>
      <c r="H272">
        <v>-7.6880000000000004E-2</v>
      </c>
      <c r="I272">
        <v>60.874899999999997</v>
      </c>
      <c r="J272">
        <v>0.89475400000000005</v>
      </c>
      <c r="K272">
        <v>35.655999999999999</v>
      </c>
      <c r="L272">
        <v>0.83374000000000004</v>
      </c>
      <c r="M272">
        <v>0.54237400000000002</v>
      </c>
      <c r="N272">
        <v>0.81570200000000004</v>
      </c>
      <c r="O272">
        <v>0.27536500000000003</v>
      </c>
      <c r="P272">
        <v>-3.8300000000000001E-3</v>
      </c>
      <c r="Q272">
        <v>0.181061</v>
      </c>
      <c r="R272">
        <v>-0.15121999999999999</v>
      </c>
      <c r="S272">
        <v>0</v>
      </c>
      <c r="T272">
        <v>99.850700000000003</v>
      </c>
      <c r="U272">
        <v>47.636400000000002</v>
      </c>
    </row>
    <row r="273" spans="1:21" x14ac:dyDescent="0.25">
      <c r="G273">
        <v>-6.4140000000000003E-2</v>
      </c>
      <c r="H273">
        <v>0.150837</v>
      </c>
      <c r="I273">
        <v>59.991399999999999</v>
      </c>
      <c r="J273">
        <v>1.34575</v>
      </c>
      <c r="K273">
        <v>37.036999999999999</v>
      </c>
      <c r="L273">
        <v>0.63434800000000002</v>
      </c>
      <c r="M273">
        <v>0.669736</v>
      </c>
      <c r="N273">
        <v>0.90893199999999996</v>
      </c>
      <c r="O273">
        <v>0.19564500000000001</v>
      </c>
      <c r="P273">
        <v>-4.2100000000000002E-3</v>
      </c>
      <c r="Q273">
        <v>0.46731499999999998</v>
      </c>
      <c r="R273">
        <v>9.6407000000000007E-2</v>
      </c>
      <c r="S273">
        <v>0</v>
      </c>
      <c r="T273">
        <v>101.429</v>
      </c>
      <c r="U273">
        <v>48.091000000000001</v>
      </c>
    </row>
    <row r="274" spans="1:21" x14ac:dyDescent="0.25">
      <c r="G274">
        <v>-6.3579999999999998E-2</v>
      </c>
      <c r="H274">
        <v>-7.6840000000000006E-2</v>
      </c>
      <c r="I274">
        <v>61.332599999999999</v>
      </c>
      <c r="J274">
        <v>1.0250600000000001</v>
      </c>
      <c r="K274">
        <v>37.575600000000001</v>
      </c>
      <c r="L274">
        <v>0.62073500000000004</v>
      </c>
      <c r="M274">
        <v>0.52404899999999999</v>
      </c>
      <c r="N274">
        <v>0.60284099999999996</v>
      </c>
      <c r="O274">
        <v>-3.8199999999999998E-2</v>
      </c>
      <c r="P274">
        <v>-3.7200000000000002E-3</v>
      </c>
      <c r="Q274">
        <v>0.51425299999999996</v>
      </c>
      <c r="R274">
        <v>-0.15074000000000001</v>
      </c>
      <c r="S274">
        <v>0</v>
      </c>
      <c r="T274">
        <v>101.86199999999999</v>
      </c>
      <c r="U274">
        <v>48.542700000000004</v>
      </c>
    </row>
    <row r="275" spans="1:21" x14ac:dyDescent="0.25">
      <c r="G275">
        <v>-6.3850000000000004E-2</v>
      </c>
      <c r="H275">
        <v>-7.6920000000000002E-2</v>
      </c>
      <c r="I275">
        <v>59.569499999999998</v>
      </c>
      <c r="J275">
        <v>0.95809200000000005</v>
      </c>
      <c r="K275">
        <v>37.735999999999997</v>
      </c>
      <c r="L275">
        <v>0.54789399999999999</v>
      </c>
      <c r="M275">
        <v>0.70736299999999996</v>
      </c>
      <c r="N275">
        <v>0.56184400000000001</v>
      </c>
      <c r="O275">
        <v>0.19642999999999999</v>
      </c>
      <c r="P275">
        <v>5.2489000000000001E-2</v>
      </c>
      <c r="Q275">
        <v>0.53520699999999999</v>
      </c>
      <c r="R275">
        <v>3.5163E-2</v>
      </c>
      <c r="S275">
        <v>0</v>
      </c>
      <c r="T275">
        <v>100.759</v>
      </c>
      <c r="U275">
        <v>47.773099999999999</v>
      </c>
    </row>
    <row r="276" spans="1:21" x14ac:dyDescent="0.25">
      <c r="G276">
        <v>8.0956E-2</v>
      </c>
      <c r="H276">
        <v>-7.6929999999999998E-2</v>
      </c>
      <c r="I276">
        <v>57.912599999999998</v>
      </c>
      <c r="J276">
        <v>1.34666</v>
      </c>
      <c r="K276">
        <v>38.506700000000002</v>
      </c>
      <c r="L276">
        <v>0.61696899999999999</v>
      </c>
      <c r="M276">
        <v>0.44890000000000002</v>
      </c>
      <c r="N276">
        <v>1.0519000000000001</v>
      </c>
      <c r="O276">
        <v>0.431004</v>
      </c>
      <c r="P276">
        <v>-2.291E-2</v>
      </c>
      <c r="Q276">
        <v>0.356711</v>
      </c>
      <c r="R276">
        <v>-8.9829999999999993E-2</v>
      </c>
      <c r="S276">
        <v>0</v>
      </c>
      <c r="T276">
        <v>100.563</v>
      </c>
      <c r="U276">
        <v>47.441099999999999</v>
      </c>
    </row>
    <row r="277" spans="1:21" x14ac:dyDescent="0.25">
      <c r="G277">
        <v>8.1808000000000006E-2</v>
      </c>
      <c r="H277">
        <v>-7.7060000000000003E-2</v>
      </c>
      <c r="I277">
        <v>60.3904</v>
      </c>
      <c r="J277">
        <v>1.8636600000000001</v>
      </c>
      <c r="K277">
        <v>36.5501</v>
      </c>
      <c r="L277">
        <v>0.75587099999999996</v>
      </c>
      <c r="M277">
        <v>0.63194700000000004</v>
      </c>
      <c r="N277">
        <v>0.81972999999999996</v>
      </c>
      <c r="O277">
        <v>0.116699</v>
      </c>
      <c r="P277">
        <v>-2.3220000000000001E-2</v>
      </c>
      <c r="Q277">
        <v>0.48800100000000002</v>
      </c>
      <c r="R277">
        <v>-2.8969999999999999E-2</v>
      </c>
      <c r="S277">
        <v>0</v>
      </c>
      <c r="T277">
        <v>101.569</v>
      </c>
      <c r="U277">
        <v>48.0807</v>
      </c>
    </row>
    <row r="279" spans="1:21" x14ac:dyDescent="0.25">
      <c r="F279" t="s">
        <v>39</v>
      </c>
      <c r="G279">
        <f>AVERAGE(G246:G277)</f>
        <v>-1.1716031249999998E-2</v>
      </c>
      <c r="H279">
        <f t="shared" ref="H279:U279" si="30">AVERAGE(H246:H277)</f>
        <v>-1.9980281249999999E-2</v>
      </c>
      <c r="I279">
        <f t="shared" si="30"/>
        <v>59.448853125000007</v>
      </c>
      <c r="J279">
        <f t="shared" si="30"/>
        <v>1.2233661875000001</v>
      </c>
      <c r="K279">
        <f t="shared" si="30"/>
        <v>37.630874999999989</v>
      </c>
      <c r="L279">
        <f t="shared" si="30"/>
        <v>0.67508746874999992</v>
      </c>
      <c r="M279">
        <f t="shared" si="30"/>
        <v>0.63010662499999992</v>
      </c>
      <c r="N279">
        <f t="shared" si="30"/>
        <v>0.79913921875000005</v>
      </c>
      <c r="O279">
        <f t="shared" si="30"/>
        <v>0.17413559374999998</v>
      </c>
      <c r="P279">
        <f t="shared" si="30"/>
        <v>6.7706249999999982E-4</v>
      </c>
      <c r="Q279">
        <f t="shared" si="30"/>
        <v>0.30896131250000003</v>
      </c>
      <c r="R279">
        <f t="shared" si="30"/>
        <v>-1.1800000000000189E-4</v>
      </c>
      <c r="S279">
        <f t="shared" si="30"/>
        <v>0</v>
      </c>
      <c r="T279">
        <f t="shared" si="30"/>
        <v>100.85948124999999</v>
      </c>
      <c r="U279">
        <f t="shared" si="30"/>
        <v>47.789543749999993</v>
      </c>
    </row>
    <row r="280" spans="1:21" x14ac:dyDescent="0.25">
      <c r="F280" t="s">
        <v>40</v>
      </c>
      <c r="G280">
        <f>STDEV(G246:G277)/SQRT((COUNT(G246:G277)))</f>
        <v>1.2296648102610901E-2</v>
      </c>
      <c r="H280">
        <f t="shared" ref="H280:U280" si="31">STDEV(H246:H277)/SQRT((COUNT(H246:H277)))</f>
        <v>2.0448607952179142E-2</v>
      </c>
      <c r="I280">
        <f t="shared" si="31"/>
        <v>0.18179758001824844</v>
      </c>
      <c r="J280">
        <f t="shared" si="31"/>
        <v>5.6817091635796214E-2</v>
      </c>
      <c r="K280">
        <f t="shared" si="31"/>
        <v>0.14244489249949802</v>
      </c>
      <c r="L280">
        <f t="shared" si="31"/>
        <v>2.4500908089078777E-2</v>
      </c>
      <c r="M280">
        <f t="shared" si="31"/>
        <v>2.1083666886396034E-2</v>
      </c>
      <c r="N280">
        <f t="shared" si="31"/>
        <v>4.0226037897021491E-2</v>
      </c>
      <c r="O280">
        <f t="shared" si="31"/>
        <v>2.5157989601717373E-2</v>
      </c>
      <c r="P280">
        <f t="shared" si="31"/>
        <v>5.8067473848451715E-3</v>
      </c>
      <c r="Q280">
        <f t="shared" si="31"/>
        <v>2.1055574139922394E-2</v>
      </c>
      <c r="R280">
        <f t="shared" si="31"/>
        <v>2.1639711811208977E-2</v>
      </c>
      <c r="S280">
        <f t="shared" si="31"/>
        <v>0</v>
      </c>
      <c r="T280">
        <f t="shared" si="31"/>
        <v>0.13230608500665533</v>
      </c>
      <c r="U280">
        <f t="shared" si="31"/>
        <v>6.9033967494956883E-2</v>
      </c>
    </row>
    <row r="282" spans="1:21" x14ac:dyDescent="0.25">
      <c r="A282" s="2" t="s">
        <v>155</v>
      </c>
      <c r="G282" s="2" t="s">
        <v>1</v>
      </c>
      <c r="H282" s="2" t="s">
        <v>2</v>
      </c>
      <c r="I282" s="2" t="s">
        <v>3</v>
      </c>
      <c r="J282" s="2" t="s">
        <v>4</v>
      </c>
      <c r="K282" s="2" t="s">
        <v>5</v>
      </c>
      <c r="L282" s="2" t="s">
        <v>6</v>
      </c>
      <c r="M282" s="2" t="s">
        <v>7</v>
      </c>
      <c r="N282" s="2" t="s">
        <v>8</v>
      </c>
      <c r="O282" s="2" t="s">
        <v>9</v>
      </c>
      <c r="P282" s="2" t="s">
        <v>10</v>
      </c>
      <c r="Q282" s="2" t="s">
        <v>11</v>
      </c>
      <c r="R282" s="2" t="s">
        <v>12</v>
      </c>
      <c r="S282" s="2" t="s">
        <v>13</v>
      </c>
      <c r="T282" s="2" t="s">
        <v>14</v>
      </c>
      <c r="U282" s="2" t="s">
        <v>15</v>
      </c>
    </row>
    <row r="283" spans="1:21" x14ac:dyDescent="0.25">
      <c r="A283" t="s">
        <v>18</v>
      </c>
      <c r="G283">
        <v>0.15357899999999999</v>
      </c>
      <c r="H283">
        <v>-7.6899999999999996E-2</v>
      </c>
      <c r="I283">
        <v>60.864400000000003</v>
      </c>
      <c r="J283">
        <v>1.02247</v>
      </c>
      <c r="K283">
        <v>36.926000000000002</v>
      </c>
      <c r="L283">
        <v>0.81426900000000002</v>
      </c>
      <c r="M283">
        <v>0.54175300000000004</v>
      </c>
      <c r="N283">
        <v>0.95081800000000005</v>
      </c>
      <c r="O283">
        <v>-3.8670000000000003E-2</v>
      </c>
      <c r="P283">
        <v>1.4909E-2</v>
      </c>
      <c r="Q283">
        <v>0.24707000000000001</v>
      </c>
      <c r="R283">
        <v>9.7601999999999994E-2</v>
      </c>
      <c r="S283">
        <v>0</v>
      </c>
      <c r="T283">
        <v>101.517</v>
      </c>
      <c r="U283">
        <v>48.270099999999999</v>
      </c>
    </row>
    <row r="284" spans="1:21" x14ac:dyDescent="0.25">
      <c r="A284" t="s">
        <v>19</v>
      </c>
      <c r="G284">
        <v>-6.3530000000000003E-2</v>
      </c>
      <c r="H284">
        <v>-7.6829999999999996E-2</v>
      </c>
      <c r="I284">
        <v>58.854900000000001</v>
      </c>
      <c r="J284">
        <v>1.34911</v>
      </c>
      <c r="K284">
        <v>39.043399999999998</v>
      </c>
      <c r="L284">
        <v>0.406389</v>
      </c>
      <c r="M284">
        <v>0.54244000000000003</v>
      </c>
      <c r="N284">
        <v>0.65468700000000002</v>
      </c>
      <c r="O284">
        <v>-3.8199999999999998E-2</v>
      </c>
      <c r="P284">
        <v>1.5108999999999999E-2</v>
      </c>
      <c r="Q284">
        <v>0.15937299999999999</v>
      </c>
      <c r="R284">
        <v>-0.15067</v>
      </c>
      <c r="S284">
        <v>0</v>
      </c>
      <c r="T284">
        <v>100.696</v>
      </c>
      <c r="U284">
        <v>47.701099999999997</v>
      </c>
    </row>
    <row r="285" spans="1:21" x14ac:dyDescent="0.25">
      <c r="A285" t="s">
        <v>20</v>
      </c>
      <c r="G285">
        <v>8.5369999999999994E-3</v>
      </c>
      <c r="H285">
        <v>-7.6950000000000005E-2</v>
      </c>
      <c r="I285">
        <v>59.280700000000003</v>
      </c>
      <c r="J285">
        <v>1.02163</v>
      </c>
      <c r="K285">
        <v>38.4422</v>
      </c>
      <c r="L285">
        <v>0.72422799999999998</v>
      </c>
      <c r="M285">
        <v>0.68807700000000005</v>
      </c>
      <c r="N285">
        <v>0.87155300000000002</v>
      </c>
      <c r="O285">
        <v>0.27421899999999999</v>
      </c>
      <c r="P285">
        <v>1.469E-2</v>
      </c>
      <c r="Q285">
        <v>0.423323</v>
      </c>
      <c r="R285">
        <v>9.6838999999999995E-2</v>
      </c>
      <c r="S285">
        <v>0</v>
      </c>
      <c r="T285">
        <v>101.76900000000001</v>
      </c>
      <c r="U285">
        <v>48.107999999999997</v>
      </c>
    </row>
    <row r="286" spans="1:21" x14ac:dyDescent="0.25">
      <c r="A286" t="s">
        <v>21</v>
      </c>
      <c r="G286">
        <v>8.1081E-2</v>
      </c>
      <c r="H286">
        <v>0.15078900000000001</v>
      </c>
      <c r="I286">
        <v>59.287999999999997</v>
      </c>
      <c r="J286">
        <v>1.41144</v>
      </c>
      <c r="K286">
        <v>37.8172</v>
      </c>
      <c r="L286">
        <v>0.723298</v>
      </c>
      <c r="M286">
        <v>0.63305500000000003</v>
      </c>
      <c r="N286">
        <v>0.474574</v>
      </c>
      <c r="O286">
        <v>0.195906</v>
      </c>
      <c r="P286">
        <v>1.4704E-2</v>
      </c>
      <c r="Q286">
        <v>0.179864</v>
      </c>
      <c r="R286">
        <v>-8.9880000000000002E-2</v>
      </c>
      <c r="S286">
        <v>0</v>
      </c>
      <c r="T286">
        <v>100.88</v>
      </c>
      <c r="U286">
        <v>47.739600000000003</v>
      </c>
    </row>
    <row r="287" spans="1:21" x14ac:dyDescent="0.25">
      <c r="A287" t="s">
        <v>58</v>
      </c>
      <c r="G287">
        <v>-6.3920000000000005E-2</v>
      </c>
      <c r="H287">
        <v>-7.6950000000000005E-2</v>
      </c>
      <c r="I287">
        <v>60.171599999999998</v>
      </c>
      <c r="J287">
        <v>1.28077</v>
      </c>
      <c r="K287">
        <v>37.386499999999998</v>
      </c>
      <c r="L287">
        <v>0.49307699999999999</v>
      </c>
      <c r="M287">
        <v>0.707318</v>
      </c>
      <c r="N287">
        <v>0.95400499999999999</v>
      </c>
      <c r="O287">
        <v>0.117663</v>
      </c>
      <c r="P287">
        <v>1.4770999999999999E-2</v>
      </c>
      <c r="Q287">
        <v>0.11382</v>
      </c>
      <c r="R287">
        <v>0.159301</v>
      </c>
      <c r="S287">
        <v>0</v>
      </c>
      <c r="T287">
        <v>101.258</v>
      </c>
      <c r="U287">
        <v>48.027799999999999</v>
      </c>
    </row>
    <row r="288" spans="1:21" x14ac:dyDescent="0.25">
      <c r="A288" t="s">
        <v>61</v>
      </c>
      <c r="G288">
        <v>8.0953999999999998E-2</v>
      </c>
      <c r="H288">
        <v>-7.6880000000000004E-2</v>
      </c>
      <c r="I288">
        <v>60.4009</v>
      </c>
      <c r="J288">
        <v>1.2180800000000001</v>
      </c>
      <c r="K288">
        <v>37.698500000000003</v>
      </c>
      <c r="L288">
        <v>0.58349700000000004</v>
      </c>
      <c r="M288">
        <v>0.52356199999999997</v>
      </c>
      <c r="N288">
        <v>0.69244899999999998</v>
      </c>
      <c r="O288">
        <v>-3.85E-2</v>
      </c>
      <c r="P288">
        <v>-2.2689999999999998E-2</v>
      </c>
      <c r="Q288">
        <v>0.31392900000000001</v>
      </c>
      <c r="R288">
        <v>-2.6589999999999999E-2</v>
      </c>
      <c r="S288">
        <v>0</v>
      </c>
      <c r="T288">
        <v>101.34699999999999</v>
      </c>
      <c r="U288">
        <v>48.148899999999998</v>
      </c>
    </row>
    <row r="289" spans="1:21" x14ac:dyDescent="0.25">
      <c r="G289">
        <v>-6.3469999999999999E-2</v>
      </c>
      <c r="H289">
        <v>0.15142900000000001</v>
      </c>
      <c r="I289">
        <v>59.703299999999999</v>
      </c>
      <c r="J289">
        <v>0.89412599999999998</v>
      </c>
      <c r="K289">
        <v>38.178600000000003</v>
      </c>
      <c r="L289">
        <v>0.63849900000000004</v>
      </c>
      <c r="M289">
        <v>0.54262200000000005</v>
      </c>
      <c r="N289">
        <v>0.65056400000000003</v>
      </c>
      <c r="O289">
        <v>-0.11655</v>
      </c>
      <c r="P289">
        <v>1.5162999999999999E-2</v>
      </c>
      <c r="Q289">
        <v>0.203898</v>
      </c>
      <c r="R289">
        <v>3.6381999999999998E-2</v>
      </c>
      <c r="S289">
        <v>0</v>
      </c>
      <c r="T289">
        <v>100.83499999999999</v>
      </c>
      <c r="U289">
        <v>47.948599999999999</v>
      </c>
    </row>
    <row r="290" spans="1:21" x14ac:dyDescent="0.25">
      <c r="A290" t="s">
        <v>156</v>
      </c>
      <c r="G290">
        <v>8.711E-3</v>
      </c>
      <c r="H290">
        <v>-7.6929999999999998E-2</v>
      </c>
      <c r="I290">
        <v>60.771500000000003</v>
      </c>
      <c r="J290">
        <v>1.28213</v>
      </c>
      <c r="K290">
        <v>36.9636</v>
      </c>
      <c r="L290">
        <v>0.72458599999999995</v>
      </c>
      <c r="M290">
        <v>0.52326799999999996</v>
      </c>
      <c r="N290">
        <v>0.51516200000000001</v>
      </c>
      <c r="O290">
        <v>-3.882E-2</v>
      </c>
      <c r="P290">
        <v>-3.98E-3</v>
      </c>
      <c r="Q290">
        <v>0.26899899999999999</v>
      </c>
      <c r="R290">
        <v>3.5101E-2</v>
      </c>
      <c r="S290">
        <v>0</v>
      </c>
      <c r="T290">
        <v>100.973</v>
      </c>
      <c r="U290">
        <v>48.009500000000003</v>
      </c>
    </row>
    <row r="291" spans="1:21" x14ac:dyDescent="0.25">
      <c r="A291" t="s">
        <v>157</v>
      </c>
      <c r="G291">
        <v>8.1140000000000004E-2</v>
      </c>
      <c r="H291">
        <v>-7.6969999999999997E-2</v>
      </c>
      <c r="I291">
        <v>59.747399999999999</v>
      </c>
      <c r="J291">
        <v>1.34538</v>
      </c>
      <c r="K291">
        <v>38.369999999999997</v>
      </c>
      <c r="L291">
        <v>0.776003</v>
      </c>
      <c r="M291">
        <v>0.55914799999999998</v>
      </c>
      <c r="N291">
        <v>0.65120699999999998</v>
      </c>
      <c r="O291">
        <v>0.27392</v>
      </c>
      <c r="P291">
        <v>1.4631999999999999E-2</v>
      </c>
      <c r="Q291">
        <v>0.201623</v>
      </c>
      <c r="R291">
        <v>3.4311000000000001E-2</v>
      </c>
      <c r="S291">
        <v>0</v>
      </c>
      <c r="T291">
        <v>101.97799999999999</v>
      </c>
      <c r="U291">
        <v>48.1922</v>
      </c>
    </row>
    <row r="292" spans="1:21" x14ac:dyDescent="0.25">
      <c r="A292" t="s">
        <v>158</v>
      </c>
      <c r="G292">
        <v>-6.404E-2</v>
      </c>
      <c r="H292">
        <v>-7.6980000000000007E-2</v>
      </c>
      <c r="I292">
        <v>60.817999999999998</v>
      </c>
      <c r="J292">
        <v>1.60551</v>
      </c>
      <c r="K292">
        <v>37.185200000000002</v>
      </c>
      <c r="L292">
        <v>0.52745200000000003</v>
      </c>
      <c r="M292">
        <v>0.54102600000000001</v>
      </c>
      <c r="N292">
        <v>0.68994100000000003</v>
      </c>
      <c r="O292">
        <v>0.195712</v>
      </c>
      <c r="P292">
        <v>1.4649000000000001E-2</v>
      </c>
      <c r="Q292">
        <v>0.33451700000000001</v>
      </c>
      <c r="R292">
        <v>-2.7959999999999999E-2</v>
      </c>
      <c r="S292">
        <v>0</v>
      </c>
      <c r="T292">
        <v>101.74299999999999</v>
      </c>
      <c r="U292">
        <v>48.269300000000001</v>
      </c>
    </row>
    <row r="293" spans="1:21" x14ac:dyDescent="0.25">
      <c r="A293" t="s">
        <v>159</v>
      </c>
      <c r="G293">
        <v>-6.4019999999999994E-2</v>
      </c>
      <c r="H293">
        <v>-7.6969999999999997E-2</v>
      </c>
      <c r="I293">
        <v>60.392800000000001</v>
      </c>
      <c r="J293">
        <v>1.3455600000000001</v>
      </c>
      <c r="K293">
        <v>36.297800000000002</v>
      </c>
      <c r="L293">
        <v>0.75887300000000002</v>
      </c>
      <c r="M293">
        <v>0.61501700000000004</v>
      </c>
      <c r="N293">
        <v>1.0364800000000001</v>
      </c>
      <c r="O293">
        <v>-3.9149999999999997E-2</v>
      </c>
      <c r="P293">
        <v>-4.1099999999999999E-3</v>
      </c>
      <c r="Q293">
        <v>0.15778900000000001</v>
      </c>
      <c r="R293">
        <v>0.15903800000000001</v>
      </c>
      <c r="S293">
        <v>0</v>
      </c>
      <c r="T293">
        <v>100.57899999999999</v>
      </c>
      <c r="U293">
        <v>47.803199999999997</v>
      </c>
    </row>
    <row r="294" spans="1:21" x14ac:dyDescent="0.25">
      <c r="A294" t="s">
        <v>160</v>
      </c>
      <c r="G294">
        <v>-6.4089999999999994E-2</v>
      </c>
      <c r="H294">
        <v>-7.6999999999999999E-2</v>
      </c>
      <c r="I294">
        <v>59.377099999999999</v>
      </c>
      <c r="J294">
        <v>1.34599</v>
      </c>
      <c r="K294">
        <v>36.690399999999997</v>
      </c>
      <c r="L294">
        <v>0.70515300000000003</v>
      </c>
      <c r="M294">
        <v>0.81664099999999995</v>
      </c>
      <c r="N294">
        <v>0.51560700000000004</v>
      </c>
      <c r="O294">
        <v>0.195602</v>
      </c>
      <c r="P294">
        <v>1.4567E-2</v>
      </c>
      <c r="Q294">
        <v>0.37861699999999998</v>
      </c>
      <c r="R294">
        <v>-2.8160000000000001E-2</v>
      </c>
      <c r="S294">
        <v>0</v>
      </c>
      <c r="T294">
        <v>99.870400000000004</v>
      </c>
      <c r="U294">
        <v>47.317999999999998</v>
      </c>
    </row>
    <row r="295" spans="1:21" x14ac:dyDescent="0.25">
      <c r="A295" t="s">
        <v>161</v>
      </c>
      <c r="G295">
        <v>-6.4229999999999995E-2</v>
      </c>
      <c r="H295">
        <v>-7.7039999999999997E-2</v>
      </c>
      <c r="I295">
        <v>60.408499999999997</v>
      </c>
      <c r="J295">
        <v>1.66893</v>
      </c>
      <c r="K295">
        <v>35.887999999999998</v>
      </c>
      <c r="L295">
        <v>0.66805599999999998</v>
      </c>
      <c r="M295">
        <v>0.66926099999999999</v>
      </c>
      <c r="N295">
        <v>0.64320699999999997</v>
      </c>
      <c r="O295">
        <v>0.116919</v>
      </c>
      <c r="P295">
        <v>-4.3299999999999996E-3</v>
      </c>
      <c r="Q295">
        <v>0.28956799999999999</v>
      </c>
      <c r="R295">
        <v>3.3623E-2</v>
      </c>
      <c r="S295">
        <v>0</v>
      </c>
      <c r="T295">
        <v>100.241</v>
      </c>
      <c r="U295">
        <v>47.583500000000001</v>
      </c>
    </row>
    <row r="296" spans="1:21" x14ac:dyDescent="0.25">
      <c r="A296" t="s">
        <v>162</v>
      </c>
      <c r="G296">
        <v>-6.4219999999999999E-2</v>
      </c>
      <c r="H296">
        <v>-7.7030000000000001E-2</v>
      </c>
      <c r="I296">
        <v>58.811999999999998</v>
      </c>
      <c r="J296">
        <v>1.9281699999999999</v>
      </c>
      <c r="K296">
        <v>38.4298</v>
      </c>
      <c r="L296">
        <v>0.66732000000000002</v>
      </c>
      <c r="M296">
        <v>0.66893599999999998</v>
      </c>
      <c r="N296">
        <v>0.74056999999999995</v>
      </c>
      <c r="O296">
        <v>3.8587999999999997E-2</v>
      </c>
      <c r="P296">
        <v>5.2028999999999999E-2</v>
      </c>
      <c r="Q296">
        <v>0.26727400000000001</v>
      </c>
      <c r="R296">
        <v>-2.8639999999999999E-2</v>
      </c>
      <c r="S296">
        <v>0</v>
      </c>
      <c r="T296">
        <v>101.435</v>
      </c>
      <c r="U296">
        <v>47.815199999999997</v>
      </c>
    </row>
    <row r="297" spans="1:21" x14ac:dyDescent="0.25">
      <c r="A297" t="s">
        <v>163</v>
      </c>
      <c r="G297">
        <v>8.5339999999999999E-3</v>
      </c>
      <c r="H297">
        <v>-7.6950000000000005E-2</v>
      </c>
      <c r="I297">
        <v>57.777099999999997</v>
      </c>
      <c r="J297">
        <v>1.73552</v>
      </c>
      <c r="K297">
        <v>37.4801</v>
      </c>
      <c r="L297">
        <v>0.52742900000000004</v>
      </c>
      <c r="M297">
        <v>0.65134099999999995</v>
      </c>
      <c r="N297">
        <v>0.82789800000000002</v>
      </c>
      <c r="O297">
        <v>-3.9079999999999997E-2</v>
      </c>
      <c r="P297">
        <v>-4.13E-3</v>
      </c>
      <c r="Q297">
        <v>0.246228</v>
      </c>
      <c r="R297">
        <v>-8.9929999999999996E-2</v>
      </c>
      <c r="S297">
        <v>0</v>
      </c>
      <c r="T297">
        <v>99.0441</v>
      </c>
      <c r="U297">
        <v>46.8063</v>
      </c>
    </row>
    <row r="298" spans="1:21" x14ac:dyDescent="0.25">
      <c r="A298" t="s">
        <v>164</v>
      </c>
      <c r="G298">
        <v>-6.4089999999999994E-2</v>
      </c>
      <c r="H298">
        <v>-7.6990000000000003E-2</v>
      </c>
      <c r="I298">
        <v>59.838299999999997</v>
      </c>
      <c r="J298">
        <v>1.2798400000000001</v>
      </c>
      <c r="K298">
        <v>36.7027</v>
      </c>
      <c r="L298">
        <v>0.56305700000000003</v>
      </c>
      <c r="M298">
        <v>0.65104200000000001</v>
      </c>
      <c r="N298">
        <v>0.68998000000000004</v>
      </c>
      <c r="O298">
        <v>0.19551399999999999</v>
      </c>
      <c r="P298">
        <v>-2.3019999999999999E-2</v>
      </c>
      <c r="Q298">
        <v>0.44499899999999998</v>
      </c>
      <c r="R298">
        <v>0.15856200000000001</v>
      </c>
      <c r="S298">
        <v>0</v>
      </c>
      <c r="T298">
        <v>100.36</v>
      </c>
      <c r="U298">
        <v>47.6038</v>
      </c>
    </row>
    <row r="299" spans="1:21" x14ac:dyDescent="0.25">
      <c r="A299" t="s">
        <v>165</v>
      </c>
      <c r="G299">
        <v>-6.3810000000000006E-2</v>
      </c>
      <c r="H299">
        <v>-7.6899999999999996E-2</v>
      </c>
      <c r="I299">
        <v>58.886600000000001</v>
      </c>
      <c r="J299">
        <v>0.958013</v>
      </c>
      <c r="K299">
        <v>37.277000000000001</v>
      </c>
      <c r="L299">
        <v>0.65453600000000001</v>
      </c>
      <c r="M299">
        <v>0.79950399999999999</v>
      </c>
      <c r="N299">
        <v>0.69314200000000004</v>
      </c>
      <c r="O299">
        <v>0.118036</v>
      </c>
      <c r="P299">
        <v>1.4855999999999999E-2</v>
      </c>
      <c r="Q299">
        <v>0.31360900000000003</v>
      </c>
      <c r="R299">
        <v>3.5231999999999999E-2</v>
      </c>
      <c r="S299">
        <v>0</v>
      </c>
      <c r="T299">
        <v>99.609899999999996</v>
      </c>
      <c r="U299">
        <v>47.236199999999997</v>
      </c>
    </row>
    <row r="300" spans="1:21" x14ac:dyDescent="0.25">
      <c r="A300" t="s">
        <v>166</v>
      </c>
      <c r="G300">
        <v>8.6599999999999993E-3</v>
      </c>
      <c r="H300">
        <v>-7.6859999999999998E-2</v>
      </c>
      <c r="I300">
        <v>60.918500000000002</v>
      </c>
      <c r="J300">
        <v>1.15381</v>
      </c>
      <c r="K300">
        <v>37.353299999999997</v>
      </c>
      <c r="L300">
        <v>0.40628700000000001</v>
      </c>
      <c r="M300">
        <v>0.72658500000000004</v>
      </c>
      <c r="N300">
        <v>0.73398699999999995</v>
      </c>
      <c r="O300">
        <v>0.118479</v>
      </c>
      <c r="P300">
        <v>-6.0299999999999999E-2</v>
      </c>
      <c r="Q300">
        <v>0.20349800000000001</v>
      </c>
      <c r="R300">
        <v>-8.8709999999999997E-2</v>
      </c>
      <c r="S300">
        <v>0</v>
      </c>
      <c r="T300">
        <v>101.39700000000001</v>
      </c>
      <c r="U300">
        <v>48.247599999999998</v>
      </c>
    </row>
    <row r="301" spans="1:21" x14ac:dyDescent="0.25">
      <c r="A301" t="s">
        <v>167</v>
      </c>
      <c r="G301">
        <v>-6.3549999999999995E-2</v>
      </c>
      <c r="H301">
        <v>-7.6829999999999996E-2</v>
      </c>
      <c r="I301">
        <v>58.363700000000001</v>
      </c>
      <c r="J301">
        <v>1.0886</v>
      </c>
      <c r="K301">
        <v>39.004300000000001</v>
      </c>
      <c r="L301">
        <v>0.53094600000000003</v>
      </c>
      <c r="M301">
        <v>0.54204799999999997</v>
      </c>
      <c r="N301">
        <v>1.0081599999999999</v>
      </c>
      <c r="O301">
        <v>-3.8240000000000003E-2</v>
      </c>
      <c r="P301">
        <v>-4.1410000000000002E-2</v>
      </c>
      <c r="Q301">
        <v>0.358653</v>
      </c>
      <c r="R301">
        <v>-2.6169999999999999E-2</v>
      </c>
      <c r="S301">
        <v>0</v>
      </c>
      <c r="T301">
        <v>100.65</v>
      </c>
      <c r="U301">
        <v>47.668399999999998</v>
      </c>
    </row>
    <row r="302" spans="1:21" x14ac:dyDescent="0.25">
      <c r="A302" t="s">
        <v>35</v>
      </c>
      <c r="G302">
        <v>-6.3210000000000002E-2</v>
      </c>
      <c r="H302">
        <v>-7.6759999999999995E-2</v>
      </c>
      <c r="I302">
        <v>61.197800000000001</v>
      </c>
      <c r="J302">
        <v>0.636069</v>
      </c>
      <c r="K302">
        <v>36.746299999999998</v>
      </c>
      <c r="L302">
        <v>0.58742799999999995</v>
      </c>
      <c r="M302">
        <v>0.52508900000000003</v>
      </c>
      <c r="N302">
        <v>0.73141400000000001</v>
      </c>
      <c r="O302">
        <v>-3.7510000000000002E-2</v>
      </c>
      <c r="P302">
        <v>-2.2280000000000001E-2</v>
      </c>
      <c r="Q302">
        <v>0.16058800000000001</v>
      </c>
      <c r="R302">
        <v>-0.14959</v>
      </c>
      <c r="S302">
        <v>0</v>
      </c>
      <c r="T302">
        <v>100.235</v>
      </c>
      <c r="U302">
        <v>47.961100000000002</v>
      </c>
    </row>
    <row r="303" spans="1:21" x14ac:dyDescent="0.25">
      <c r="A303" t="s">
        <v>168</v>
      </c>
      <c r="G303">
        <v>-6.3979999999999995E-2</v>
      </c>
      <c r="H303">
        <v>-7.6960000000000001E-2</v>
      </c>
      <c r="I303">
        <v>61.201000000000001</v>
      </c>
      <c r="J303">
        <v>1.54149</v>
      </c>
      <c r="K303">
        <v>37.022100000000002</v>
      </c>
      <c r="L303">
        <v>0.776389</v>
      </c>
      <c r="M303">
        <v>0.54118200000000005</v>
      </c>
      <c r="N303">
        <v>0.47076000000000001</v>
      </c>
      <c r="O303">
        <v>3.9213999999999999E-2</v>
      </c>
      <c r="P303">
        <v>-4.1000000000000003E-3</v>
      </c>
      <c r="Q303">
        <v>0.24621599999999999</v>
      </c>
      <c r="R303">
        <v>-8.9929999999999996E-2</v>
      </c>
      <c r="S303">
        <v>0</v>
      </c>
      <c r="T303">
        <v>101.60299999999999</v>
      </c>
      <c r="U303">
        <v>48.282699999999998</v>
      </c>
    </row>
    <row r="304" spans="1:21" x14ac:dyDescent="0.25">
      <c r="A304" t="s">
        <v>169</v>
      </c>
      <c r="G304">
        <v>8.7690000000000008E-3</v>
      </c>
      <c r="H304">
        <v>0.150615</v>
      </c>
      <c r="I304">
        <v>58.948099999999997</v>
      </c>
      <c r="J304">
        <v>1.86087</v>
      </c>
      <c r="K304">
        <v>35.1511</v>
      </c>
      <c r="L304">
        <v>0.68381099999999995</v>
      </c>
      <c r="M304">
        <v>0.59506800000000004</v>
      </c>
      <c r="N304">
        <v>0.99155099999999996</v>
      </c>
      <c r="O304">
        <v>0.11636199999999999</v>
      </c>
      <c r="P304">
        <v>-2.3290000000000002E-2</v>
      </c>
      <c r="Q304">
        <v>0.22240599999999999</v>
      </c>
      <c r="R304">
        <v>0.157276</v>
      </c>
      <c r="S304">
        <v>0</v>
      </c>
      <c r="T304">
        <v>98.8626</v>
      </c>
      <c r="U304">
        <v>46.847099999999998</v>
      </c>
    </row>
    <row r="305" spans="1:21" x14ac:dyDescent="0.25">
      <c r="G305">
        <v>-6.4320000000000002E-2</v>
      </c>
      <c r="H305">
        <v>-7.7030000000000001E-2</v>
      </c>
      <c r="I305">
        <v>58.511000000000003</v>
      </c>
      <c r="J305">
        <v>1.73231</v>
      </c>
      <c r="K305">
        <v>39.056699999999999</v>
      </c>
      <c r="L305">
        <v>0.73801300000000003</v>
      </c>
      <c r="M305">
        <v>0.55831699999999995</v>
      </c>
      <c r="N305">
        <v>0.43394899999999997</v>
      </c>
      <c r="O305">
        <v>0.19492399999999999</v>
      </c>
      <c r="P305">
        <v>1.4395E-2</v>
      </c>
      <c r="Q305">
        <v>0.28903600000000002</v>
      </c>
      <c r="R305">
        <v>9.5601000000000005E-2</v>
      </c>
      <c r="S305">
        <v>0</v>
      </c>
      <c r="T305">
        <v>101.483</v>
      </c>
      <c r="U305">
        <v>47.770699999999998</v>
      </c>
    </row>
    <row r="306" spans="1:21" x14ac:dyDescent="0.25">
      <c r="G306">
        <v>8.115E-2</v>
      </c>
      <c r="H306">
        <v>0.151001</v>
      </c>
      <c r="I306">
        <v>59.25</v>
      </c>
      <c r="J306">
        <v>1.2812699999999999</v>
      </c>
      <c r="K306">
        <v>37.378300000000003</v>
      </c>
      <c r="L306">
        <v>0.475551</v>
      </c>
      <c r="M306">
        <v>0.76243300000000003</v>
      </c>
      <c r="N306">
        <v>0.912161</v>
      </c>
      <c r="O306">
        <v>0.11776</v>
      </c>
      <c r="P306">
        <v>-4.1669999999999999E-2</v>
      </c>
      <c r="Q306">
        <v>0.202489</v>
      </c>
      <c r="R306">
        <v>9.7160999999999997E-2</v>
      </c>
      <c r="S306">
        <v>0</v>
      </c>
      <c r="T306">
        <v>100.66800000000001</v>
      </c>
      <c r="U306">
        <v>47.702800000000003</v>
      </c>
    </row>
    <row r="307" spans="1:21" x14ac:dyDescent="0.25">
      <c r="G307">
        <v>8.5839999999999996E-3</v>
      </c>
      <c r="H307">
        <v>-7.6929999999999998E-2</v>
      </c>
      <c r="I307">
        <v>59.280900000000003</v>
      </c>
      <c r="J307">
        <v>1.34676</v>
      </c>
      <c r="K307">
        <v>37.651600000000002</v>
      </c>
      <c r="L307">
        <v>0.42222599999999999</v>
      </c>
      <c r="M307">
        <v>0.670153</v>
      </c>
      <c r="N307">
        <v>0.64998100000000003</v>
      </c>
      <c r="O307">
        <v>0.19613</v>
      </c>
      <c r="P307">
        <v>1.4762000000000001E-2</v>
      </c>
      <c r="Q307">
        <v>0.40168399999999999</v>
      </c>
      <c r="R307">
        <v>-2.742E-2</v>
      </c>
      <c r="S307">
        <v>0</v>
      </c>
      <c r="T307">
        <v>100.538</v>
      </c>
      <c r="U307">
        <v>47.608899999999998</v>
      </c>
    </row>
    <row r="308" spans="1:21" x14ac:dyDescent="0.25">
      <c r="G308">
        <v>-6.361E-2</v>
      </c>
      <c r="H308">
        <v>-7.6850000000000002E-2</v>
      </c>
      <c r="I308">
        <v>59.741</v>
      </c>
      <c r="J308">
        <v>0.95890500000000001</v>
      </c>
      <c r="K308">
        <v>38.476999999999997</v>
      </c>
      <c r="L308">
        <v>0.63756299999999999</v>
      </c>
      <c r="M308">
        <v>0.33943600000000002</v>
      </c>
      <c r="N308">
        <v>0.78329700000000002</v>
      </c>
      <c r="O308">
        <v>0.27528900000000001</v>
      </c>
      <c r="P308">
        <v>-3.8E-3</v>
      </c>
      <c r="Q308">
        <v>0.33608900000000003</v>
      </c>
      <c r="R308">
        <v>-8.8650000000000007E-2</v>
      </c>
      <c r="S308">
        <v>0</v>
      </c>
      <c r="T308">
        <v>101.316</v>
      </c>
      <c r="U308">
        <v>48.0884</v>
      </c>
    </row>
    <row r="309" spans="1:21" x14ac:dyDescent="0.25">
      <c r="G309">
        <v>-6.3689999999999997E-2</v>
      </c>
      <c r="H309">
        <v>-7.6869999999999994E-2</v>
      </c>
      <c r="I309">
        <v>58.928400000000003</v>
      </c>
      <c r="J309">
        <v>1.08769</v>
      </c>
      <c r="K309">
        <v>38.460999999999999</v>
      </c>
      <c r="L309">
        <v>0.44105100000000003</v>
      </c>
      <c r="M309">
        <v>0.32081300000000001</v>
      </c>
      <c r="N309">
        <v>0.82911199999999996</v>
      </c>
      <c r="O309">
        <v>0.43167100000000003</v>
      </c>
      <c r="P309">
        <v>-2.2700000000000001E-2</v>
      </c>
      <c r="Q309">
        <v>0.247118</v>
      </c>
      <c r="R309">
        <v>-2.6700000000000002E-2</v>
      </c>
      <c r="S309">
        <v>0</v>
      </c>
      <c r="T309">
        <v>100.557</v>
      </c>
      <c r="U309">
        <v>47.641800000000003</v>
      </c>
    </row>
    <row r="311" spans="1:21" x14ac:dyDescent="0.25">
      <c r="F311" t="s">
        <v>39</v>
      </c>
      <c r="G311">
        <f>AVERAGE(G283:G309)</f>
        <v>-1.8225222222222219E-2</v>
      </c>
      <c r="H311">
        <f t="shared" ref="H311:U311" si="32">AVERAGE(H283:H309)</f>
        <v>-4.3167629629629625E-2</v>
      </c>
      <c r="I311">
        <f t="shared" si="32"/>
        <v>59.693833333333345</v>
      </c>
      <c r="J311">
        <f t="shared" si="32"/>
        <v>1.310386777777778</v>
      </c>
      <c r="K311">
        <f t="shared" si="32"/>
        <v>37.521433333333341</v>
      </c>
      <c r="L311">
        <f t="shared" si="32"/>
        <v>0.61685137037037052</v>
      </c>
      <c r="M311">
        <f t="shared" si="32"/>
        <v>0.60204203703703718</v>
      </c>
      <c r="N311">
        <f t="shared" si="32"/>
        <v>0.73319318518518528</v>
      </c>
      <c r="O311">
        <f t="shared" si="32"/>
        <v>0.1032291851851852</v>
      </c>
      <c r="P311">
        <f t="shared" si="32"/>
        <v>-1.9471851851851861E-3</v>
      </c>
      <c r="Q311">
        <f t="shared" si="32"/>
        <v>0.26712137037037037</v>
      </c>
      <c r="R311">
        <f t="shared" si="32"/>
        <v>9.5195925925925882E-3</v>
      </c>
      <c r="S311">
        <f t="shared" si="32"/>
        <v>0</v>
      </c>
      <c r="T311">
        <f t="shared" si="32"/>
        <v>100.79425925925923</v>
      </c>
      <c r="U311">
        <f t="shared" si="32"/>
        <v>47.792622222222228</v>
      </c>
    </row>
    <row r="312" spans="1:21" x14ac:dyDescent="0.25">
      <c r="F312" t="s">
        <v>40</v>
      </c>
      <c r="G312">
        <f>STDEV(G283:G309)/SQRT((COUNT(G283:G309)))</f>
        <v>1.2323729970143702E-2</v>
      </c>
      <c r="H312">
        <f t="shared" ref="H312:U312" si="33">STDEV(H283:H309)/SQRT((COUNT(H283:H309)))</f>
        <v>1.5876837376960162E-2</v>
      </c>
      <c r="I312">
        <f t="shared" si="33"/>
        <v>0.1790393345981082</v>
      </c>
      <c r="J312">
        <f t="shared" si="33"/>
        <v>5.9753837962906058E-2</v>
      </c>
      <c r="K312">
        <f t="shared" si="33"/>
        <v>0.18693441420368587</v>
      </c>
      <c r="L312">
        <f t="shared" si="33"/>
        <v>2.386402743053952E-2</v>
      </c>
      <c r="M312">
        <f t="shared" si="33"/>
        <v>2.2527016897948431E-2</v>
      </c>
      <c r="N312">
        <f t="shared" si="33"/>
        <v>3.2995896459618902E-2</v>
      </c>
      <c r="O312">
        <f t="shared" si="33"/>
        <v>2.5754684591220833E-2</v>
      </c>
      <c r="P312">
        <f t="shared" si="33"/>
        <v>4.6237267800214848E-3</v>
      </c>
      <c r="Q312">
        <f t="shared" si="33"/>
        <v>1.6701235684971949E-2</v>
      </c>
      <c r="R312">
        <f t="shared" si="33"/>
        <v>1.8179268229802568E-2</v>
      </c>
      <c r="S312">
        <f t="shared" si="33"/>
        <v>0</v>
      </c>
      <c r="T312">
        <f t="shared" si="33"/>
        <v>0.15369423304842486</v>
      </c>
      <c r="U312">
        <f t="shared" si="33"/>
        <v>7.6463703720815526E-2</v>
      </c>
    </row>
    <row r="314" spans="1:21" x14ac:dyDescent="0.25">
      <c r="A314" s="2" t="s">
        <v>170</v>
      </c>
      <c r="G314" s="2" t="s">
        <v>1</v>
      </c>
      <c r="H314" s="2" t="s">
        <v>2</v>
      </c>
      <c r="I314" s="2" t="s">
        <v>3</v>
      </c>
      <c r="J314" s="2" t="s">
        <v>4</v>
      </c>
      <c r="K314" s="2" t="s">
        <v>5</v>
      </c>
      <c r="L314" s="2" t="s">
        <v>6</v>
      </c>
      <c r="M314" s="2" t="s">
        <v>7</v>
      </c>
      <c r="N314" s="2" t="s">
        <v>8</v>
      </c>
      <c r="O314" s="2" t="s">
        <v>9</v>
      </c>
      <c r="P314" s="2" t="s">
        <v>10</v>
      </c>
      <c r="Q314" s="2" t="s">
        <v>11</v>
      </c>
      <c r="R314" s="2" t="s">
        <v>12</v>
      </c>
      <c r="S314" s="2" t="s">
        <v>13</v>
      </c>
      <c r="T314" s="2" t="s">
        <v>14</v>
      </c>
      <c r="U314" s="2" t="s">
        <v>15</v>
      </c>
    </row>
    <row r="315" spans="1:21" x14ac:dyDescent="0.25">
      <c r="A315" t="s">
        <v>18</v>
      </c>
      <c r="G315">
        <v>8.6070000000000001E-3</v>
      </c>
      <c r="H315">
        <v>-7.6950000000000005E-2</v>
      </c>
      <c r="I315">
        <v>58.761400000000002</v>
      </c>
      <c r="J315">
        <v>1.15341</v>
      </c>
      <c r="K315">
        <v>38.800899999999999</v>
      </c>
      <c r="L315">
        <v>0.90308699999999997</v>
      </c>
      <c r="M315">
        <v>0.59706400000000004</v>
      </c>
      <c r="N315">
        <v>0.30151</v>
      </c>
      <c r="O315">
        <v>0.19631299999999999</v>
      </c>
      <c r="P315">
        <v>1.4796999999999999E-2</v>
      </c>
      <c r="Q315">
        <v>0.26889000000000002</v>
      </c>
      <c r="R315">
        <v>3.4951999999999997E-2</v>
      </c>
      <c r="S315">
        <v>0</v>
      </c>
      <c r="T315">
        <v>100.964</v>
      </c>
      <c r="U315">
        <v>47.672600000000003</v>
      </c>
    </row>
    <row r="316" spans="1:21" x14ac:dyDescent="0.25">
      <c r="A316" t="s">
        <v>19</v>
      </c>
      <c r="G316">
        <v>-6.361E-2</v>
      </c>
      <c r="H316">
        <v>-7.6859999999999998E-2</v>
      </c>
      <c r="I316">
        <v>58.8581</v>
      </c>
      <c r="J316">
        <v>0.50523399999999996</v>
      </c>
      <c r="K316">
        <v>37.040300000000002</v>
      </c>
      <c r="L316">
        <v>0.74681799999999998</v>
      </c>
      <c r="M316">
        <v>0.81983899999999998</v>
      </c>
      <c r="N316">
        <v>0.73738499999999996</v>
      </c>
      <c r="O316">
        <v>0.197293</v>
      </c>
      <c r="P316">
        <v>-3.7299999999999998E-3</v>
      </c>
      <c r="Q316">
        <v>0.181808</v>
      </c>
      <c r="R316">
        <v>9.8596000000000003E-2</v>
      </c>
      <c r="S316">
        <v>0</v>
      </c>
      <c r="T316">
        <v>99.0411</v>
      </c>
      <c r="U316">
        <v>47.057499999999997</v>
      </c>
    </row>
    <row r="317" spans="1:21" x14ac:dyDescent="0.25">
      <c r="A317" t="s">
        <v>20</v>
      </c>
      <c r="G317">
        <v>8.7950000000000007E-3</v>
      </c>
      <c r="H317">
        <v>0.37959199999999998</v>
      </c>
      <c r="I317">
        <v>59.914299999999997</v>
      </c>
      <c r="J317">
        <v>0.82931999999999995</v>
      </c>
      <c r="K317">
        <v>37.037399999999998</v>
      </c>
      <c r="L317">
        <v>0.63832199999999994</v>
      </c>
      <c r="M317">
        <v>0.67185600000000001</v>
      </c>
      <c r="N317">
        <v>0.56040199999999996</v>
      </c>
      <c r="O317">
        <v>0.11838700000000001</v>
      </c>
      <c r="P317">
        <v>1.5002E-2</v>
      </c>
      <c r="Q317">
        <v>0.380971</v>
      </c>
      <c r="R317">
        <v>0.16037499999999999</v>
      </c>
      <c r="S317">
        <v>0</v>
      </c>
      <c r="T317">
        <v>100.715</v>
      </c>
      <c r="U317">
        <v>47.885599999999997</v>
      </c>
    </row>
    <row r="318" spans="1:21" x14ac:dyDescent="0.25">
      <c r="A318" t="s">
        <v>21</v>
      </c>
      <c r="G318">
        <v>8.7460000000000003E-3</v>
      </c>
      <c r="H318">
        <v>0.15134700000000001</v>
      </c>
      <c r="I318">
        <v>60.4101</v>
      </c>
      <c r="J318">
        <v>1.0239799999999999</v>
      </c>
      <c r="K318">
        <v>37.8461</v>
      </c>
      <c r="L318">
        <v>0.83315099999999997</v>
      </c>
      <c r="M318">
        <v>0.72682500000000005</v>
      </c>
      <c r="N318">
        <v>0.29872700000000002</v>
      </c>
      <c r="O318">
        <v>0.118148</v>
      </c>
      <c r="P318">
        <v>-2.2790000000000001E-2</v>
      </c>
      <c r="Q318">
        <v>0.18084</v>
      </c>
      <c r="R318">
        <v>9.7673999999999997E-2</v>
      </c>
      <c r="S318">
        <v>0</v>
      </c>
      <c r="T318">
        <v>101.673</v>
      </c>
      <c r="U318">
        <v>48.2393</v>
      </c>
    </row>
    <row r="319" spans="1:21" x14ac:dyDescent="0.25">
      <c r="A319" t="s">
        <v>58</v>
      </c>
      <c r="G319">
        <v>0.226686</v>
      </c>
      <c r="H319">
        <v>-7.6950000000000005E-2</v>
      </c>
      <c r="I319">
        <v>60.0227</v>
      </c>
      <c r="J319">
        <v>1.2181299999999999</v>
      </c>
      <c r="K319">
        <v>37.943100000000001</v>
      </c>
      <c r="L319">
        <v>0.671597</v>
      </c>
      <c r="M319">
        <v>0.54193400000000003</v>
      </c>
      <c r="N319">
        <v>0.43134299999999998</v>
      </c>
      <c r="O319">
        <v>0.35314400000000001</v>
      </c>
      <c r="P319">
        <v>5.2484000000000003E-2</v>
      </c>
      <c r="Q319">
        <v>0.26889400000000002</v>
      </c>
      <c r="R319">
        <v>3.4869999999999998E-2</v>
      </c>
      <c r="S319">
        <v>0</v>
      </c>
      <c r="T319">
        <v>101.688</v>
      </c>
      <c r="U319">
        <v>48.0886</v>
      </c>
    </row>
    <row r="320" spans="1:21" x14ac:dyDescent="0.25">
      <c r="A320" t="s">
        <v>171</v>
      </c>
      <c r="G320">
        <v>-6.3829999999999998E-2</v>
      </c>
      <c r="H320">
        <v>-7.6910000000000006E-2</v>
      </c>
      <c r="I320">
        <v>60.794800000000002</v>
      </c>
      <c r="J320">
        <v>1.1552500000000001</v>
      </c>
      <c r="K320">
        <v>36.0989</v>
      </c>
      <c r="L320">
        <v>0.58421199999999995</v>
      </c>
      <c r="M320">
        <v>0.65315500000000004</v>
      </c>
      <c r="N320">
        <v>0.60058199999999995</v>
      </c>
      <c r="O320">
        <v>0.275424</v>
      </c>
      <c r="P320">
        <v>-4.1599999999999998E-2</v>
      </c>
      <c r="Q320">
        <v>0.35847099999999998</v>
      </c>
      <c r="R320">
        <v>-0.15157000000000001</v>
      </c>
      <c r="S320">
        <v>0</v>
      </c>
      <c r="T320">
        <v>100.187</v>
      </c>
      <c r="U320">
        <v>47.725000000000001</v>
      </c>
    </row>
    <row r="321" spans="1:21" x14ac:dyDescent="0.25">
      <c r="G321">
        <v>8.626E-3</v>
      </c>
      <c r="H321">
        <v>0.15091199999999999</v>
      </c>
      <c r="I321">
        <v>57.616399999999999</v>
      </c>
      <c r="J321">
        <v>1.2191799999999999</v>
      </c>
      <c r="K321">
        <v>37.3217</v>
      </c>
      <c r="L321">
        <v>1.04505</v>
      </c>
      <c r="M321">
        <v>0.68896500000000005</v>
      </c>
      <c r="N321">
        <v>0.65217700000000001</v>
      </c>
      <c r="O321">
        <v>0.27471299999999998</v>
      </c>
      <c r="P321">
        <v>-4.0899999999999999E-3</v>
      </c>
      <c r="Q321">
        <v>0.18007799999999999</v>
      </c>
      <c r="R321">
        <v>-0.15221999999999999</v>
      </c>
      <c r="S321">
        <v>0</v>
      </c>
      <c r="T321">
        <v>99.001599999999996</v>
      </c>
      <c r="U321">
        <v>46.793700000000001</v>
      </c>
    </row>
    <row r="322" spans="1:21" x14ac:dyDescent="0.25">
      <c r="A322" t="s">
        <v>172</v>
      </c>
      <c r="G322">
        <v>8.7449999999999993E-3</v>
      </c>
      <c r="H322">
        <v>-7.6960000000000001E-2</v>
      </c>
      <c r="I322">
        <v>58.734400000000001</v>
      </c>
      <c r="J322">
        <v>1.47926</v>
      </c>
      <c r="K322">
        <v>36.074199999999998</v>
      </c>
      <c r="L322">
        <v>0.884405</v>
      </c>
      <c r="M322">
        <v>0.56045</v>
      </c>
      <c r="N322">
        <v>0.82239200000000001</v>
      </c>
      <c r="O322">
        <v>0.117854</v>
      </c>
      <c r="P322">
        <v>3.3646000000000002E-2</v>
      </c>
      <c r="Q322">
        <v>0.113805</v>
      </c>
      <c r="R322">
        <v>-0.15215999999999999</v>
      </c>
      <c r="S322">
        <v>0</v>
      </c>
      <c r="T322">
        <v>98.6</v>
      </c>
      <c r="U322">
        <v>46.760599999999997</v>
      </c>
    </row>
    <row r="323" spans="1:21" x14ac:dyDescent="0.25">
      <c r="A323" t="s">
        <v>173</v>
      </c>
      <c r="G323">
        <v>0.22725200000000001</v>
      </c>
      <c r="H323">
        <v>0.150504</v>
      </c>
      <c r="I323">
        <v>57.146000000000001</v>
      </c>
      <c r="J323">
        <v>1.4756800000000001</v>
      </c>
      <c r="K323">
        <v>37.894799999999996</v>
      </c>
      <c r="L323">
        <v>0.88168400000000002</v>
      </c>
      <c r="M323">
        <v>0.57729600000000003</v>
      </c>
      <c r="N323">
        <v>0.65505100000000005</v>
      </c>
      <c r="O323">
        <v>0.43032100000000001</v>
      </c>
      <c r="P323">
        <v>-4.3499999999999997E-3</v>
      </c>
      <c r="Q323">
        <v>0.31151499999999999</v>
      </c>
      <c r="R323">
        <v>3.3626000000000003E-2</v>
      </c>
      <c r="S323">
        <v>0</v>
      </c>
      <c r="T323">
        <v>99.779399999999995</v>
      </c>
      <c r="U323">
        <v>46.929400000000001</v>
      </c>
    </row>
    <row r="324" spans="1:21" x14ac:dyDescent="0.25">
      <c r="A324" t="s">
        <v>174</v>
      </c>
      <c r="G324">
        <v>-6.4170000000000005E-2</v>
      </c>
      <c r="H324">
        <v>-7.7009999999999995E-2</v>
      </c>
      <c r="I324">
        <v>59.864899999999999</v>
      </c>
      <c r="J324">
        <v>1.4117</v>
      </c>
      <c r="K324">
        <v>36.472999999999999</v>
      </c>
      <c r="L324">
        <v>0.65262699999999996</v>
      </c>
      <c r="M324">
        <v>0.68915800000000005</v>
      </c>
      <c r="N324">
        <v>0.69059199999999998</v>
      </c>
      <c r="O324">
        <v>0.117465</v>
      </c>
      <c r="P324">
        <v>1.4675000000000001E-2</v>
      </c>
      <c r="Q324">
        <v>0.246367</v>
      </c>
      <c r="R324">
        <v>0.158973</v>
      </c>
      <c r="S324">
        <v>0</v>
      </c>
      <c r="T324">
        <v>100.178</v>
      </c>
      <c r="U324">
        <v>47.505000000000003</v>
      </c>
    </row>
    <row r="325" spans="1:21" x14ac:dyDescent="0.25">
      <c r="A325" t="s">
        <v>175</v>
      </c>
      <c r="G325">
        <v>-6.4049999999999996E-2</v>
      </c>
      <c r="H325">
        <v>-7.6960000000000001E-2</v>
      </c>
      <c r="I325">
        <v>57.777099999999997</v>
      </c>
      <c r="J325">
        <v>1.34836</v>
      </c>
      <c r="K325">
        <v>38.556199999999997</v>
      </c>
      <c r="L325">
        <v>0.91977299999999995</v>
      </c>
      <c r="M325">
        <v>0.72573100000000001</v>
      </c>
      <c r="N325">
        <v>0.87637799999999999</v>
      </c>
      <c r="O325">
        <v>0.274563</v>
      </c>
      <c r="P325">
        <v>-4.1099999999999999E-3</v>
      </c>
      <c r="Q325">
        <v>9.1481999999999994E-2</v>
      </c>
      <c r="R325">
        <v>-8.9950000000000002E-2</v>
      </c>
      <c r="S325">
        <v>0</v>
      </c>
      <c r="T325">
        <v>100.33499999999999</v>
      </c>
      <c r="U325">
        <v>47.305199999999999</v>
      </c>
    </row>
    <row r="326" spans="1:21" x14ac:dyDescent="0.25">
      <c r="A326" t="s">
        <v>176</v>
      </c>
      <c r="G326">
        <v>8.1587000000000007E-2</v>
      </c>
      <c r="H326">
        <v>0.15091399999999999</v>
      </c>
      <c r="I326">
        <v>57.628700000000002</v>
      </c>
      <c r="J326">
        <v>1.6059099999999999</v>
      </c>
      <c r="K326">
        <v>37.137099999999997</v>
      </c>
      <c r="L326">
        <v>0.68696100000000004</v>
      </c>
      <c r="M326">
        <v>0.63339699999999999</v>
      </c>
      <c r="N326">
        <v>0.30013899999999999</v>
      </c>
      <c r="O326">
        <v>0.19561300000000001</v>
      </c>
      <c r="P326">
        <v>-2.3060000000000001E-2</v>
      </c>
      <c r="Q326">
        <v>0.11309900000000001</v>
      </c>
      <c r="R326">
        <v>9.6369999999999997E-2</v>
      </c>
      <c r="S326">
        <v>0</v>
      </c>
      <c r="T326">
        <v>98.606800000000007</v>
      </c>
      <c r="U326">
        <v>46.5426</v>
      </c>
    </row>
    <row r="327" spans="1:21" x14ac:dyDescent="0.25">
      <c r="A327" t="s">
        <v>177</v>
      </c>
      <c r="G327">
        <v>-6.4299999999999996E-2</v>
      </c>
      <c r="H327">
        <v>-7.7030000000000001E-2</v>
      </c>
      <c r="I327">
        <v>58.715200000000003</v>
      </c>
      <c r="J327">
        <v>1.4105000000000001</v>
      </c>
      <c r="K327">
        <v>38.217100000000002</v>
      </c>
      <c r="L327">
        <v>0.81133900000000003</v>
      </c>
      <c r="M327">
        <v>0.559446</v>
      </c>
      <c r="N327">
        <v>0.78601600000000005</v>
      </c>
      <c r="O327">
        <v>0.35212599999999999</v>
      </c>
      <c r="P327">
        <v>-4.1950000000000001E-2</v>
      </c>
      <c r="Q327">
        <v>0.24557000000000001</v>
      </c>
      <c r="R327">
        <v>0.220749</v>
      </c>
      <c r="S327">
        <v>0</v>
      </c>
      <c r="T327">
        <v>101.13500000000001</v>
      </c>
      <c r="U327">
        <v>47.698999999999998</v>
      </c>
    </row>
    <row r="328" spans="1:21" x14ac:dyDescent="0.25">
      <c r="A328" t="s">
        <v>178</v>
      </c>
      <c r="G328">
        <v>8.744E-3</v>
      </c>
      <c r="H328">
        <v>0.60660499999999995</v>
      </c>
      <c r="I328">
        <v>59.791499999999999</v>
      </c>
      <c r="J328">
        <v>1.3492299999999999</v>
      </c>
      <c r="K328">
        <v>37.090699999999998</v>
      </c>
      <c r="L328">
        <v>0.86709099999999995</v>
      </c>
      <c r="M328">
        <v>0.68950100000000003</v>
      </c>
      <c r="N328">
        <v>0.47257100000000002</v>
      </c>
      <c r="O328">
        <v>0.27479500000000001</v>
      </c>
      <c r="P328">
        <v>3.3633999999999997E-2</v>
      </c>
      <c r="Q328">
        <v>9.1680999999999999E-2</v>
      </c>
      <c r="R328">
        <v>-0.15218000000000001</v>
      </c>
      <c r="S328">
        <v>0</v>
      </c>
      <c r="T328">
        <v>101.124</v>
      </c>
      <c r="U328">
        <v>47.976599999999998</v>
      </c>
    </row>
    <row r="329" spans="1:21" x14ac:dyDescent="0.25">
      <c r="A329" t="s">
        <v>179</v>
      </c>
      <c r="G329">
        <v>8.7460000000000003E-3</v>
      </c>
      <c r="H329">
        <v>-7.6939999999999995E-2</v>
      </c>
      <c r="I329">
        <v>60.564999999999998</v>
      </c>
      <c r="J329">
        <v>1.0241</v>
      </c>
      <c r="K329">
        <v>36.970100000000002</v>
      </c>
      <c r="L329">
        <v>0.74405100000000002</v>
      </c>
      <c r="M329">
        <v>0.87429900000000005</v>
      </c>
      <c r="N329">
        <v>0.55951899999999999</v>
      </c>
      <c r="O329">
        <v>0.196578</v>
      </c>
      <c r="P329">
        <v>-3.9699999999999996E-3</v>
      </c>
      <c r="Q329">
        <v>0.18080099999999999</v>
      </c>
      <c r="R329">
        <v>3.5188999999999998E-2</v>
      </c>
      <c r="S329">
        <v>0</v>
      </c>
      <c r="T329">
        <v>101.078</v>
      </c>
      <c r="U329">
        <v>47.989600000000003</v>
      </c>
    </row>
    <row r="330" spans="1:21" x14ac:dyDescent="0.25">
      <c r="A330" t="s">
        <v>180</v>
      </c>
      <c r="G330">
        <v>8.5859999999999999E-3</v>
      </c>
      <c r="H330">
        <v>-7.6899999999999996E-2</v>
      </c>
      <c r="I330">
        <v>57.716799999999999</v>
      </c>
      <c r="J330">
        <v>1.08816</v>
      </c>
      <c r="K330">
        <v>39.224400000000003</v>
      </c>
      <c r="L330">
        <v>0.548041</v>
      </c>
      <c r="M330">
        <v>0.45015500000000003</v>
      </c>
      <c r="N330">
        <v>0.61411700000000002</v>
      </c>
      <c r="O330">
        <v>0.27504800000000001</v>
      </c>
      <c r="P330">
        <v>-3.8999999999999998E-3</v>
      </c>
      <c r="Q330">
        <v>0.180869</v>
      </c>
      <c r="R330">
        <v>0.16020300000000001</v>
      </c>
      <c r="S330">
        <v>0</v>
      </c>
      <c r="T330">
        <v>100.18600000000001</v>
      </c>
      <c r="U330">
        <v>47.269199999999998</v>
      </c>
    </row>
    <row r="331" spans="1:21" x14ac:dyDescent="0.25">
      <c r="A331" t="s">
        <v>181</v>
      </c>
      <c r="G331">
        <v>-6.361E-2</v>
      </c>
      <c r="H331">
        <v>-7.6859999999999998E-2</v>
      </c>
      <c r="I331">
        <v>59.429499999999997</v>
      </c>
      <c r="J331">
        <v>0.76563099999999995</v>
      </c>
      <c r="K331">
        <v>38.646299999999997</v>
      </c>
      <c r="L331">
        <v>0.87079600000000001</v>
      </c>
      <c r="M331">
        <v>0.59799999999999998</v>
      </c>
      <c r="N331">
        <v>0.25666</v>
      </c>
      <c r="O331">
        <v>0.35433399999999998</v>
      </c>
      <c r="P331">
        <v>-2.2610000000000002E-2</v>
      </c>
      <c r="Q331">
        <v>0.20363100000000001</v>
      </c>
      <c r="R331">
        <v>-0.15093999999999999</v>
      </c>
      <c r="S331">
        <v>0</v>
      </c>
      <c r="T331">
        <v>100.81100000000001</v>
      </c>
      <c r="U331">
        <v>47.794400000000003</v>
      </c>
    </row>
    <row r="332" spans="1:21" x14ac:dyDescent="0.25">
      <c r="A332" t="s">
        <v>182</v>
      </c>
      <c r="G332">
        <v>8.5800000000000008E-3</v>
      </c>
      <c r="H332">
        <v>0.15129600000000001</v>
      </c>
      <c r="I332">
        <v>58.660400000000003</v>
      </c>
      <c r="J332">
        <v>0.96003499999999997</v>
      </c>
      <c r="K332">
        <v>39.480800000000002</v>
      </c>
      <c r="L332">
        <v>0.74528300000000003</v>
      </c>
      <c r="M332">
        <v>0.61647200000000002</v>
      </c>
      <c r="N332">
        <v>0.43547799999999998</v>
      </c>
      <c r="O332">
        <v>0.19711300000000001</v>
      </c>
      <c r="P332">
        <v>-3.79E-3</v>
      </c>
      <c r="Q332">
        <v>0.18140400000000001</v>
      </c>
      <c r="R332">
        <v>-2.6349999999999998E-2</v>
      </c>
      <c r="S332">
        <v>0</v>
      </c>
      <c r="T332">
        <v>101.407</v>
      </c>
      <c r="U332">
        <v>47.941899999999997</v>
      </c>
    </row>
    <row r="333" spans="1:21" x14ac:dyDescent="0.25">
      <c r="A333" t="s">
        <v>183</v>
      </c>
      <c r="G333">
        <v>8.1244999999999998E-2</v>
      </c>
      <c r="H333">
        <v>-7.6960000000000001E-2</v>
      </c>
      <c r="I333">
        <v>57.145099999999999</v>
      </c>
      <c r="J333">
        <v>1.15252</v>
      </c>
      <c r="K333">
        <v>37.975000000000001</v>
      </c>
      <c r="L333">
        <v>0.83140899999999995</v>
      </c>
      <c r="M333">
        <v>0.63363000000000003</v>
      </c>
      <c r="N333">
        <v>0.65574500000000002</v>
      </c>
      <c r="O333">
        <v>0.117703</v>
      </c>
      <c r="P333">
        <v>-2.2919999999999999E-2</v>
      </c>
      <c r="Q333">
        <v>0.357298</v>
      </c>
      <c r="R333">
        <v>0.15936700000000001</v>
      </c>
      <c r="S333">
        <v>0</v>
      </c>
      <c r="T333">
        <v>99.009100000000004</v>
      </c>
      <c r="U333">
        <v>46.695</v>
      </c>
    </row>
    <row r="334" spans="1:21" x14ac:dyDescent="0.25">
      <c r="A334" t="s">
        <v>35</v>
      </c>
      <c r="G334">
        <v>-6.4060000000000006E-2</v>
      </c>
      <c r="H334">
        <v>0.151089</v>
      </c>
      <c r="I334">
        <v>59.301200000000001</v>
      </c>
      <c r="J334">
        <v>1.54365</v>
      </c>
      <c r="K334">
        <v>37.823</v>
      </c>
      <c r="L334">
        <v>0.83074199999999998</v>
      </c>
      <c r="M334">
        <v>0.68918199999999996</v>
      </c>
      <c r="N334">
        <v>0.51923600000000003</v>
      </c>
      <c r="O334">
        <v>0.11774</v>
      </c>
      <c r="P334">
        <v>-4.1770000000000002E-2</v>
      </c>
      <c r="Q334">
        <v>0.180113</v>
      </c>
      <c r="R334">
        <v>-8.9980000000000004E-2</v>
      </c>
      <c r="S334">
        <v>0</v>
      </c>
      <c r="T334">
        <v>100.96</v>
      </c>
      <c r="U334">
        <v>47.7849</v>
      </c>
    </row>
    <row r="335" spans="1:21" x14ac:dyDescent="0.25">
      <c r="A335" t="s">
        <v>184</v>
      </c>
      <c r="G335">
        <v>8.7600000000000004E-3</v>
      </c>
      <c r="H335">
        <v>-7.7049999999999993E-2</v>
      </c>
      <c r="I335">
        <v>59.973700000000001</v>
      </c>
      <c r="J335">
        <v>1.6050800000000001</v>
      </c>
      <c r="K335">
        <v>37.784999999999997</v>
      </c>
      <c r="L335">
        <v>0.65150399999999997</v>
      </c>
      <c r="M335">
        <v>0.79935699999999998</v>
      </c>
      <c r="N335">
        <v>0.387042</v>
      </c>
      <c r="O335">
        <v>3.8759000000000002E-2</v>
      </c>
      <c r="P335">
        <v>-4.2900000000000004E-3</v>
      </c>
      <c r="Q335">
        <v>0.22378000000000001</v>
      </c>
      <c r="R335">
        <v>0.28312300000000001</v>
      </c>
      <c r="S335">
        <v>0</v>
      </c>
      <c r="T335">
        <v>101.675</v>
      </c>
      <c r="U335">
        <v>48.0304</v>
      </c>
    </row>
    <row r="336" spans="1:21" x14ac:dyDescent="0.25">
      <c r="A336" t="s">
        <v>185</v>
      </c>
      <c r="G336">
        <v>-6.3920000000000005E-2</v>
      </c>
      <c r="H336">
        <v>-7.6950000000000005E-2</v>
      </c>
      <c r="I336">
        <v>60.425899999999999</v>
      </c>
      <c r="J336">
        <v>1.0886499999999999</v>
      </c>
      <c r="K336">
        <v>35.970300000000002</v>
      </c>
      <c r="L336">
        <v>0.60163699999999998</v>
      </c>
      <c r="M336">
        <v>0.59778200000000004</v>
      </c>
      <c r="N336">
        <v>0.383295</v>
      </c>
      <c r="O336">
        <v>-3.884E-2</v>
      </c>
      <c r="P336">
        <v>3.3765000000000003E-2</v>
      </c>
      <c r="Q336">
        <v>0.51368000000000003</v>
      </c>
      <c r="R336">
        <v>0.15994900000000001</v>
      </c>
      <c r="S336">
        <v>0</v>
      </c>
      <c r="T336">
        <v>99.595299999999995</v>
      </c>
      <c r="U336">
        <v>47.4208</v>
      </c>
    </row>
    <row r="337" spans="1:21" x14ac:dyDescent="0.25">
      <c r="G337">
        <v>-6.3969999999999999E-2</v>
      </c>
      <c r="H337">
        <v>0.15118799999999999</v>
      </c>
      <c r="I337">
        <v>59.967599999999997</v>
      </c>
      <c r="J337">
        <v>1.1541600000000001</v>
      </c>
      <c r="K337">
        <v>36.778700000000001</v>
      </c>
      <c r="L337">
        <v>0.60109199999999996</v>
      </c>
      <c r="M337">
        <v>0.78173199999999998</v>
      </c>
      <c r="N337">
        <v>0.51562799999999998</v>
      </c>
      <c r="O337">
        <v>0.35344599999999998</v>
      </c>
      <c r="P337">
        <v>3.3659000000000001E-2</v>
      </c>
      <c r="Q337">
        <v>0.31356200000000001</v>
      </c>
      <c r="R337">
        <v>-8.9700000000000002E-2</v>
      </c>
      <c r="S337">
        <v>0</v>
      </c>
      <c r="T337">
        <v>100.497</v>
      </c>
      <c r="U337">
        <v>47.7102</v>
      </c>
    </row>
    <row r="339" spans="1:21" x14ac:dyDescent="0.25">
      <c r="F339" t="s">
        <v>39</v>
      </c>
      <c r="G339">
        <f>AVERAGE(G315:G337)</f>
        <v>5.5732608695652167E-3</v>
      </c>
      <c r="H339">
        <f t="shared" ref="H339:U339" si="34">AVERAGE(H315:H337)</f>
        <v>4.2006826086956515E-2</v>
      </c>
      <c r="I339">
        <f t="shared" si="34"/>
        <v>59.096556521739132</v>
      </c>
      <c r="J339">
        <f t="shared" si="34"/>
        <v>1.1985708695652175</v>
      </c>
      <c r="K339">
        <f t="shared" si="34"/>
        <v>37.573265217391302</v>
      </c>
      <c r="L339">
        <f t="shared" si="34"/>
        <v>0.76307269565217417</v>
      </c>
      <c r="M339">
        <f t="shared" si="34"/>
        <v>0.65979243478260874</v>
      </c>
      <c r="N339">
        <f t="shared" si="34"/>
        <v>0.54399934782608683</v>
      </c>
      <c r="O339">
        <f t="shared" si="34"/>
        <v>0.21339304347826085</v>
      </c>
      <c r="P339">
        <f t="shared" si="34"/>
        <v>-7.5078260869565212E-4</v>
      </c>
      <c r="Q339">
        <f t="shared" si="34"/>
        <v>0.23341778260869567</v>
      </c>
      <c r="R339">
        <f t="shared" si="34"/>
        <v>2.9520260869565225E-2</v>
      </c>
      <c r="S339">
        <f t="shared" si="34"/>
        <v>0</v>
      </c>
      <c r="T339">
        <f t="shared" si="34"/>
        <v>100.35853478260869</v>
      </c>
      <c r="U339">
        <f t="shared" si="34"/>
        <v>47.513786956521741</v>
      </c>
    </row>
    <row r="340" spans="1:21" x14ac:dyDescent="0.25">
      <c r="F340" t="s">
        <v>40</v>
      </c>
      <c r="G340">
        <f>STDEV(G315:G337)/SQRT((COUNT(G315:G337)))</f>
        <v>1.7396313440525765E-2</v>
      </c>
      <c r="H340">
        <f t="shared" ref="H340:U340" si="35">STDEV(H315:H337)/SQRT((COUNT(H315:H337)))</f>
        <v>3.7565601974494371E-2</v>
      </c>
      <c r="I340">
        <f t="shared" si="35"/>
        <v>0.23961640440075901</v>
      </c>
      <c r="J340">
        <f t="shared" si="35"/>
        <v>5.7906724010444194E-2</v>
      </c>
      <c r="K340">
        <f t="shared" si="35"/>
        <v>0.20488631414436612</v>
      </c>
      <c r="L340">
        <f t="shared" si="35"/>
        <v>2.7303554359927058E-2</v>
      </c>
      <c r="M340">
        <f t="shared" si="35"/>
        <v>2.0751914053615303E-2</v>
      </c>
      <c r="N340">
        <f t="shared" si="35"/>
        <v>3.7008407398860611E-2</v>
      </c>
      <c r="O340">
        <f t="shared" si="35"/>
        <v>2.4125107286372134E-2</v>
      </c>
      <c r="P340">
        <f t="shared" si="35"/>
        <v>5.5150264832093138E-3</v>
      </c>
      <c r="Q340">
        <f t="shared" si="35"/>
        <v>2.1596682843202288E-2</v>
      </c>
      <c r="R340">
        <f t="shared" si="35"/>
        <v>2.8465573897275543E-2</v>
      </c>
      <c r="S340">
        <f t="shared" si="35"/>
        <v>0</v>
      </c>
      <c r="T340">
        <f t="shared" si="35"/>
        <v>0.20700479693213125</v>
      </c>
      <c r="U340">
        <f t="shared" si="35"/>
        <v>0.10465396931154584</v>
      </c>
    </row>
    <row r="342" spans="1:21" x14ac:dyDescent="0.25">
      <c r="A342" s="2" t="s">
        <v>186</v>
      </c>
      <c r="G342" s="2" t="s">
        <v>1</v>
      </c>
      <c r="H342" s="2" t="s">
        <v>2</v>
      </c>
      <c r="I342" s="2" t="s">
        <v>3</v>
      </c>
      <c r="J342" s="2" t="s">
        <v>4</v>
      </c>
      <c r="K342" s="2" t="s">
        <v>5</v>
      </c>
      <c r="L342" s="2" t="s">
        <v>6</v>
      </c>
      <c r="M342" s="2" t="s">
        <v>7</v>
      </c>
      <c r="N342" s="2" t="s">
        <v>8</v>
      </c>
      <c r="O342" s="2" t="s">
        <v>9</v>
      </c>
      <c r="P342" s="2" t="s">
        <v>10</v>
      </c>
      <c r="Q342" s="2" t="s">
        <v>11</v>
      </c>
      <c r="R342" s="2" t="s">
        <v>12</v>
      </c>
      <c r="S342" s="2" t="s">
        <v>13</v>
      </c>
      <c r="T342" s="2" t="s">
        <v>14</v>
      </c>
      <c r="U342" s="2" t="s">
        <v>15</v>
      </c>
    </row>
    <row r="343" spans="1:21" x14ac:dyDescent="0.25">
      <c r="A343" t="s">
        <v>18</v>
      </c>
      <c r="G343">
        <v>8.8299999999999993E-3</v>
      </c>
      <c r="H343">
        <v>-7.6990000000000003E-2</v>
      </c>
      <c r="I343">
        <v>61.533299999999997</v>
      </c>
      <c r="J343">
        <v>1.4771399999999999</v>
      </c>
      <c r="K343">
        <v>36.206600000000002</v>
      </c>
      <c r="L343">
        <v>0.83032399999999995</v>
      </c>
      <c r="M343">
        <v>0.61529699999999998</v>
      </c>
      <c r="N343">
        <v>0.46928700000000001</v>
      </c>
      <c r="O343">
        <v>-3.9219999999999998E-2</v>
      </c>
      <c r="P343">
        <v>-4.1200000000000004E-3</v>
      </c>
      <c r="Q343">
        <v>0.29067199999999999</v>
      </c>
      <c r="R343">
        <v>3.4492000000000002E-2</v>
      </c>
      <c r="S343">
        <v>0</v>
      </c>
      <c r="T343">
        <v>101.346</v>
      </c>
      <c r="U343">
        <v>48.204700000000003</v>
      </c>
    </row>
    <row r="344" spans="1:21" x14ac:dyDescent="0.25">
      <c r="A344" t="s">
        <v>19</v>
      </c>
      <c r="G344">
        <v>8.8999999999999999E-3</v>
      </c>
      <c r="H344">
        <v>0.151142</v>
      </c>
      <c r="I344">
        <v>60.639499999999998</v>
      </c>
      <c r="J344">
        <v>1.8009200000000001</v>
      </c>
      <c r="K344">
        <v>34.613399999999999</v>
      </c>
      <c r="L344">
        <v>0.77496100000000001</v>
      </c>
      <c r="M344">
        <v>0.65168099999999995</v>
      </c>
      <c r="N344">
        <v>0.72650099999999995</v>
      </c>
      <c r="O344">
        <v>3.8732999999999997E-2</v>
      </c>
      <c r="P344">
        <v>-2.3050000000000001E-2</v>
      </c>
      <c r="Q344">
        <v>0.157136</v>
      </c>
      <c r="R344">
        <v>-2.8500000000000001E-2</v>
      </c>
      <c r="S344">
        <v>0</v>
      </c>
      <c r="T344">
        <v>99.511300000000006</v>
      </c>
      <c r="U344">
        <v>47.358199999999997</v>
      </c>
    </row>
    <row r="345" spans="1:21" x14ac:dyDescent="0.25">
      <c r="A345" t="s">
        <v>20</v>
      </c>
      <c r="G345">
        <v>-6.4049999999999996E-2</v>
      </c>
      <c r="H345">
        <v>0.151036</v>
      </c>
      <c r="I345">
        <v>60.174300000000002</v>
      </c>
      <c r="J345">
        <v>1.4133199999999999</v>
      </c>
      <c r="K345">
        <v>36.868400000000001</v>
      </c>
      <c r="L345">
        <v>0.86636500000000005</v>
      </c>
      <c r="M345">
        <v>0.57827300000000004</v>
      </c>
      <c r="N345">
        <v>0.733487</v>
      </c>
      <c r="O345">
        <v>0.117726</v>
      </c>
      <c r="P345">
        <v>1.4742999999999999E-2</v>
      </c>
      <c r="Q345">
        <v>0.37925700000000001</v>
      </c>
      <c r="R345">
        <v>-0.15221000000000001</v>
      </c>
      <c r="S345">
        <v>0</v>
      </c>
      <c r="T345">
        <v>101.081</v>
      </c>
      <c r="U345">
        <v>47.9983</v>
      </c>
    </row>
    <row r="346" spans="1:21" x14ac:dyDescent="0.25">
      <c r="A346" t="s">
        <v>21</v>
      </c>
      <c r="G346">
        <v>8.1050999999999998E-2</v>
      </c>
      <c r="H346">
        <v>-7.6910000000000006E-2</v>
      </c>
      <c r="I346">
        <v>58.162100000000002</v>
      </c>
      <c r="J346">
        <v>1.21756</v>
      </c>
      <c r="K346">
        <v>38.027999999999999</v>
      </c>
      <c r="L346">
        <v>0.70701199999999997</v>
      </c>
      <c r="M346">
        <v>0.46796199999999999</v>
      </c>
      <c r="N346">
        <v>0.78608999999999996</v>
      </c>
      <c r="O346">
        <v>0.196327</v>
      </c>
      <c r="P346">
        <v>-6.0479999999999999E-2</v>
      </c>
      <c r="Q346">
        <v>0.24680099999999999</v>
      </c>
      <c r="R346">
        <v>3.5168999999999999E-2</v>
      </c>
      <c r="S346">
        <v>0</v>
      </c>
      <c r="T346">
        <v>99.790700000000001</v>
      </c>
      <c r="U346">
        <v>47.187399999999997</v>
      </c>
    </row>
    <row r="347" spans="1:21" x14ac:dyDescent="0.25">
      <c r="A347" t="s">
        <v>58</v>
      </c>
      <c r="G347">
        <v>-6.3990000000000005E-2</v>
      </c>
      <c r="H347">
        <v>-7.6969999999999997E-2</v>
      </c>
      <c r="I347">
        <v>60.3018</v>
      </c>
      <c r="J347">
        <v>1.0233699999999999</v>
      </c>
      <c r="K347">
        <v>36.1601</v>
      </c>
      <c r="L347">
        <v>0.81393099999999996</v>
      </c>
      <c r="M347">
        <v>0.76244599999999996</v>
      </c>
      <c r="N347">
        <v>0.38300499999999998</v>
      </c>
      <c r="O347">
        <v>0.43143700000000001</v>
      </c>
      <c r="P347">
        <v>-4.1750000000000002E-2</v>
      </c>
      <c r="Q347">
        <v>0.26865099999999997</v>
      </c>
      <c r="R347">
        <v>-8.9899999999999994E-2</v>
      </c>
      <c r="S347">
        <v>0</v>
      </c>
      <c r="T347">
        <v>99.872200000000007</v>
      </c>
      <c r="U347">
        <v>47.470999999999997</v>
      </c>
    </row>
    <row r="348" spans="1:21" x14ac:dyDescent="0.25">
      <c r="A348" t="s">
        <v>187</v>
      </c>
      <c r="G348">
        <v>8.6029999999999995E-3</v>
      </c>
      <c r="H348">
        <v>-7.6819999999999999E-2</v>
      </c>
      <c r="I348">
        <v>59.252899999999997</v>
      </c>
      <c r="J348">
        <v>0.83000600000000002</v>
      </c>
      <c r="K348">
        <v>38.259500000000003</v>
      </c>
      <c r="L348">
        <v>0.46114899999999998</v>
      </c>
      <c r="M348">
        <v>0.50597400000000003</v>
      </c>
      <c r="N348">
        <v>0.212426</v>
      </c>
      <c r="O348">
        <v>0.118937</v>
      </c>
      <c r="P348">
        <v>-3.65E-3</v>
      </c>
      <c r="Q348">
        <v>0.35942499999999999</v>
      </c>
      <c r="R348">
        <v>-2.579E-2</v>
      </c>
      <c r="S348">
        <v>0</v>
      </c>
      <c r="T348">
        <v>99.902699999999996</v>
      </c>
      <c r="U348">
        <v>47.442700000000002</v>
      </c>
    </row>
    <row r="349" spans="1:21" x14ac:dyDescent="0.25">
      <c r="G349">
        <v>-6.4360000000000001E-2</v>
      </c>
      <c r="H349">
        <v>0.15084</v>
      </c>
      <c r="I349">
        <v>59.683599999999998</v>
      </c>
      <c r="J349">
        <v>1.9317899999999999</v>
      </c>
      <c r="K349">
        <v>35.489400000000003</v>
      </c>
      <c r="L349">
        <v>0.73915699999999995</v>
      </c>
      <c r="M349">
        <v>0.66943200000000003</v>
      </c>
      <c r="N349">
        <v>0.81717899999999999</v>
      </c>
      <c r="O349">
        <v>0.117064</v>
      </c>
      <c r="P349">
        <v>-6.0780000000000001E-2</v>
      </c>
      <c r="Q349">
        <v>0.42236899999999999</v>
      </c>
      <c r="R349">
        <v>-0.21543000000000001</v>
      </c>
      <c r="S349">
        <v>0</v>
      </c>
      <c r="T349">
        <v>99.680199999999999</v>
      </c>
      <c r="U349">
        <v>47.320799999999998</v>
      </c>
    </row>
    <row r="350" spans="1:21" x14ac:dyDescent="0.25">
      <c r="A350" t="s">
        <v>188</v>
      </c>
      <c r="G350">
        <v>-6.3769999999999993E-2</v>
      </c>
      <c r="H350">
        <v>-7.6899999999999996E-2</v>
      </c>
      <c r="I350">
        <v>60.243400000000001</v>
      </c>
      <c r="J350">
        <v>1.08874</v>
      </c>
      <c r="K350">
        <v>37.182699999999997</v>
      </c>
      <c r="L350">
        <v>0.58396099999999995</v>
      </c>
      <c r="M350">
        <v>0.68977999999999995</v>
      </c>
      <c r="N350">
        <v>0.69133299999999998</v>
      </c>
      <c r="O350">
        <v>3.9838999999999999E-2</v>
      </c>
      <c r="P350">
        <v>-3.8800000000000002E-3</v>
      </c>
      <c r="Q350">
        <v>0.314106</v>
      </c>
      <c r="R350">
        <v>3.5554000000000002E-2</v>
      </c>
      <c r="S350">
        <v>0</v>
      </c>
      <c r="T350">
        <v>100.72499999999999</v>
      </c>
      <c r="U350">
        <v>47.875399999999999</v>
      </c>
    </row>
    <row r="351" spans="1:21" x14ac:dyDescent="0.25">
      <c r="A351" t="s">
        <v>189</v>
      </c>
      <c r="G351">
        <v>-6.3670000000000004E-2</v>
      </c>
      <c r="H351">
        <v>-7.6869999999999994E-2</v>
      </c>
      <c r="I351">
        <v>59.999600000000001</v>
      </c>
      <c r="J351">
        <v>1.2844100000000001</v>
      </c>
      <c r="K351">
        <v>37.531399999999998</v>
      </c>
      <c r="L351">
        <v>0.601831</v>
      </c>
      <c r="M351">
        <v>0.561002</v>
      </c>
      <c r="N351">
        <v>0.99918099999999999</v>
      </c>
      <c r="O351">
        <v>-3.841E-2</v>
      </c>
      <c r="P351">
        <v>-3.79E-3</v>
      </c>
      <c r="Q351">
        <v>0.181311</v>
      </c>
      <c r="R351">
        <v>-8.8749999999999996E-2</v>
      </c>
      <c r="S351">
        <v>0</v>
      </c>
      <c r="T351">
        <v>100.887</v>
      </c>
      <c r="U351">
        <v>47.944000000000003</v>
      </c>
    </row>
    <row r="352" spans="1:21" x14ac:dyDescent="0.25">
      <c r="A352" t="s">
        <v>190</v>
      </c>
      <c r="G352">
        <v>-6.3280000000000003E-2</v>
      </c>
      <c r="H352">
        <v>-7.6770000000000005E-2</v>
      </c>
      <c r="I352">
        <v>60.4345</v>
      </c>
      <c r="J352">
        <v>0.57104699999999997</v>
      </c>
      <c r="K352">
        <v>38.524000000000001</v>
      </c>
      <c r="L352">
        <v>0.62332299999999996</v>
      </c>
      <c r="M352">
        <v>0.45123999999999997</v>
      </c>
      <c r="N352">
        <v>0.34385900000000003</v>
      </c>
      <c r="O352">
        <v>-3.7589999999999998E-2</v>
      </c>
      <c r="P352">
        <v>-4.1180000000000001E-2</v>
      </c>
      <c r="Q352">
        <v>0.38253300000000001</v>
      </c>
      <c r="R352">
        <v>-2.5020000000000001E-2</v>
      </c>
      <c r="S352">
        <v>0</v>
      </c>
      <c r="T352">
        <v>101.087</v>
      </c>
      <c r="U352">
        <v>48.165999999999997</v>
      </c>
    </row>
    <row r="353" spans="1:21" x14ac:dyDescent="0.25">
      <c r="A353" t="s">
        <v>191</v>
      </c>
      <c r="G353">
        <v>-6.3789999999999999E-2</v>
      </c>
      <c r="H353">
        <v>-7.689E-2</v>
      </c>
      <c r="I353">
        <v>59.318399999999997</v>
      </c>
      <c r="J353">
        <v>1.2828599999999999</v>
      </c>
      <c r="K353">
        <v>39.000799999999998</v>
      </c>
      <c r="L353">
        <v>0.67213500000000004</v>
      </c>
      <c r="M353">
        <v>0.523841</v>
      </c>
      <c r="N353">
        <v>0.74243000000000003</v>
      </c>
      <c r="O353">
        <v>-0.11708</v>
      </c>
      <c r="P353">
        <v>9.0323000000000001E-2</v>
      </c>
      <c r="Q353">
        <v>0.20305799999999999</v>
      </c>
      <c r="R353">
        <v>9.7806000000000004E-2</v>
      </c>
      <c r="S353">
        <v>0</v>
      </c>
      <c r="T353">
        <v>101.67400000000001</v>
      </c>
      <c r="U353">
        <v>48.101799999999997</v>
      </c>
    </row>
    <row r="354" spans="1:21" x14ac:dyDescent="0.25">
      <c r="A354" t="s">
        <v>192</v>
      </c>
      <c r="G354">
        <v>8.0669000000000005E-2</v>
      </c>
      <c r="H354">
        <v>-7.6840000000000006E-2</v>
      </c>
      <c r="I354">
        <v>58.9422</v>
      </c>
      <c r="J354">
        <v>1.0245200000000001</v>
      </c>
      <c r="K354">
        <v>38.528100000000002</v>
      </c>
      <c r="L354">
        <v>0.53132699999999999</v>
      </c>
      <c r="M354">
        <v>0.74509000000000003</v>
      </c>
      <c r="N354">
        <v>0.78541899999999998</v>
      </c>
      <c r="O354">
        <v>0.11861099999999999</v>
      </c>
      <c r="P354">
        <v>-2.2630000000000001E-2</v>
      </c>
      <c r="Q354">
        <v>0.27015899999999998</v>
      </c>
      <c r="R354">
        <v>-8.8590000000000002E-2</v>
      </c>
      <c r="S354">
        <v>0</v>
      </c>
      <c r="T354">
        <v>100.83799999999999</v>
      </c>
      <c r="U354">
        <v>47.753399999999999</v>
      </c>
    </row>
    <row r="355" spans="1:21" x14ac:dyDescent="0.25">
      <c r="A355" t="s">
        <v>193</v>
      </c>
      <c r="G355">
        <v>8.1728999999999996E-2</v>
      </c>
      <c r="H355">
        <v>-7.6990000000000003E-2</v>
      </c>
      <c r="I355">
        <v>60.435600000000001</v>
      </c>
      <c r="J355">
        <v>1.5417700000000001</v>
      </c>
      <c r="K355">
        <v>36.102600000000002</v>
      </c>
      <c r="L355">
        <v>0.88306200000000001</v>
      </c>
      <c r="M355">
        <v>0.63349999999999995</v>
      </c>
      <c r="N355">
        <v>0.90613699999999997</v>
      </c>
      <c r="O355">
        <v>-3.9280000000000002E-2</v>
      </c>
      <c r="P355">
        <v>-4.1820000000000003E-2</v>
      </c>
      <c r="Q355">
        <v>0.22404399999999999</v>
      </c>
      <c r="R355">
        <v>3.4368999999999997E-2</v>
      </c>
      <c r="S355">
        <v>0</v>
      </c>
      <c r="T355">
        <v>100.685</v>
      </c>
      <c r="U355">
        <v>47.8063</v>
      </c>
    </row>
    <row r="356" spans="1:21" x14ac:dyDescent="0.25">
      <c r="A356" t="s">
        <v>194</v>
      </c>
      <c r="G356">
        <v>-6.3380000000000006E-2</v>
      </c>
      <c r="H356">
        <v>-7.6799999999999993E-2</v>
      </c>
      <c r="I356">
        <v>60.4619</v>
      </c>
      <c r="J356">
        <v>0.76566999999999996</v>
      </c>
      <c r="K356">
        <v>37.902700000000003</v>
      </c>
      <c r="L356">
        <v>0.53330900000000003</v>
      </c>
      <c r="M356">
        <v>0.63572300000000004</v>
      </c>
      <c r="N356">
        <v>1.30525</v>
      </c>
      <c r="O356">
        <v>-3.7810000000000003E-2</v>
      </c>
      <c r="P356">
        <v>-3.5400000000000002E-3</v>
      </c>
      <c r="Q356">
        <v>0.204682</v>
      </c>
      <c r="R356">
        <v>-2.537E-2</v>
      </c>
      <c r="S356">
        <v>0</v>
      </c>
      <c r="T356">
        <v>101.602</v>
      </c>
      <c r="U356">
        <v>48.389099999999999</v>
      </c>
    </row>
    <row r="357" spans="1:21" x14ac:dyDescent="0.25">
      <c r="A357" t="s">
        <v>195</v>
      </c>
      <c r="G357">
        <v>-6.3979999999999995E-2</v>
      </c>
      <c r="H357">
        <v>-7.6939999999999995E-2</v>
      </c>
      <c r="I357">
        <v>58.169600000000003</v>
      </c>
      <c r="J357">
        <v>1.0885400000000001</v>
      </c>
      <c r="K357">
        <v>37.5092</v>
      </c>
      <c r="L357">
        <v>0.74297999999999997</v>
      </c>
      <c r="M357">
        <v>0.72570800000000002</v>
      </c>
      <c r="N357">
        <v>0.78334000000000004</v>
      </c>
      <c r="O357">
        <v>0.353182</v>
      </c>
      <c r="P357">
        <v>1.4775999999999999E-2</v>
      </c>
      <c r="Q357">
        <v>0.313168</v>
      </c>
      <c r="R357">
        <v>-8.9690000000000006E-2</v>
      </c>
      <c r="S357">
        <v>0</v>
      </c>
      <c r="T357">
        <v>99.469899999999996</v>
      </c>
      <c r="U357">
        <v>47.050899999999999</v>
      </c>
    </row>
    <row r="358" spans="1:21" x14ac:dyDescent="0.25">
      <c r="A358" t="s">
        <v>196</v>
      </c>
      <c r="G358">
        <v>-6.3950000000000007E-2</v>
      </c>
      <c r="H358">
        <v>-7.6939999999999995E-2</v>
      </c>
      <c r="I358">
        <v>58.752400000000002</v>
      </c>
      <c r="J358">
        <v>0.95844200000000002</v>
      </c>
      <c r="K358">
        <v>36.695300000000003</v>
      </c>
      <c r="L358">
        <v>0.67236099999999999</v>
      </c>
      <c r="M358">
        <v>0.74443099999999995</v>
      </c>
      <c r="N358">
        <v>0.473464</v>
      </c>
      <c r="O358">
        <v>0.27482899999999999</v>
      </c>
      <c r="P358">
        <v>-2.2839999999999999E-2</v>
      </c>
      <c r="Q358">
        <v>0.35779300000000003</v>
      </c>
      <c r="R358">
        <v>3.5043999999999999E-2</v>
      </c>
      <c r="S358">
        <v>0</v>
      </c>
      <c r="T358">
        <v>98.800299999999993</v>
      </c>
      <c r="U358">
        <v>46.866900000000001</v>
      </c>
    </row>
    <row r="359" spans="1:21" x14ac:dyDescent="0.25">
      <c r="A359" t="s">
        <v>197</v>
      </c>
      <c r="G359">
        <v>8.6770000000000007E-3</v>
      </c>
      <c r="H359">
        <v>-7.6850000000000002E-2</v>
      </c>
      <c r="I359">
        <v>59.387</v>
      </c>
      <c r="J359">
        <v>0.82966399999999996</v>
      </c>
      <c r="K359">
        <v>37.402500000000003</v>
      </c>
      <c r="L359">
        <v>0.67430100000000004</v>
      </c>
      <c r="M359">
        <v>0.57967900000000006</v>
      </c>
      <c r="N359">
        <v>0.69389100000000004</v>
      </c>
      <c r="O359">
        <v>0.118686</v>
      </c>
      <c r="P359">
        <v>-2.2579999999999999E-2</v>
      </c>
      <c r="Q359">
        <v>0.15942100000000001</v>
      </c>
      <c r="R359">
        <v>3.6193999999999997E-2</v>
      </c>
      <c r="S359">
        <v>0</v>
      </c>
      <c r="T359">
        <v>99.790499999999994</v>
      </c>
      <c r="U359">
        <v>47.418700000000001</v>
      </c>
    </row>
    <row r="360" spans="1:21" x14ac:dyDescent="0.25">
      <c r="A360" t="s">
        <v>198</v>
      </c>
      <c r="G360">
        <v>8.4840000000000002E-3</v>
      </c>
      <c r="H360">
        <v>0.15126999999999999</v>
      </c>
      <c r="I360">
        <v>59.109200000000001</v>
      </c>
      <c r="J360">
        <v>0.63570899999999997</v>
      </c>
      <c r="K360">
        <v>39.474699999999999</v>
      </c>
      <c r="L360">
        <v>0.55093099999999995</v>
      </c>
      <c r="M360">
        <v>0.80104900000000001</v>
      </c>
      <c r="N360">
        <v>0.390121</v>
      </c>
      <c r="O360">
        <v>0.27615099999999998</v>
      </c>
      <c r="P360">
        <v>1.5205E-2</v>
      </c>
      <c r="Q360">
        <v>0.29308299999999998</v>
      </c>
      <c r="R360">
        <v>-0.15035000000000001</v>
      </c>
      <c r="S360">
        <v>0</v>
      </c>
      <c r="T360">
        <v>101.556</v>
      </c>
      <c r="U360">
        <v>48.115499999999997</v>
      </c>
    </row>
    <row r="361" spans="1:21" x14ac:dyDescent="0.25">
      <c r="A361" t="s">
        <v>199</v>
      </c>
      <c r="G361">
        <v>8.0910999999999997E-2</v>
      </c>
      <c r="H361">
        <v>-7.6910000000000006E-2</v>
      </c>
      <c r="I361">
        <v>59.384999999999998</v>
      </c>
      <c r="J361">
        <v>1.21811</v>
      </c>
      <c r="K361">
        <v>38.430199999999999</v>
      </c>
      <c r="L361">
        <v>0.72553800000000002</v>
      </c>
      <c r="M361">
        <v>0.78167799999999998</v>
      </c>
      <c r="N361">
        <v>0.784219</v>
      </c>
      <c r="O361">
        <v>-0.11711000000000001</v>
      </c>
      <c r="P361">
        <v>9.0215000000000004E-2</v>
      </c>
      <c r="Q361">
        <v>0.18085799999999999</v>
      </c>
      <c r="R361">
        <v>3.5365000000000001E-2</v>
      </c>
      <c r="S361">
        <v>0</v>
      </c>
      <c r="T361">
        <v>101.518</v>
      </c>
      <c r="U361">
        <v>48.021500000000003</v>
      </c>
    </row>
    <row r="362" spans="1:21" x14ac:dyDescent="0.25">
      <c r="A362" t="s">
        <v>35</v>
      </c>
      <c r="G362">
        <v>-6.3820000000000002E-2</v>
      </c>
      <c r="H362">
        <v>-7.6920000000000002E-2</v>
      </c>
      <c r="I362">
        <v>61.096499999999999</v>
      </c>
      <c r="J362">
        <v>1.3491200000000001</v>
      </c>
      <c r="K362">
        <v>36.4739</v>
      </c>
      <c r="L362">
        <v>0.63673999999999997</v>
      </c>
      <c r="M362">
        <v>0.72656900000000002</v>
      </c>
      <c r="N362">
        <v>0.94874499999999995</v>
      </c>
      <c r="O362">
        <v>-3.8699999999999998E-2</v>
      </c>
      <c r="P362">
        <v>-4.1610000000000001E-2</v>
      </c>
      <c r="Q362">
        <v>0.29175099999999998</v>
      </c>
      <c r="R362">
        <v>-8.9270000000000002E-2</v>
      </c>
      <c r="S362">
        <v>0</v>
      </c>
      <c r="T362">
        <v>101.21299999999999</v>
      </c>
      <c r="U362">
        <v>48.194899999999997</v>
      </c>
    </row>
    <row r="363" spans="1:21" x14ac:dyDescent="0.25">
      <c r="A363" t="s">
        <v>200</v>
      </c>
      <c r="G363">
        <v>8.8039999999999993E-3</v>
      </c>
      <c r="H363">
        <v>-7.6850000000000002E-2</v>
      </c>
      <c r="I363">
        <v>61.386200000000002</v>
      </c>
      <c r="J363">
        <v>0.895011</v>
      </c>
      <c r="K363">
        <v>36.852200000000003</v>
      </c>
      <c r="L363">
        <v>0.60351900000000003</v>
      </c>
      <c r="M363">
        <v>0.52466900000000005</v>
      </c>
      <c r="N363">
        <v>0.38402199999999997</v>
      </c>
      <c r="O363">
        <v>-3.8100000000000002E-2</v>
      </c>
      <c r="P363">
        <v>-6.0249999999999998E-2</v>
      </c>
      <c r="Q363">
        <v>0.27067099999999999</v>
      </c>
      <c r="R363">
        <v>3.6448000000000001E-2</v>
      </c>
      <c r="S363">
        <v>0</v>
      </c>
      <c r="T363">
        <v>100.786</v>
      </c>
      <c r="U363">
        <v>48.098500000000001</v>
      </c>
    </row>
    <row r="364" spans="1:21" x14ac:dyDescent="0.25">
      <c r="A364" t="s">
        <v>201</v>
      </c>
      <c r="G364">
        <v>8.0626000000000003E-2</v>
      </c>
      <c r="H364">
        <v>-7.6789999999999997E-2</v>
      </c>
      <c r="I364">
        <v>60.143300000000004</v>
      </c>
      <c r="J364">
        <v>0.76553300000000002</v>
      </c>
      <c r="K364">
        <v>38.211199999999998</v>
      </c>
      <c r="L364">
        <v>0.461891</v>
      </c>
      <c r="M364">
        <v>0.50655600000000001</v>
      </c>
      <c r="N364">
        <v>0.78278199999999998</v>
      </c>
      <c r="O364">
        <v>0.119227</v>
      </c>
      <c r="P364">
        <v>1.5329000000000001E-2</v>
      </c>
      <c r="Q364">
        <v>0.13802200000000001</v>
      </c>
      <c r="R364">
        <v>-2.5360000000000001E-2</v>
      </c>
      <c r="S364">
        <v>0</v>
      </c>
      <c r="T364">
        <v>101.122</v>
      </c>
      <c r="U364">
        <v>48.085599999999999</v>
      </c>
    </row>
    <row r="365" spans="1:21" x14ac:dyDescent="0.25">
      <c r="G365">
        <v>8.6969999999999999E-3</v>
      </c>
      <c r="H365">
        <v>0.15165899999999999</v>
      </c>
      <c r="I365">
        <v>59.539200000000001</v>
      </c>
      <c r="J365">
        <v>0.63542699999999996</v>
      </c>
      <c r="K365">
        <v>36.9131</v>
      </c>
      <c r="L365">
        <v>0.58649600000000002</v>
      </c>
      <c r="M365">
        <v>0.616842</v>
      </c>
      <c r="N365">
        <v>0.64783800000000002</v>
      </c>
      <c r="O365">
        <v>0.11905399999999999</v>
      </c>
      <c r="P365">
        <v>-4.1329999999999999E-2</v>
      </c>
      <c r="Q365">
        <v>0.29308899999999999</v>
      </c>
      <c r="R365">
        <v>-2.5659999999999999E-2</v>
      </c>
      <c r="S365">
        <v>0</v>
      </c>
      <c r="T365">
        <v>99.444500000000005</v>
      </c>
      <c r="U365">
        <v>47.389400000000002</v>
      </c>
    </row>
    <row r="366" spans="1:21" x14ac:dyDescent="0.25">
      <c r="G366">
        <v>-6.3530000000000003E-2</v>
      </c>
      <c r="H366">
        <v>-7.6840000000000006E-2</v>
      </c>
      <c r="I366">
        <v>58.934100000000001</v>
      </c>
      <c r="J366">
        <v>0.89518399999999998</v>
      </c>
      <c r="K366">
        <v>38.365900000000003</v>
      </c>
      <c r="L366">
        <v>0.81698599999999999</v>
      </c>
      <c r="M366">
        <v>0.67183000000000004</v>
      </c>
      <c r="N366">
        <v>0.65278599999999998</v>
      </c>
      <c r="O366">
        <v>-3.8159999999999999E-2</v>
      </c>
      <c r="P366">
        <v>1.5143999999999999E-2</v>
      </c>
      <c r="Q366">
        <v>0.13738700000000001</v>
      </c>
      <c r="R366">
        <v>-8.831E-2</v>
      </c>
      <c r="S366">
        <v>0</v>
      </c>
      <c r="T366">
        <v>100.22199999999999</v>
      </c>
      <c r="U366">
        <v>47.543500000000002</v>
      </c>
    </row>
    <row r="367" spans="1:21" x14ac:dyDescent="0.25">
      <c r="G367">
        <v>8.4639999999999993E-3</v>
      </c>
      <c r="H367">
        <v>-7.6929999999999998E-2</v>
      </c>
      <c r="I367">
        <v>58.402099999999997</v>
      </c>
      <c r="J367">
        <v>1.413</v>
      </c>
      <c r="K367">
        <v>39.272799999999997</v>
      </c>
      <c r="L367">
        <v>0.4758</v>
      </c>
      <c r="M367">
        <v>1.05714</v>
      </c>
      <c r="N367">
        <v>0.74402299999999999</v>
      </c>
      <c r="O367">
        <v>0.11783399999999999</v>
      </c>
      <c r="P367">
        <v>3.3527000000000001E-2</v>
      </c>
      <c r="Q367">
        <v>0.40204000000000001</v>
      </c>
      <c r="R367">
        <v>-8.9800000000000005E-2</v>
      </c>
      <c r="S367">
        <v>0</v>
      </c>
      <c r="T367">
        <v>101.76</v>
      </c>
      <c r="U367">
        <v>47.943100000000001</v>
      </c>
    </row>
    <row r="368" spans="1:21" x14ac:dyDescent="0.25">
      <c r="G368">
        <v>8.1600000000000006E-2</v>
      </c>
      <c r="H368">
        <v>-7.6960000000000001E-2</v>
      </c>
      <c r="I368">
        <v>60.162199999999999</v>
      </c>
      <c r="J368">
        <v>1.4772799999999999</v>
      </c>
      <c r="K368">
        <v>36.562800000000003</v>
      </c>
      <c r="L368">
        <v>0.75881699999999996</v>
      </c>
      <c r="M368">
        <v>0.43082100000000001</v>
      </c>
      <c r="N368">
        <v>0.73383200000000004</v>
      </c>
      <c r="O368">
        <v>0.352682</v>
      </c>
      <c r="P368">
        <v>-4.1770000000000002E-2</v>
      </c>
      <c r="Q368">
        <v>0.26816699999999999</v>
      </c>
      <c r="R368">
        <v>-9.0149999999999994E-2</v>
      </c>
      <c r="S368">
        <v>0</v>
      </c>
      <c r="T368">
        <v>100.619</v>
      </c>
      <c r="U368">
        <v>47.7303</v>
      </c>
    </row>
    <row r="369" spans="1:21" x14ac:dyDescent="0.25">
      <c r="G369">
        <v>8.7320000000000002E-3</v>
      </c>
      <c r="H369">
        <v>-7.6990000000000003E-2</v>
      </c>
      <c r="I369">
        <v>60.240900000000003</v>
      </c>
      <c r="J369">
        <v>1.4755799999999999</v>
      </c>
      <c r="K369">
        <v>37.491</v>
      </c>
      <c r="L369">
        <v>0.79382699999999995</v>
      </c>
      <c r="M369">
        <v>0.57811100000000004</v>
      </c>
      <c r="N369">
        <v>0.429844</v>
      </c>
      <c r="O369">
        <v>0.117283</v>
      </c>
      <c r="P369">
        <v>-4.1999999999999997E-3</v>
      </c>
      <c r="Q369">
        <v>0.17955599999999999</v>
      </c>
      <c r="R369">
        <v>0.15873499999999999</v>
      </c>
      <c r="S369">
        <v>0</v>
      </c>
      <c r="T369">
        <v>101.392</v>
      </c>
      <c r="U369">
        <v>48.002499999999998</v>
      </c>
    </row>
    <row r="370" spans="1:21" x14ac:dyDescent="0.25">
      <c r="G370">
        <v>8.0734E-2</v>
      </c>
      <c r="H370">
        <v>0.151504</v>
      </c>
      <c r="I370">
        <v>59.571300000000001</v>
      </c>
      <c r="J370">
        <v>0.82988499999999998</v>
      </c>
      <c r="K370">
        <v>38.036700000000003</v>
      </c>
      <c r="L370">
        <v>0.37218200000000001</v>
      </c>
      <c r="M370">
        <v>0.67222199999999999</v>
      </c>
      <c r="N370">
        <v>0.60711700000000002</v>
      </c>
      <c r="O370">
        <v>4.0439000000000003E-2</v>
      </c>
      <c r="P370">
        <v>5.2909999999999999E-2</v>
      </c>
      <c r="Q370">
        <v>0.31528200000000001</v>
      </c>
      <c r="R370">
        <v>3.6518000000000002E-2</v>
      </c>
      <c r="S370">
        <v>0</v>
      </c>
      <c r="T370">
        <v>100.767</v>
      </c>
      <c r="U370">
        <v>47.863799999999998</v>
      </c>
    </row>
    <row r="371" spans="1:21" x14ac:dyDescent="0.25">
      <c r="G371">
        <v>-6.3659999999999994E-2</v>
      </c>
      <c r="H371">
        <v>0.151731</v>
      </c>
      <c r="I371">
        <v>62.101199999999999</v>
      </c>
      <c r="J371">
        <v>0.76435500000000001</v>
      </c>
      <c r="K371">
        <v>36.0839</v>
      </c>
      <c r="L371">
        <v>0.51393</v>
      </c>
      <c r="M371">
        <v>0.67207600000000001</v>
      </c>
      <c r="N371">
        <v>0.85804999999999998</v>
      </c>
      <c r="O371">
        <v>0.19702700000000001</v>
      </c>
      <c r="P371">
        <v>1.5092E-2</v>
      </c>
      <c r="Q371">
        <v>0.203733</v>
      </c>
      <c r="R371">
        <v>9.8286999999999999E-2</v>
      </c>
      <c r="S371">
        <v>0</v>
      </c>
      <c r="T371">
        <v>101.596</v>
      </c>
      <c r="U371">
        <v>48.544499999999999</v>
      </c>
    </row>
    <row r="372" spans="1:21" x14ac:dyDescent="0.25">
      <c r="G372">
        <v>8.1065999999999999E-2</v>
      </c>
      <c r="H372">
        <v>-7.6939999999999995E-2</v>
      </c>
      <c r="I372">
        <v>57.9206</v>
      </c>
      <c r="J372">
        <v>1.2182599999999999</v>
      </c>
      <c r="K372">
        <v>37.2973</v>
      </c>
      <c r="L372">
        <v>0.60065900000000005</v>
      </c>
      <c r="M372">
        <v>0.96551900000000002</v>
      </c>
      <c r="N372">
        <v>0.431867</v>
      </c>
      <c r="O372">
        <v>0.117926</v>
      </c>
      <c r="P372">
        <v>-4.0400000000000002E-3</v>
      </c>
      <c r="Q372">
        <v>0.247035</v>
      </c>
      <c r="R372">
        <v>-2.734E-2</v>
      </c>
      <c r="S372">
        <v>0</v>
      </c>
      <c r="T372">
        <v>98.771900000000002</v>
      </c>
      <c r="U372">
        <v>46.689100000000003</v>
      </c>
    </row>
    <row r="373" spans="1:21" x14ac:dyDescent="0.25">
      <c r="G373">
        <v>-6.404E-2</v>
      </c>
      <c r="H373">
        <v>0.15102699999999999</v>
      </c>
      <c r="I373">
        <v>59.4604</v>
      </c>
      <c r="J373">
        <v>1.34788</v>
      </c>
      <c r="K373">
        <v>36.737000000000002</v>
      </c>
      <c r="L373">
        <v>0.81318000000000001</v>
      </c>
      <c r="M373">
        <v>0.87354600000000004</v>
      </c>
      <c r="N373">
        <v>0.29738999999999999</v>
      </c>
      <c r="O373">
        <v>3.9285E-2</v>
      </c>
      <c r="P373">
        <v>5.2388999999999998E-2</v>
      </c>
      <c r="Q373">
        <v>6.9462999999999997E-2</v>
      </c>
      <c r="R373">
        <v>-2.7650000000000001E-2</v>
      </c>
      <c r="S373">
        <v>0</v>
      </c>
      <c r="T373">
        <v>99.749899999999997</v>
      </c>
      <c r="U373">
        <v>47.304900000000004</v>
      </c>
    </row>
    <row r="374" spans="1:21" x14ac:dyDescent="0.25">
      <c r="G374">
        <v>-6.3519999999999993E-2</v>
      </c>
      <c r="H374">
        <v>-7.6829999999999996E-2</v>
      </c>
      <c r="I374">
        <v>59.600900000000003</v>
      </c>
      <c r="J374">
        <v>0.96018499999999996</v>
      </c>
      <c r="K374">
        <v>39.188000000000002</v>
      </c>
      <c r="L374">
        <v>0.49657200000000001</v>
      </c>
      <c r="M374">
        <v>0.81939200000000001</v>
      </c>
      <c r="N374">
        <v>0.65385599999999999</v>
      </c>
      <c r="O374">
        <v>4.0398000000000003E-2</v>
      </c>
      <c r="P374">
        <v>-4.138E-2</v>
      </c>
      <c r="Q374">
        <v>0.24850800000000001</v>
      </c>
      <c r="R374">
        <v>-8.8230000000000003E-2</v>
      </c>
      <c r="S374">
        <v>0</v>
      </c>
      <c r="T374">
        <v>101.738</v>
      </c>
      <c r="U374">
        <v>48.233499999999999</v>
      </c>
    </row>
    <row r="375" spans="1:21" x14ac:dyDescent="0.25">
      <c r="G375">
        <v>8.7250000000000001E-3</v>
      </c>
      <c r="H375">
        <v>-7.6880000000000004E-2</v>
      </c>
      <c r="I375">
        <v>61.345100000000002</v>
      </c>
      <c r="J375">
        <v>1.2843500000000001</v>
      </c>
      <c r="K375">
        <v>37.441899999999997</v>
      </c>
      <c r="L375">
        <v>0.45963100000000001</v>
      </c>
      <c r="M375">
        <v>0.579484</v>
      </c>
      <c r="N375">
        <v>0.73408099999999998</v>
      </c>
      <c r="O375">
        <v>4.0038999999999998E-2</v>
      </c>
      <c r="P375">
        <v>-3.8E-3</v>
      </c>
      <c r="Q375">
        <v>0.24787500000000001</v>
      </c>
      <c r="R375">
        <v>-8.8770000000000002E-2</v>
      </c>
      <c r="S375">
        <v>0</v>
      </c>
      <c r="T375">
        <v>101.97199999999999</v>
      </c>
      <c r="U375">
        <v>48.523600000000002</v>
      </c>
    </row>
    <row r="376" spans="1:21" x14ac:dyDescent="0.25">
      <c r="G376">
        <v>8.6510000000000007E-3</v>
      </c>
      <c r="H376">
        <v>-7.6899999999999996E-2</v>
      </c>
      <c r="I376">
        <v>60.603900000000003</v>
      </c>
      <c r="J376">
        <v>1.1537299999999999</v>
      </c>
      <c r="K376">
        <v>37.841099999999997</v>
      </c>
      <c r="L376">
        <v>0.44160100000000002</v>
      </c>
      <c r="M376">
        <v>0.83710399999999996</v>
      </c>
      <c r="N376">
        <v>0.60493799999999998</v>
      </c>
      <c r="O376">
        <v>0.118312</v>
      </c>
      <c r="P376">
        <v>-4.156E-2</v>
      </c>
      <c r="Q376">
        <v>0.29199799999999998</v>
      </c>
      <c r="R376">
        <v>-2.674E-2</v>
      </c>
      <c r="S376">
        <v>0</v>
      </c>
      <c r="T376">
        <v>101.756</v>
      </c>
      <c r="U376">
        <v>48.307499999999997</v>
      </c>
    </row>
    <row r="378" spans="1:21" x14ac:dyDescent="0.25">
      <c r="F378" t="s">
        <v>39</v>
      </c>
      <c r="G378">
        <f>AVERAGE(G343:G376)</f>
        <v>-6.2599117647058819E-3</v>
      </c>
      <c r="H378">
        <f t="shared" ref="H378:U378" si="36">AVERAGE(H343:H376)</f>
        <v>-2.3206205882352945E-2</v>
      </c>
      <c r="I378">
        <f t="shared" si="36"/>
        <v>59.849829411764702</v>
      </c>
      <c r="J378">
        <f t="shared" si="36"/>
        <v>1.1308343529411768</v>
      </c>
      <c r="K378">
        <f t="shared" si="36"/>
        <v>37.431717647058839</v>
      </c>
      <c r="L378">
        <f t="shared" si="36"/>
        <v>0.6417584999999999</v>
      </c>
      <c r="M378">
        <f t="shared" si="36"/>
        <v>0.66634314705882369</v>
      </c>
      <c r="N378">
        <f t="shared" si="36"/>
        <v>0.66287617647058816</v>
      </c>
      <c r="O378">
        <f t="shared" si="36"/>
        <v>9.0575529411764721E-2</v>
      </c>
      <c r="P378">
        <f t="shared" si="36"/>
        <v>-6.6581470588235273E-3</v>
      </c>
      <c r="Q378">
        <f t="shared" si="36"/>
        <v>0.25920894117647059</v>
      </c>
      <c r="R378">
        <f t="shared" si="36"/>
        <v>-2.8614676470588241E-2</v>
      </c>
      <c r="S378">
        <f t="shared" si="36"/>
        <v>0</v>
      </c>
      <c r="T378">
        <f t="shared" si="36"/>
        <v>100.66841470588236</v>
      </c>
      <c r="U378">
        <f t="shared" si="36"/>
        <v>47.792567647058824</v>
      </c>
    </row>
    <row r="379" spans="1:21" x14ac:dyDescent="0.25">
      <c r="F379" t="s">
        <v>40</v>
      </c>
      <c r="G379">
        <f>STDEV(G343:G376)/SQRT((COUNT(G343:G376)))</f>
        <v>1.0039176479279413E-2</v>
      </c>
      <c r="H379">
        <f t="shared" ref="H379:U379" si="37">STDEV(H343:H376)/SQRT((COUNT(H343:H376)))</f>
        <v>1.6848194723838212E-2</v>
      </c>
      <c r="I379">
        <f t="shared" si="37"/>
        <v>0.1728381810727346</v>
      </c>
      <c r="J379">
        <f t="shared" si="37"/>
        <v>5.6951384535179839E-2</v>
      </c>
      <c r="K379">
        <f t="shared" si="37"/>
        <v>0.19328084553061659</v>
      </c>
      <c r="L379">
        <f t="shared" si="37"/>
        <v>2.3920797316575797E-2</v>
      </c>
      <c r="M379">
        <f t="shared" si="37"/>
        <v>2.4622622571957801E-2</v>
      </c>
      <c r="N379">
        <f t="shared" si="37"/>
        <v>3.8842639878510825E-2</v>
      </c>
      <c r="O379">
        <f t="shared" si="37"/>
        <v>2.2892577107804676E-2</v>
      </c>
      <c r="P379">
        <f t="shared" si="37"/>
        <v>6.6626189051915054E-3</v>
      </c>
      <c r="Q379">
        <f t="shared" si="37"/>
        <v>1.4216234357343916E-2</v>
      </c>
      <c r="R379">
        <f t="shared" si="37"/>
        <v>1.3544666631093289E-2</v>
      </c>
      <c r="S379">
        <f t="shared" si="37"/>
        <v>0</v>
      </c>
      <c r="T379">
        <f t="shared" si="37"/>
        <v>0.15669224330225687</v>
      </c>
      <c r="U379">
        <f t="shared" si="37"/>
        <v>8.0094362654719559E-2</v>
      </c>
    </row>
    <row r="381" spans="1:21" x14ac:dyDescent="0.25">
      <c r="A381" s="2" t="s">
        <v>202</v>
      </c>
      <c r="G381" s="2" t="s">
        <v>1</v>
      </c>
      <c r="H381" s="2" t="s">
        <v>2</v>
      </c>
      <c r="I381" s="2" t="s">
        <v>3</v>
      </c>
      <c r="J381" s="2" t="s">
        <v>4</v>
      </c>
      <c r="K381" s="2" t="s">
        <v>5</v>
      </c>
      <c r="L381" s="2" t="s">
        <v>6</v>
      </c>
      <c r="M381" s="2" t="s">
        <v>7</v>
      </c>
      <c r="N381" s="2" t="s">
        <v>8</v>
      </c>
      <c r="O381" s="2" t="s">
        <v>9</v>
      </c>
      <c r="P381" s="2" t="s">
        <v>10</v>
      </c>
      <c r="Q381" s="2" t="s">
        <v>11</v>
      </c>
      <c r="R381" s="2" t="s">
        <v>12</v>
      </c>
      <c r="S381" s="2" t="s">
        <v>13</v>
      </c>
      <c r="T381" s="2" t="s">
        <v>14</v>
      </c>
      <c r="U381" s="2" t="s">
        <v>15</v>
      </c>
    </row>
    <row r="382" spans="1:21" x14ac:dyDescent="0.25">
      <c r="A382" t="s">
        <v>18</v>
      </c>
      <c r="G382">
        <v>-6.4699999999999994E-2</v>
      </c>
      <c r="H382">
        <v>-7.6980000000000007E-2</v>
      </c>
      <c r="I382">
        <v>60.190800000000003</v>
      </c>
      <c r="J382">
        <v>1.4114100000000001</v>
      </c>
      <c r="K382">
        <v>34.918500000000002</v>
      </c>
      <c r="L382">
        <v>1.11286</v>
      </c>
      <c r="M382">
        <v>1.9208700000000001</v>
      </c>
      <c r="N382">
        <v>0.89976699999999998</v>
      </c>
      <c r="O382">
        <v>0.116462</v>
      </c>
      <c r="P382">
        <v>-6.0639999999999999E-2</v>
      </c>
      <c r="Q382">
        <v>0.26712200000000003</v>
      </c>
      <c r="R382">
        <v>-2.9739999999999999E-2</v>
      </c>
      <c r="S382">
        <v>0</v>
      </c>
      <c r="T382">
        <v>100.60599999999999</v>
      </c>
      <c r="U382">
        <v>47.611400000000003</v>
      </c>
    </row>
    <row r="383" spans="1:21" x14ac:dyDescent="0.25">
      <c r="A383" t="s">
        <v>19</v>
      </c>
      <c r="G383">
        <v>8.5019999999999991E-3</v>
      </c>
      <c r="H383">
        <v>0.15123200000000001</v>
      </c>
      <c r="I383">
        <v>57.542999999999999</v>
      </c>
      <c r="J383">
        <v>0.765621</v>
      </c>
      <c r="K383">
        <v>39.343899999999998</v>
      </c>
      <c r="L383">
        <v>0.79969999999999997</v>
      </c>
      <c r="M383">
        <v>0.59789599999999998</v>
      </c>
      <c r="N383">
        <v>0.92336200000000002</v>
      </c>
      <c r="O383">
        <v>0.275926</v>
      </c>
      <c r="P383">
        <v>-4.1329999999999999E-2</v>
      </c>
      <c r="Q383">
        <v>0.248193</v>
      </c>
      <c r="R383">
        <v>-0.15062</v>
      </c>
      <c r="S383">
        <v>0</v>
      </c>
      <c r="T383">
        <v>100.465</v>
      </c>
      <c r="U383">
        <v>47.502299999999998</v>
      </c>
    </row>
    <row r="384" spans="1:21" x14ac:dyDescent="0.25">
      <c r="A384" t="s">
        <v>20</v>
      </c>
      <c r="G384">
        <v>8.1615999999999994E-2</v>
      </c>
      <c r="H384">
        <v>-7.7009999999999995E-2</v>
      </c>
      <c r="I384">
        <v>59.332900000000002</v>
      </c>
      <c r="J384">
        <v>1.4123699999999999</v>
      </c>
      <c r="K384">
        <v>36.011899999999997</v>
      </c>
      <c r="L384">
        <v>0.84783699999999995</v>
      </c>
      <c r="M384">
        <v>0.81765600000000005</v>
      </c>
      <c r="N384">
        <v>0.55864199999999997</v>
      </c>
      <c r="O384">
        <v>0.117383</v>
      </c>
      <c r="P384">
        <v>7.1069999999999994E-2</v>
      </c>
      <c r="Q384">
        <v>0.24610799999999999</v>
      </c>
      <c r="R384">
        <v>-2.8150000000000001E-2</v>
      </c>
      <c r="S384">
        <v>0</v>
      </c>
      <c r="T384">
        <v>99.392300000000006</v>
      </c>
      <c r="U384">
        <v>47.082000000000001</v>
      </c>
    </row>
    <row r="385" spans="1:21" x14ac:dyDescent="0.25">
      <c r="A385" t="s">
        <v>21</v>
      </c>
      <c r="G385">
        <v>8.6789999999999992E-3</v>
      </c>
      <c r="H385">
        <v>-7.689E-2</v>
      </c>
      <c r="I385">
        <v>60.243200000000002</v>
      </c>
      <c r="J385">
        <v>0.95858900000000002</v>
      </c>
      <c r="K385">
        <v>37.539900000000003</v>
      </c>
      <c r="L385">
        <v>0.79721799999999998</v>
      </c>
      <c r="M385">
        <v>1.1133599999999999</v>
      </c>
      <c r="N385">
        <v>0.60473500000000002</v>
      </c>
      <c r="O385">
        <v>0.11792800000000001</v>
      </c>
      <c r="P385">
        <v>-4.1459999999999997E-2</v>
      </c>
      <c r="Q385">
        <v>0.26930100000000001</v>
      </c>
      <c r="R385">
        <v>9.7261E-2</v>
      </c>
      <c r="S385">
        <v>0</v>
      </c>
      <c r="T385">
        <v>101.63200000000001</v>
      </c>
      <c r="U385">
        <v>48.160800000000002</v>
      </c>
    </row>
    <row r="386" spans="1:21" x14ac:dyDescent="0.25">
      <c r="A386" t="s">
        <v>58</v>
      </c>
      <c r="G386">
        <v>8.8000000000000005E-3</v>
      </c>
      <c r="H386">
        <v>-7.6880000000000004E-2</v>
      </c>
      <c r="I386">
        <v>59.858800000000002</v>
      </c>
      <c r="J386">
        <v>0.56961099999999998</v>
      </c>
      <c r="K386">
        <v>35.8536</v>
      </c>
      <c r="L386">
        <v>0.90616799999999997</v>
      </c>
      <c r="M386">
        <v>0.59818000000000005</v>
      </c>
      <c r="N386">
        <v>1.03684</v>
      </c>
      <c r="O386">
        <v>0.19693099999999999</v>
      </c>
      <c r="P386">
        <v>1.506E-2</v>
      </c>
      <c r="Q386">
        <v>9.2629000000000003E-2</v>
      </c>
      <c r="R386">
        <v>0.160551</v>
      </c>
      <c r="S386">
        <v>0</v>
      </c>
      <c r="T386">
        <v>99.220299999999995</v>
      </c>
      <c r="U386">
        <v>47.261099999999999</v>
      </c>
    </row>
    <row r="387" spans="1:21" x14ac:dyDescent="0.25">
      <c r="A387" t="s">
        <v>61</v>
      </c>
      <c r="G387">
        <v>8.1507999999999997E-2</v>
      </c>
      <c r="H387">
        <v>-7.7039999999999997E-2</v>
      </c>
      <c r="I387">
        <v>58.008000000000003</v>
      </c>
      <c r="J387">
        <v>1.60588</v>
      </c>
      <c r="K387">
        <v>37.709299999999999</v>
      </c>
      <c r="L387">
        <v>0.987958</v>
      </c>
      <c r="M387">
        <v>0.83476799999999995</v>
      </c>
      <c r="N387">
        <v>0.60868699999999998</v>
      </c>
      <c r="O387">
        <v>0.19528300000000001</v>
      </c>
      <c r="P387">
        <v>-4.2009999999999999E-2</v>
      </c>
      <c r="Q387">
        <v>0.26734599999999997</v>
      </c>
      <c r="R387">
        <v>-2.8719999999999999E-2</v>
      </c>
      <c r="S387">
        <v>0</v>
      </c>
      <c r="T387">
        <v>100.151</v>
      </c>
      <c r="U387">
        <v>47.172699999999999</v>
      </c>
    </row>
    <row r="388" spans="1:21" x14ac:dyDescent="0.25">
      <c r="G388">
        <v>8.2153000000000004E-2</v>
      </c>
      <c r="H388">
        <v>-7.7060000000000003E-2</v>
      </c>
      <c r="I388">
        <v>59.735199999999999</v>
      </c>
      <c r="J388">
        <v>1.8005599999999999</v>
      </c>
      <c r="K388">
        <v>35.099299999999999</v>
      </c>
      <c r="L388">
        <v>0.96850999999999998</v>
      </c>
      <c r="M388">
        <v>2.1956699999999998</v>
      </c>
      <c r="N388">
        <v>0.81436699999999995</v>
      </c>
      <c r="O388">
        <v>0.11598899999999999</v>
      </c>
      <c r="P388">
        <v>3.2662999999999998E-2</v>
      </c>
      <c r="Q388">
        <v>0.355022</v>
      </c>
      <c r="R388">
        <v>-0.15503</v>
      </c>
      <c r="S388">
        <v>0</v>
      </c>
      <c r="T388">
        <v>100.967</v>
      </c>
      <c r="U388">
        <v>47.581800000000001</v>
      </c>
    </row>
    <row r="389" spans="1:21" x14ac:dyDescent="0.25">
      <c r="A389" t="s">
        <v>203</v>
      </c>
      <c r="G389">
        <v>8.5260000000000006E-3</v>
      </c>
      <c r="H389">
        <v>-7.689E-2</v>
      </c>
      <c r="I389">
        <v>58.499899999999997</v>
      </c>
      <c r="J389">
        <v>0.95930099999999996</v>
      </c>
      <c r="K389">
        <v>39.534199999999998</v>
      </c>
      <c r="L389">
        <v>0.76222100000000004</v>
      </c>
      <c r="M389">
        <v>0.68946200000000002</v>
      </c>
      <c r="N389">
        <v>0.65697399999999995</v>
      </c>
      <c r="O389">
        <v>0.27523900000000001</v>
      </c>
      <c r="P389">
        <v>-2.2669999999999999E-2</v>
      </c>
      <c r="Q389">
        <v>0.29172999999999999</v>
      </c>
      <c r="R389">
        <v>-2.6749999999999999E-2</v>
      </c>
      <c r="S389">
        <v>0</v>
      </c>
      <c r="T389">
        <v>101.551</v>
      </c>
      <c r="U389">
        <v>47.937800000000003</v>
      </c>
    </row>
    <row r="390" spans="1:21" x14ac:dyDescent="0.25">
      <c r="A390" t="s">
        <v>204</v>
      </c>
      <c r="G390">
        <v>8.6140000000000001E-3</v>
      </c>
      <c r="H390">
        <v>-7.6999999999999999E-2</v>
      </c>
      <c r="I390">
        <v>58.594799999999999</v>
      </c>
      <c r="J390">
        <v>1.7367900000000001</v>
      </c>
      <c r="K390">
        <v>38.083799999999997</v>
      </c>
      <c r="L390">
        <v>0.75783800000000001</v>
      </c>
      <c r="M390">
        <v>0.63311399999999995</v>
      </c>
      <c r="N390">
        <v>0.60895500000000002</v>
      </c>
      <c r="O390">
        <v>0.19567899999999999</v>
      </c>
      <c r="P390">
        <v>1.4581E-2</v>
      </c>
      <c r="Q390">
        <v>0.22368099999999999</v>
      </c>
      <c r="R390">
        <v>-9.0499999999999997E-2</v>
      </c>
      <c r="S390">
        <v>0</v>
      </c>
      <c r="T390">
        <v>100.69</v>
      </c>
      <c r="U390">
        <v>47.493099999999998</v>
      </c>
    </row>
    <row r="391" spans="1:21" x14ac:dyDescent="0.25">
      <c r="A391" t="s">
        <v>205</v>
      </c>
      <c r="G391">
        <v>0.15471299999999999</v>
      </c>
      <c r="H391">
        <v>-7.7039999999999997E-2</v>
      </c>
      <c r="I391">
        <v>58.902500000000003</v>
      </c>
      <c r="J391">
        <v>1.15106</v>
      </c>
      <c r="K391">
        <v>36.655700000000003</v>
      </c>
      <c r="L391">
        <v>0.93576400000000004</v>
      </c>
      <c r="M391">
        <v>0.79822199999999999</v>
      </c>
      <c r="N391">
        <v>0.86736500000000005</v>
      </c>
      <c r="O391">
        <v>0.58692599999999995</v>
      </c>
      <c r="P391">
        <v>3.3231999999999998E-2</v>
      </c>
      <c r="Q391">
        <v>0.22309899999999999</v>
      </c>
      <c r="R391">
        <v>9.5727000000000007E-2</v>
      </c>
      <c r="S391">
        <v>0</v>
      </c>
      <c r="T391">
        <v>100.327</v>
      </c>
      <c r="U391">
        <v>47.353299999999997</v>
      </c>
    </row>
    <row r="392" spans="1:21" x14ac:dyDescent="0.25">
      <c r="A392" t="s">
        <v>206</v>
      </c>
      <c r="G392">
        <v>-6.4240000000000005E-2</v>
      </c>
      <c r="H392">
        <v>0.15093000000000001</v>
      </c>
      <c r="I392">
        <v>60.5244</v>
      </c>
      <c r="J392">
        <v>1.5417099999999999</v>
      </c>
      <c r="K392">
        <v>36.1738</v>
      </c>
      <c r="L392">
        <v>0.82963399999999998</v>
      </c>
      <c r="M392">
        <v>0.90969500000000003</v>
      </c>
      <c r="N392">
        <v>0.77445600000000003</v>
      </c>
      <c r="O392">
        <v>-3.9480000000000001E-2</v>
      </c>
      <c r="P392">
        <v>1.4577E-2</v>
      </c>
      <c r="Q392">
        <v>0.29034799999999999</v>
      </c>
      <c r="R392">
        <v>3.4001999999999998E-2</v>
      </c>
      <c r="S392">
        <v>0</v>
      </c>
      <c r="T392">
        <v>101.14</v>
      </c>
      <c r="U392">
        <v>48.008499999999998</v>
      </c>
    </row>
    <row r="393" spans="1:21" x14ac:dyDescent="0.25">
      <c r="A393" t="s">
        <v>207</v>
      </c>
      <c r="G393">
        <v>8.5839999999999996E-3</v>
      </c>
      <c r="H393">
        <v>-7.6929999999999998E-2</v>
      </c>
      <c r="I393">
        <v>60.0413</v>
      </c>
      <c r="J393">
        <v>1.2198500000000001</v>
      </c>
      <c r="K393">
        <v>37.888399999999997</v>
      </c>
      <c r="L393">
        <v>0.61936800000000003</v>
      </c>
      <c r="M393">
        <v>1.29819</v>
      </c>
      <c r="N393">
        <v>0.430091</v>
      </c>
      <c r="O393">
        <v>3.9625E-2</v>
      </c>
      <c r="P393">
        <v>5.2443999999999998E-2</v>
      </c>
      <c r="Q393">
        <v>0.31406099999999998</v>
      </c>
      <c r="R393">
        <v>-0.15192</v>
      </c>
      <c r="S393">
        <v>0</v>
      </c>
      <c r="T393">
        <v>101.68300000000001</v>
      </c>
      <c r="U393">
        <v>48.126899999999999</v>
      </c>
    </row>
    <row r="394" spans="1:21" x14ac:dyDescent="0.25">
      <c r="A394" t="s">
        <v>208</v>
      </c>
      <c r="G394">
        <v>-6.3950000000000007E-2</v>
      </c>
      <c r="H394">
        <v>-7.6939999999999995E-2</v>
      </c>
      <c r="I394">
        <v>62.457500000000003</v>
      </c>
      <c r="J394">
        <v>1.1539900000000001</v>
      </c>
      <c r="K394">
        <v>36.058500000000002</v>
      </c>
      <c r="L394">
        <v>0.74354299999999995</v>
      </c>
      <c r="M394">
        <v>0.61598799999999998</v>
      </c>
      <c r="N394">
        <v>0.51122800000000002</v>
      </c>
      <c r="O394">
        <v>0.19650200000000001</v>
      </c>
      <c r="P394">
        <v>-3.9699999999999996E-3</v>
      </c>
      <c r="Q394">
        <v>0.31359399999999998</v>
      </c>
      <c r="R394">
        <v>-2.725E-2</v>
      </c>
      <c r="S394">
        <v>0</v>
      </c>
      <c r="T394">
        <v>101.879</v>
      </c>
      <c r="U394">
        <v>48.588999999999999</v>
      </c>
    </row>
    <row r="395" spans="1:21" x14ac:dyDescent="0.25">
      <c r="A395" t="s">
        <v>209</v>
      </c>
      <c r="G395">
        <v>8.6990000000000001E-3</v>
      </c>
      <c r="H395">
        <v>0.150838</v>
      </c>
      <c r="I395">
        <v>60.177</v>
      </c>
      <c r="J395">
        <v>1.21699</v>
      </c>
      <c r="K395">
        <v>37.577599999999997</v>
      </c>
      <c r="L395">
        <v>0.72363699999999997</v>
      </c>
      <c r="M395">
        <v>0.70682599999999995</v>
      </c>
      <c r="N395">
        <v>0.47330899999999998</v>
      </c>
      <c r="O395">
        <v>0.50927999999999995</v>
      </c>
      <c r="P395">
        <v>1.4590000000000001E-2</v>
      </c>
      <c r="Q395">
        <v>0.35659600000000002</v>
      </c>
      <c r="R395">
        <v>3.4077999999999997E-2</v>
      </c>
      <c r="S395">
        <v>0</v>
      </c>
      <c r="T395">
        <v>101.95</v>
      </c>
      <c r="U395">
        <v>48.244500000000002</v>
      </c>
    </row>
    <row r="396" spans="1:21" x14ac:dyDescent="0.25">
      <c r="A396" t="s">
        <v>210</v>
      </c>
      <c r="G396">
        <v>8.5850000000000006E-3</v>
      </c>
      <c r="H396">
        <v>0.150232</v>
      </c>
      <c r="I396">
        <v>57.600700000000003</v>
      </c>
      <c r="J396">
        <v>1.5397400000000001</v>
      </c>
      <c r="K396">
        <v>37.477200000000003</v>
      </c>
      <c r="L396">
        <v>0.93377900000000003</v>
      </c>
      <c r="M396">
        <v>0.98146299999999997</v>
      </c>
      <c r="N396">
        <v>0.564056</v>
      </c>
      <c r="O396">
        <v>0.42979200000000001</v>
      </c>
      <c r="P396">
        <v>-4.5199999999999997E-3</v>
      </c>
      <c r="Q396">
        <v>0.22256999999999999</v>
      </c>
      <c r="R396">
        <v>3.2904999999999997E-2</v>
      </c>
      <c r="S396">
        <v>0</v>
      </c>
      <c r="T396">
        <v>99.936499999999995</v>
      </c>
      <c r="U396">
        <v>47.016399999999997</v>
      </c>
    </row>
    <row r="397" spans="1:21" x14ac:dyDescent="0.25">
      <c r="A397" t="s">
        <v>211</v>
      </c>
      <c r="G397">
        <v>8.0971000000000001E-2</v>
      </c>
      <c r="H397">
        <v>-7.6880000000000004E-2</v>
      </c>
      <c r="I397">
        <v>58.880099999999999</v>
      </c>
      <c r="J397">
        <v>1.02441</v>
      </c>
      <c r="K397">
        <v>38.558799999999998</v>
      </c>
      <c r="L397">
        <v>0.93982299999999996</v>
      </c>
      <c r="M397">
        <v>1.0947</v>
      </c>
      <c r="N397">
        <v>0.60914100000000004</v>
      </c>
      <c r="O397">
        <v>0.118043</v>
      </c>
      <c r="P397">
        <v>3.3606999999999998E-2</v>
      </c>
      <c r="Q397">
        <v>0.26929500000000001</v>
      </c>
      <c r="R397">
        <v>-8.9599999999999999E-2</v>
      </c>
      <c r="S397">
        <v>0</v>
      </c>
      <c r="T397">
        <v>101.443</v>
      </c>
      <c r="U397">
        <v>47.8872</v>
      </c>
    </row>
    <row r="398" spans="1:21" x14ac:dyDescent="0.25">
      <c r="A398" t="s">
        <v>212</v>
      </c>
      <c r="G398">
        <v>-6.4229999999999995E-2</v>
      </c>
      <c r="H398">
        <v>-7.6969999999999997E-2</v>
      </c>
      <c r="I398">
        <v>60.944200000000002</v>
      </c>
      <c r="J398">
        <v>1.80203</v>
      </c>
      <c r="K398">
        <v>37.143999999999998</v>
      </c>
      <c r="L398">
        <v>0.704924</v>
      </c>
      <c r="M398">
        <v>0.94675500000000001</v>
      </c>
      <c r="N398">
        <v>0.47179100000000002</v>
      </c>
      <c r="O398">
        <v>-3.9510000000000003E-2</v>
      </c>
      <c r="P398">
        <v>-2.3060000000000001E-2</v>
      </c>
      <c r="Q398">
        <v>0.20183000000000001</v>
      </c>
      <c r="R398">
        <v>-2.826E-2</v>
      </c>
      <c r="S398">
        <v>0</v>
      </c>
      <c r="T398">
        <v>101.983</v>
      </c>
      <c r="U398">
        <v>48.320300000000003</v>
      </c>
    </row>
    <row r="399" spans="1:21" x14ac:dyDescent="0.25">
      <c r="A399" t="s">
        <v>213</v>
      </c>
      <c r="G399">
        <v>8.7089999999999997E-3</v>
      </c>
      <c r="H399">
        <v>-7.7009999999999995E-2</v>
      </c>
      <c r="I399">
        <v>59.86</v>
      </c>
      <c r="J399">
        <v>1.7350300000000001</v>
      </c>
      <c r="K399">
        <v>37.392400000000002</v>
      </c>
      <c r="L399">
        <v>0.75700299999999998</v>
      </c>
      <c r="M399">
        <v>0.85378900000000002</v>
      </c>
      <c r="N399">
        <v>0.254328</v>
      </c>
      <c r="O399">
        <v>0.116866</v>
      </c>
      <c r="P399">
        <v>1.4423999999999999E-2</v>
      </c>
      <c r="Q399">
        <v>0.26750499999999999</v>
      </c>
      <c r="R399">
        <v>9.5710000000000003E-2</v>
      </c>
      <c r="S399">
        <v>0</v>
      </c>
      <c r="T399">
        <v>101.279</v>
      </c>
      <c r="U399">
        <v>47.827500000000001</v>
      </c>
    </row>
    <row r="400" spans="1:21" x14ac:dyDescent="0.25">
      <c r="A400" t="s">
        <v>214</v>
      </c>
      <c r="G400">
        <v>8.1587000000000007E-2</v>
      </c>
      <c r="H400">
        <v>-7.6939999999999995E-2</v>
      </c>
      <c r="I400">
        <v>58.7577</v>
      </c>
      <c r="J400">
        <v>1.4122699999999999</v>
      </c>
      <c r="K400">
        <v>36.362499999999997</v>
      </c>
      <c r="L400">
        <v>0.88342900000000002</v>
      </c>
      <c r="M400">
        <v>0.67052699999999998</v>
      </c>
      <c r="N400">
        <v>0.210365</v>
      </c>
      <c r="O400">
        <v>0.117465</v>
      </c>
      <c r="P400">
        <v>1.4664999999999999E-2</v>
      </c>
      <c r="Q400">
        <v>0.113373</v>
      </c>
      <c r="R400">
        <v>3.4341000000000003E-2</v>
      </c>
      <c r="S400">
        <v>0</v>
      </c>
      <c r="T400">
        <v>98.581199999999995</v>
      </c>
      <c r="U400">
        <v>46.6708</v>
      </c>
    </row>
    <row r="401" spans="1:21" x14ac:dyDescent="0.25">
      <c r="A401" t="s">
        <v>35</v>
      </c>
      <c r="G401">
        <v>-6.3960000000000003E-2</v>
      </c>
      <c r="H401">
        <v>-7.6939999999999995E-2</v>
      </c>
      <c r="I401">
        <v>58.5747</v>
      </c>
      <c r="J401">
        <v>1.2188000000000001</v>
      </c>
      <c r="K401">
        <v>37.100499999999997</v>
      </c>
      <c r="L401">
        <v>0.83188099999999998</v>
      </c>
      <c r="M401">
        <v>0.57843900000000004</v>
      </c>
      <c r="N401">
        <v>0.69384400000000002</v>
      </c>
      <c r="O401">
        <v>0.117919</v>
      </c>
      <c r="P401">
        <v>1.4796999999999999E-2</v>
      </c>
      <c r="Q401">
        <v>0.49040499999999998</v>
      </c>
      <c r="R401">
        <v>-8.9679999999999996E-2</v>
      </c>
      <c r="S401">
        <v>0</v>
      </c>
      <c r="T401">
        <v>99.390699999999995</v>
      </c>
      <c r="U401">
        <v>47.095300000000002</v>
      </c>
    </row>
    <row r="402" spans="1:21" x14ac:dyDescent="0.25">
      <c r="A402" t="s">
        <v>215</v>
      </c>
      <c r="G402">
        <v>-6.4070000000000002E-2</v>
      </c>
      <c r="H402">
        <v>0.15102299999999999</v>
      </c>
      <c r="I402">
        <v>59.467300000000002</v>
      </c>
      <c r="J402">
        <v>0.63363199999999997</v>
      </c>
      <c r="K402">
        <v>36.494700000000002</v>
      </c>
      <c r="L402">
        <v>0.88648800000000005</v>
      </c>
      <c r="M402">
        <v>0.87339900000000004</v>
      </c>
      <c r="N402">
        <v>0.73379499999999998</v>
      </c>
      <c r="O402">
        <v>0.43148199999999998</v>
      </c>
      <c r="P402">
        <v>1.4737E-2</v>
      </c>
      <c r="Q402">
        <v>0.35752099999999998</v>
      </c>
      <c r="R402">
        <v>0.15931300000000001</v>
      </c>
      <c r="S402">
        <v>0</v>
      </c>
      <c r="T402">
        <v>100.139</v>
      </c>
      <c r="U402">
        <v>47.519300000000001</v>
      </c>
    </row>
    <row r="403" spans="1:21" x14ac:dyDescent="0.25">
      <c r="A403" t="s">
        <v>216</v>
      </c>
      <c r="G403">
        <v>-6.4269999999999994E-2</v>
      </c>
      <c r="H403">
        <v>0.15059800000000001</v>
      </c>
      <c r="I403">
        <v>58.056800000000003</v>
      </c>
      <c r="J403">
        <v>1.4764600000000001</v>
      </c>
      <c r="K403">
        <v>38.333799999999997</v>
      </c>
      <c r="L403">
        <v>0.68737999999999999</v>
      </c>
      <c r="M403">
        <v>0.85395299999999996</v>
      </c>
      <c r="N403">
        <v>0.56569400000000003</v>
      </c>
      <c r="O403">
        <v>0.27399499999999999</v>
      </c>
      <c r="P403">
        <v>1.4533000000000001E-2</v>
      </c>
      <c r="Q403">
        <v>0.33440999999999999</v>
      </c>
      <c r="R403">
        <v>3.3940999999999999E-2</v>
      </c>
      <c r="S403">
        <v>0</v>
      </c>
      <c r="T403">
        <v>100.717</v>
      </c>
      <c r="U403">
        <v>47.4664</v>
      </c>
    </row>
    <row r="404" spans="1:21" x14ac:dyDescent="0.25">
      <c r="G404">
        <v>-6.4259999999999998E-2</v>
      </c>
      <c r="H404">
        <v>-7.7039999999999997E-2</v>
      </c>
      <c r="I404">
        <v>60.148699999999998</v>
      </c>
      <c r="J404">
        <v>1.5405199999999999</v>
      </c>
      <c r="K404">
        <v>36.260399999999997</v>
      </c>
      <c r="L404">
        <v>0.79332800000000003</v>
      </c>
      <c r="M404">
        <v>0.52284200000000003</v>
      </c>
      <c r="N404">
        <v>0.20929</v>
      </c>
      <c r="O404">
        <v>0.195465</v>
      </c>
      <c r="P404">
        <v>-4.1919999999999999E-2</v>
      </c>
      <c r="Q404">
        <v>0.179285</v>
      </c>
      <c r="R404">
        <v>0.158475</v>
      </c>
      <c r="S404">
        <v>0</v>
      </c>
      <c r="T404">
        <v>99.825000000000003</v>
      </c>
      <c r="U404">
        <v>47.351799999999997</v>
      </c>
    </row>
    <row r="405" spans="1:21" x14ac:dyDescent="0.25">
      <c r="G405">
        <v>-6.3890000000000002E-2</v>
      </c>
      <c r="H405">
        <v>-7.6899999999999996E-2</v>
      </c>
      <c r="I405">
        <v>59.5745</v>
      </c>
      <c r="J405">
        <v>0.76449299999999998</v>
      </c>
      <c r="K405">
        <v>36.261000000000003</v>
      </c>
      <c r="L405">
        <v>0.70911400000000002</v>
      </c>
      <c r="M405">
        <v>0.671211</v>
      </c>
      <c r="N405">
        <v>0.25328400000000001</v>
      </c>
      <c r="O405">
        <v>0.43216100000000002</v>
      </c>
      <c r="P405">
        <v>1.4900999999999999E-2</v>
      </c>
      <c r="Q405">
        <v>0.40248800000000001</v>
      </c>
      <c r="R405">
        <v>-2.7040000000000002E-2</v>
      </c>
      <c r="S405">
        <v>0</v>
      </c>
      <c r="T405">
        <v>98.915300000000002</v>
      </c>
      <c r="U405">
        <v>47.0227</v>
      </c>
    </row>
    <row r="406" spans="1:21" x14ac:dyDescent="0.25">
      <c r="G406">
        <v>8.6680000000000004E-3</v>
      </c>
      <c r="H406">
        <v>-7.6980000000000007E-2</v>
      </c>
      <c r="I406">
        <v>58.059199999999997</v>
      </c>
      <c r="J406">
        <v>1.4764200000000001</v>
      </c>
      <c r="K406">
        <v>37.173099999999998</v>
      </c>
      <c r="L406">
        <v>0.82962999999999998</v>
      </c>
      <c r="M406">
        <v>0.74376299999999995</v>
      </c>
      <c r="N406">
        <v>0.73948700000000001</v>
      </c>
      <c r="O406">
        <v>3.8949999999999999E-2</v>
      </c>
      <c r="P406">
        <v>-4.2199999999999998E-3</v>
      </c>
      <c r="Q406">
        <v>0.26815299999999997</v>
      </c>
      <c r="R406">
        <v>9.6442E-2</v>
      </c>
      <c r="S406">
        <v>0</v>
      </c>
      <c r="T406">
        <v>99.352599999999995</v>
      </c>
      <c r="U406">
        <v>46.923400000000001</v>
      </c>
    </row>
    <row r="407" spans="1:21" x14ac:dyDescent="0.25">
      <c r="G407">
        <v>8.626E-3</v>
      </c>
      <c r="H407">
        <v>-7.7090000000000006E-2</v>
      </c>
      <c r="I407">
        <v>57.759</v>
      </c>
      <c r="J407">
        <v>1.47505</v>
      </c>
      <c r="K407">
        <v>36.968800000000002</v>
      </c>
      <c r="L407">
        <v>1.1294599999999999</v>
      </c>
      <c r="M407">
        <v>1.05531</v>
      </c>
      <c r="N407">
        <v>0.82665299999999997</v>
      </c>
      <c r="O407">
        <v>0.27316200000000002</v>
      </c>
      <c r="P407">
        <v>-4.4600000000000004E-3</v>
      </c>
      <c r="Q407">
        <v>0.178392</v>
      </c>
      <c r="R407">
        <v>9.5148999999999997E-2</v>
      </c>
      <c r="S407">
        <v>0</v>
      </c>
      <c r="T407">
        <v>99.688100000000006</v>
      </c>
      <c r="U407">
        <v>46.923200000000001</v>
      </c>
    </row>
    <row r="408" spans="1:21" x14ac:dyDescent="0.25">
      <c r="G408">
        <v>8.1000000000000003E-2</v>
      </c>
      <c r="H408">
        <v>-7.6950000000000005E-2</v>
      </c>
      <c r="I408">
        <v>57.571300000000001</v>
      </c>
      <c r="J408">
        <v>1.2171799999999999</v>
      </c>
      <c r="K408">
        <v>39.657299999999999</v>
      </c>
      <c r="L408">
        <v>0.81334499999999998</v>
      </c>
      <c r="M408">
        <v>0.909945</v>
      </c>
      <c r="N408">
        <v>0.52594200000000002</v>
      </c>
      <c r="O408">
        <v>0.117661</v>
      </c>
      <c r="P408">
        <v>-2.2579999999999999E-2</v>
      </c>
      <c r="Q408">
        <v>0.13586000000000001</v>
      </c>
      <c r="R408">
        <v>0.159304</v>
      </c>
      <c r="S408">
        <v>0</v>
      </c>
      <c r="T408">
        <v>101.089</v>
      </c>
      <c r="U408">
        <v>47.527500000000003</v>
      </c>
    </row>
    <row r="410" spans="1:21" x14ac:dyDescent="0.25">
      <c r="F410" t="s">
        <v>39</v>
      </c>
      <c r="G410">
        <f>AVERAGE(G382:G408)</f>
        <v>5.9618518518518519E-3</v>
      </c>
      <c r="H410">
        <f t="shared" ref="H410:U410" si="38">AVERAGE(H382:H408)</f>
        <v>-2.6352111111111107E-2</v>
      </c>
      <c r="I410">
        <f t="shared" si="38"/>
        <v>59.235685185185183</v>
      </c>
      <c r="J410">
        <f t="shared" si="38"/>
        <v>1.2896210000000001</v>
      </c>
      <c r="K410">
        <f t="shared" si="38"/>
        <v>37.171588888888884</v>
      </c>
      <c r="L410">
        <f t="shared" si="38"/>
        <v>0.84043851851851847</v>
      </c>
      <c r="M410">
        <f t="shared" si="38"/>
        <v>0.90688862962962957</v>
      </c>
      <c r="N410">
        <f t="shared" si="38"/>
        <v>0.60838696296296302</v>
      </c>
      <c r="O410">
        <f t="shared" si="38"/>
        <v>0.20456014814814819</v>
      </c>
      <c r="P410">
        <f t="shared" si="38"/>
        <v>2.1126296296296288E-3</v>
      </c>
      <c r="Q410">
        <f t="shared" si="38"/>
        <v>0.26592285185185188</v>
      </c>
      <c r="R410">
        <f t="shared" si="38"/>
        <v>1.3479222222222228E-2</v>
      </c>
      <c r="S410">
        <f t="shared" si="38"/>
        <v>0</v>
      </c>
      <c r="T410">
        <f t="shared" si="38"/>
        <v>100.51825925925925</v>
      </c>
      <c r="U410">
        <f t="shared" si="38"/>
        <v>47.543592592592574</v>
      </c>
    </row>
    <row r="411" spans="1:21" x14ac:dyDescent="0.25">
      <c r="F411" t="s">
        <v>40</v>
      </c>
      <c r="G411">
        <f>STDEV(G382:G408)/SQRT((COUNT(G382:G408)))</f>
        <v>1.1976361385860893E-2</v>
      </c>
      <c r="H411">
        <f t="shared" ref="H411:U411" si="39">STDEV(H382:H408)/SQRT((COUNT(H382:H408)))</f>
        <v>1.8571539932063875E-2</v>
      </c>
      <c r="I411">
        <f t="shared" si="39"/>
        <v>0.22984739150547681</v>
      </c>
      <c r="J411">
        <f t="shared" si="39"/>
        <v>6.7582194947044816E-2</v>
      </c>
      <c r="K411">
        <f t="shared" si="39"/>
        <v>0.23752368604835608</v>
      </c>
      <c r="L411">
        <f t="shared" si="39"/>
        <v>2.3557005699599655E-2</v>
      </c>
      <c r="M411">
        <f t="shared" si="39"/>
        <v>7.3690781978394848E-2</v>
      </c>
      <c r="N411">
        <f t="shared" si="39"/>
        <v>4.2287537107146202E-2</v>
      </c>
      <c r="O411">
        <f t="shared" si="39"/>
        <v>3.0554145094067911E-2</v>
      </c>
      <c r="P411">
        <f t="shared" si="39"/>
        <v>6.0145377807044979E-3</v>
      </c>
      <c r="Q411">
        <f t="shared" si="39"/>
        <v>1.6873432288280563E-2</v>
      </c>
      <c r="R411">
        <f t="shared" si="39"/>
        <v>1.8801872025388036E-2</v>
      </c>
      <c r="S411">
        <f t="shared" si="39"/>
        <v>0</v>
      </c>
      <c r="T411">
        <f t="shared" si="39"/>
        <v>0.19195149481226439</v>
      </c>
      <c r="U411">
        <f t="shared" si="39"/>
        <v>9.458930192033177E-2</v>
      </c>
    </row>
    <row r="413" spans="1:21" x14ac:dyDescent="0.25">
      <c r="A413" s="2" t="s">
        <v>217</v>
      </c>
      <c r="G413" s="2" t="s">
        <v>1</v>
      </c>
      <c r="H413" s="2" t="s">
        <v>2</v>
      </c>
      <c r="I413" s="2" t="s">
        <v>3</v>
      </c>
      <c r="J413" s="2" t="s">
        <v>4</v>
      </c>
      <c r="K413" s="2" t="s">
        <v>5</v>
      </c>
      <c r="L413" s="2" t="s">
        <v>6</v>
      </c>
      <c r="M413" s="2" t="s">
        <v>7</v>
      </c>
      <c r="N413" s="2" t="s">
        <v>8</v>
      </c>
      <c r="O413" s="2" t="s">
        <v>9</v>
      </c>
      <c r="P413" s="2" t="s">
        <v>10</v>
      </c>
      <c r="Q413" s="2" t="s">
        <v>11</v>
      </c>
      <c r="R413" s="2" t="s">
        <v>12</v>
      </c>
      <c r="S413" s="2" t="s">
        <v>13</v>
      </c>
      <c r="T413" s="2" t="s">
        <v>14</v>
      </c>
      <c r="U413" s="2" t="s">
        <v>15</v>
      </c>
    </row>
    <row r="414" spans="1:21" x14ac:dyDescent="0.25">
      <c r="A414" t="s">
        <v>18</v>
      </c>
      <c r="G414">
        <v>8.1380999999999995E-2</v>
      </c>
      <c r="H414">
        <v>0.151059</v>
      </c>
      <c r="I414">
        <v>59.7196</v>
      </c>
      <c r="J414">
        <v>1.0245899999999999</v>
      </c>
      <c r="K414">
        <v>38.081099999999999</v>
      </c>
      <c r="L414">
        <v>0.65507899999999997</v>
      </c>
      <c r="M414">
        <v>0.92945100000000003</v>
      </c>
      <c r="N414">
        <v>0.51929400000000003</v>
      </c>
      <c r="O414">
        <v>0.43212299999999998</v>
      </c>
      <c r="P414">
        <v>3.3637E-2</v>
      </c>
      <c r="Q414">
        <v>0.38024799999999997</v>
      </c>
      <c r="R414">
        <v>-2.742E-2</v>
      </c>
      <c r="S414">
        <v>0</v>
      </c>
      <c r="T414">
        <v>101.98</v>
      </c>
      <c r="U414">
        <v>48.222499999999997</v>
      </c>
    </row>
    <row r="415" spans="1:21" x14ac:dyDescent="0.25">
      <c r="A415" t="s">
        <v>19</v>
      </c>
      <c r="G415">
        <v>-6.3829999999999998E-2</v>
      </c>
      <c r="H415">
        <v>-7.6910000000000006E-2</v>
      </c>
      <c r="I415">
        <v>60.1036</v>
      </c>
      <c r="J415">
        <v>1.0253399999999999</v>
      </c>
      <c r="K415">
        <v>37.712299999999999</v>
      </c>
      <c r="L415">
        <v>0.74487899999999996</v>
      </c>
      <c r="M415">
        <v>0.65337800000000001</v>
      </c>
      <c r="N415">
        <v>1.0003500000000001</v>
      </c>
      <c r="O415">
        <v>0.35400700000000002</v>
      </c>
      <c r="P415">
        <v>3.3826000000000002E-2</v>
      </c>
      <c r="Q415">
        <v>0.247589</v>
      </c>
      <c r="R415">
        <v>-8.9219999999999994E-2</v>
      </c>
      <c r="S415">
        <v>0</v>
      </c>
      <c r="T415">
        <v>101.645</v>
      </c>
      <c r="U415">
        <v>48.206800000000001</v>
      </c>
    </row>
    <row r="416" spans="1:21" x14ac:dyDescent="0.25">
      <c r="A416" t="s">
        <v>20</v>
      </c>
      <c r="G416">
        <v>8.7030000000000007E-3</v>
      </c>
      <c r="H416">
        <v>0.37916800000000001</v>
      </c>
      <c r="I416">
        <v>58.934600000000003</v>
      </c>
      <c r="J416">
        <v>1.2843599999999999</v>
      </c>
      <c r="K416">
        <v>38.764600000000002</v>
      </c>
      <c r="L416">
        <v>0.68987200000000004</v>
      </c>
      <c r="M416">
        <v>0.54232199999999997</v>
      </c>
      <c r="N416">
        <v>0.38970700000000003</v>
      </c>
      <c r="O416">
        <v>0.43200499999999997</v>
      </c>
      <c r="P416">
        <v>-4.0000000000000001E-3</v>
      </c>
      <c r="Q416">
        <v>0.18049200000000001</v>
      </c>
      <c r="R416">
        <v>-2.7310000000000001E-2</v>
      </c>
      <c r="S416">
        <v>0</v>
      </c>
      <c r="T416">
        <v>101.575</v>
      </c>
      <c r="U416">
        <v>47.996499999999997</v>
      </c>
    </row>
    <row r="417" spans="1:21" x14ac:dyDescent="0.25">
      <c r="A417" t="s">
        <v>21</v>
      </c>
      <c r="G417">
        <v>-6.4070000000000002E-2</v>
      </c>
      <c r="H417">
        <v>0.151226</v>
      </c>
      <c r="I417">
        <v>59.994500000000002</v>
      </c>
      <c r="J417">
        <v>1.08978</v>
      </c>
      <c r="K417">
        <v>35.962600000000002</v>
      </c>
      <c r="L417">
        <v>0.88648000000000005</v>
      </c>
      <c r="M417">
        <v>1.0956999999999999</v>
      </c>
      <c r="N417">
        <v>0.470358</v>
      </c>
      <c r="O417">
        <v>0.11795799999999999</v>
      </c>
      <c r="P417">
        <v>-2.291E-2</v>
      </c>
      <c r="Q417">
        <v>0.24715000000000001</v>
      </c>
      <c r="R417">
        <v>-2.7539999999999999E-2</v>
      </c>
      <c r="S417">
        <v>0</v>
      </c>
      <c r="T417">
        <v>99.901200000000003</v>
      </c>
      <c r="U417">
        <v>47.468600000000002</v>
      </c>
    </row>
    <row r="418" spans="1:21" x14ac:dyDescent="0.25">
      <c r="A418" t="s">
        <v>58</v>
      </c>
      <c r="G418">
        <v>8.7819999999999999E-3</v>
      </c>
      <c r="H418">
        <v>-7.7079999999999996E-2</v>
      </c>
      <c r="I418">
        <v>59.486699999999999</v>
      </c>
      <c r="J418">
        <v>1.4112199999999999</v>
      </c>
      <c r="K418">
        <v>37.813600000000001</v>
      </c>
      <c r="L418">
        <v>1.1312899999999999</v>
      </c>
      <c r="M418">
        <v>0.68802300000000005</v>
      </c>
      <c r="N418">
        <v>0.60745700000000002</v>
      </c>
      <c r="O418">
        <v>0.19522</v>
      </c>
      <c r="P418">
        <v>-2.325E-2</v>
      </c>
      <c r="Q418">
        <v>0.53286</v>
      </c>
      <c r="R418">
        <v>0.220307</v>
      </c>
      <c r="S418">
        <v>0</v>
      </c>
      <c r="T418">
        <v>101.995</v>
      </c>
      <c r="U418">
        <v>48.1051</v>
      </c>
    </row>
    <row r="419" spans="1:21" x14ac:dyDescent="0.25">
      <c r="A419" t="s">
        <v>218</v>
      </c>
      <c r="G419">
        <v>-6.4259999999999998E-2</v>
      </c>
      <c r="H419">
        <v>0.15091499999999999</v>
      </c>
      <c r="I419">
        <v>58.580599999999997</v>
      </c>
      <c r="J419">
        <v>1.34805</v>
      </c>
      <c r="K419">
        <v>37.639299999999999</v>
      </c>
      <c r="L419">
        <v>0.741757</v>
      </c>
      <c r="M419">
        <v>0.74431199999999997</v>
      </c>
      <c r="N419">
        <v>0.73989499999999997</v>
      </c>
      <c r="O419">
        <v>0.431253</v>
      </c>
      <c r="P419">
        <v>3.3443000000000001E-2</v>
      </c>
      <c r="Q419">
        <v>0.31260300000000002</v>
      </c>
      <c r="R419">
        <v>3.4132000000000003E-2</v>
      </c>
      <c r="S419">
        <v>0</v>
      </c>
      <c r="T419">
        <v>100.69199999999999</v>
      </c>
      <c r="U419">
        <v>47.539099999999998</v>
      </c>
    </row>
    <row r="420" spans="1:21" x14ac:dyDescent="0.25">
      <c r="G420">
        <v>8.8090000000000009E-3</v>
      </c>
      <c r="H420">
        <v>-7.6939999999999995E-2</v>
      </c>
      <c r="I420">
        <v>58.973399999999998</v>
      </c>
      <c r="J420">
        <v>1.21933</v>
      </c>
      <c r="K420">
        <v>36.454799999999999</v>
      </c>
      <c r="L420">
        <v>0.54815999999999998</v>
      </c>
      <c r="M420">
        <v>0.80076599999999998</v>
      </c>
      <c r="N420">
        <v>0.56122399999999995</v>
      </c>
      <c r="O420">
        <v>3.9604E-2</v>
      </c>
      <c r="P420">
        <v>-2.2849999999999999E-2</v>
      </c>
      <c r="Q420">
        <v>0.44722099999999998</v>
      </c>
      <c r="R420">
        <v>9.7539000000000001E-2</v>
      </c>
      <c r="S420">
        <v>0</v>
      </c>
      <c r="T420">
        <v>99.051100000000005</v>
      </c>
      <c r="U420">
        <v>46.9803</v>
      </c>
    </row>
    <row r="421" spans="1:21" x14ac:dyDescent="0.25">
      <c r="A421" t="s">
        <v>219</v>
      </c>
      <c r="G421">
        <v>8.6610000000000003E-3</v>
      </c>
      <c r="H421">
        <v>0.15113499999999999</v>
      </c>
      <c r="I421">
        <v>58.308700000000002</v>
      </c>
      <c r="J421">
        <v>1.4144000000000001</v>
      </c>
      <c r="K421">
        <v>38.618200000000002</v>
      </c>
      <c r="L421">
        <v>0.61859799999999998</v>
      </c>
      <c r="M421">
        <v>0.67133699999999996</v>
      </c>
      <c r="N421">
        <v>0.56702799999999998</v>
      </c>
      <c r="O421">
        <v>0.19652500000000001</v>
      </c>
      <c r="P421">
        <v>1.4834999999999999E-2</v>
      </c>
      <c r="Q421">
        <v>0.29144599999999998</v>
      </c>
      <c r="R421">
        <v>-2.7320000000000001E-2</v>
      </c>
      <c r="S421">
        <v>0</v>
      </c>
      <c r="T421">
        <v>100.834</v>
      </c>
      <c r="U421">
        <v>47.597799999999999</v>
      </c>
    </row>
    <row r="422" spans="1:21" x14ac:dyDescent="0.25">
      <c r="A422" t="s">
        <v>220</v>
      </c>
      <c r="G422">
        <v>8.7989999999999995E-3</v>
      </c>
      <c r="H422">
        <v>-7.6960000000000001E-2</v>
      </c>
      <c r="I422">
        <v>60.311999999999998</v>
      </c>
      <c r="J422">
        <v>1.1540600000000001</v>
      </c>
      <c r="K422">
        <v>37.2973</v>
      </c>
      <c r="L422">
        <v>0.68999200000000005</v>
      </c>
      <c r="M422">
        <v>0.61621199999999998</v>
      </c>
      <c r="N422">
        <v>0.69287900000000002</v>
      </c>
      <c r="O422">
        <v>0.51041000000000003</v>
      </c>
      <c r="P422">
        <v>-2.2870000000000001E-2</v>
      </c>
      <c r="Q422">
        <v>6.9667000000000007E-2</v>
      </c>
      <c r="R422">
        <v>3.4980999999999998E-2</v>
      </c>
      <c r="S422">
        <v>0</v>
      </c>
      <c r="T422">
        <v>101.28700000000001</v>
      </c>
      <c r="U422">
        <v>48.008800000000001</v>
      </c>
    </row>
    <row r="423" spans="1:21" x14ac:dyDescent="0.25">
      <c r="A423" t="s">
        <v>221</v>
      </c>
      <c r="G423">
        <v>8.5730000000000008E-3</v>
      </c>
      <c r="H423">
        <v>-7.6999999999999999E-2</v>
      </c>
      <c r="I423">
        <v>58.222799999999999</v>
      </c>
      <c r="J423">
        <v>1.47885</v>
      </c>
      <c r="K423">
        <v>39.227800000000002</v>
      </c>
      <c r="L423">
        <v>0.99071600000000004</v>
      </c>
      <c r="M423">
        <v>0.83616199999999996</v>
      </c>
      <c r="N423">
        <v>0.61253800000000003</v>
      </c>
      <c r="O423">
        <v>0.19600899999999999</v>
      </c>
      <c r="P423">
        <v>1.4622E-2</v>
      </c>
      <c r="Q423">
        <v>0.29049700000000001</v>
      </c>
      <c r="R423">
        <v>-9.0370000000000006E-2</v>
      </c>
      <c r="S423">
        <v>0</v>
      </c>
      <c r="T423">
        <v>101.711</v>
      </c>
      <c r="U423">
        <v>47.851700000000001</v>
      </c>
    </row>
    <row r="424" spans="1:21" x14ac:dyDescent="0.25">
      <c r="A424" t="s">
        <v>222</v>
      </c>
      <c r="G424">
        <v>-6.4390000000000003E-2</v>
      </c>
      <c r="H424">
        <v>-7.7060000000000003E-2</v>
      </c>
      <c r="I424">
        <v>59.499400000000001</v>
      </c>
      <c r="J424">
        <v>1.28224</v>
      </c>
      <c r="K424">
        <v>36.302399999999999</v>
      </c>
      <c r="L424">
        <v>0.97269300000000003</v>
      </c>
      <c r="M424">
        <v>0.81806500000000004</v>
      </c>
      <c r="N424">
        <v>0.64743700000000004</v>
      </c>
      <c r="O424">
        <v>0.195631</v>
      </c>
      <c r="P424">
        <v>-2.3089999999999999E-2</v>
      </c>
      <c r="Q424">
        <v>0.24593799999999999</v>
      </c>
      <c r="R424">
        <v>0.220918</v>
      </c>
      <c r="S424">
        <v>0</v>
      </c>
      <c r="T424">
        <v>100.02</v>
      </c>
      <c r="U424">
        <v>47.355499999999999</v>
      </c>
    </row>
    <row r="425" spans="1:21" x14ac:dyDescent="0.25">
      <c r="A425" t="s">
        <v>223</v>
      </c>
      <c r="G425">
        <v>-6.4180000000000001E-2</v>
      </c>
      <c r="H425">
        <v>-7.6990000000000003E-2</v>
      </c>
      <c r="I425">
        <v>59.540799999999997</v>
      </c>
      <c r="J425">
        <v>1.34802</v>
      </c>
      <c r="K425">
        <v>38.365000000000002</v>
      </c>
      <c r="L425">
        <v>0.83132799999999996</v>
      </c>
      <c r="M425">
        <v>0.61568500000000004</v>
      </c>
      <c r="N425">
        <v>0.74109599999999998</v>
      </c>
      <c r="O425">
        <v>0.117655</v>
      </c>
      <c r="P425">
        <v>1.4721E-2</v>
      </c>
      <c r="Q425">
        <v>0.35736800000000002</v>
      </c>
      <c r="R425">
        <v>0.15928800000000001</v>
      </c>
      <c r="S425">
        <v>0</v>
      </c>
      <c r="T425">
        <v>101.95</v>
      </c>
      <c r="U425">
        <v>48.173099999999998</v>
      </c>
    </row>
    <row r="426" spans="1:21" x14ac:dyDescent="0.25">
      <c r="A426" t="s">
        <v>224</v>
      </c>
      <c r="G426">
        <v>8.8540000000000008E-3</v>
      </c>
      <c r="H426">
        <v>0.15168200000000001</v>
      </c>
      <c r="I426">
        <v>60.163200000000003</v>
      </c>
      <c r="J426">
        <v>1.09026</v>
      </c>
      <c r="K426">
        <v>36.438699999999997</v>
      </c>
      <c r="L426">
        <v>0.46055699999999999</v>
      </c>
      <c r="M426">
        <v>0.76485099999999995</v>
      </c>
      <c r="N426">
        <v>0.64648899999999998</v>
      </c>
      <c r="O426">
        <v>-0.11700000000000001</v>
      </c>
      <c r="P426">
        <v>3.3942E-2</v>
      </c>
      <c r="Q426">
        <v>0.448351</v>
      </c>
      <c r="R426">
        <v>9.8312999999999998E-2</v>
      </c>
      <c r="S426">
        <v>0</v>
      </c>
      <c r="T426">
        <v>100.188</v>
      </c>
      <c r="U426">
        <v>47.684800000000003</v>
      </c>
    </row>
    <row r="427" spans="1:21" x14ac:dyDescent="0.25">
      <c r="A427" t="s">
        <v>225</v>
      </c>
      <c r="G427">
        <v>8.1387000000000001E-2</v>
      </c>
      <c r="H427">
        <v>-7.6899999999999996E-2</v>
      </c>
      <c r="I427">
        <v>60.308500000000002</v>
      </c>
      <c r="J427">
        <v>0.83055400000000001</v>
      </c>
      <c r="K427">
        <v>36.4407</v>
      </c>
      <c r="L427">
        <v>0.69274000000000002</v>
      </c>
      <c r="M427">
        <v>0.78320900000000004</v>
      </c>
      <c r="N427">
        <v>0.51559900000000003</v>
      </c>
      <c r="O427">
        <v>0.118683</v>
      </c>
      <c r="P427">
        <v>-3.7799999999999999E-3</v>
      </c>
      <c r="Q427">
        <v>0.292686</v>
      </c>
      <c r="R427">
        <v>3.5977000000000002E-2</v>
      </c>
      <c r="S427">
        <v>0</v>
      </c>
      <c r="T427">
        <v>100.01900000000001</v>
      </c>
      <c r="U427">
        <v>47.583100000000002</v>
      </c>
    </row>
    <row r="428" spans="1:21" x14ac:dyDescent="0.25">
      <c r="A428" t="s">
        <v>226</v>
      </c>
      <c r="G428">
        <v>-6.4149999999999999E-2</v>
      </c>
      <c r="H428">
        <v>-7.6990000000000003E-2</v>
      </c>
      <c r="I428">
        <v>58.839599999999997</v>
      </c>
      <c r="J428">
        <v>1.7397899999999999</v>
      </c>
      <c r="K428">
        <v>38.244300000000003</v>
      </c>
      <c r="L428">
        <v>0.59970699999999999</v>
      </c>
      <c r="M428">
        <v>0.87381399999999998</v>
      </c>
      <c r="N428">
        <v>0.65328299999999995</v>
      </c>
      <c r="O428">
        <v>0.11773699999999999</v>
      </c>
      <c r="P428">
        <v>5.2366000000000003E-2</v>
      </c>
      <c r="Q428">
        <v>0.31320900000000002</v>
      </c>
      <c r="R428">
        <v>-0.15257999999999999</v>
      </c>
      <c r="S428">
        <v>0</v>
      </c>
      <c r="T428">
        <v>101.14</v>
      </c>
      <c r="U428">
        <v>47.720100000000002</v>
      </c>
    </row>
    <row r="429" spans="1:21" x14ac:dyDescent="0.25">
      <c r="A429" t="s">
        <v>227</v>
      </c>
      <c r="G429">
        <v>8.8540000000000008E-3</v>
      </c>
      <c r="H429">
        <v>-7.6999999999999999E-2</v>
      </c>
      <c r="I429">
        <v>60.882599999999996</v>
      </c>
      <c r="J429">
        <v>1.4146799999999999</v>
      </c>
      <c r="K429">
        <v>36.741399999999999</v>
      </c>
      <c r="L429">
        <v>0.97385299999999997</v>
      </c>
      <c r="M429">
        <v>0.63410100000000003</v>
      </c>
      <c r="N429">
        <v>0.29691099999999998</v>
      </c>
      <c r="O429">
        <v>0.19623599999999999</v>
      </c>
      <c r="P429">
        <v>-4.181E-2</v>
      </c>
      <c r="Q429">
        <v>0.35728199999999999</v>
      </c>
      <c r="R429">
        <v>-9.0190000000000006E-2</v>
      </c>
      <c r="S429">
        <v>0</v>
      </c>
      <c r="T429">
        <v>101.297</v>
      </c>
      <c r="U429">
        <v>48.072699999999998</v>
      </c>
    </row>
    <row r="430" spans="1:21" x14ac:dyDescent="0.25">
      <c r="A430" t="s">
        <v>228</v>
      </c>
      <c r="G430">
        <v>8.1842999999999999E-2</v>
      </c>
      <c r="H430">
        <v>-7.7020000000000005E-2</v>
      </c>
      <c r="I430">
        <v>60.146599999999999</v>
      </c>
      <c r="J430">
        <v>1.1521699999999999</v>
      </c>
      <c r="K430">
        <v>37.402099999999997</v>
      </c>
      <c r="L430">
        <v>0.72476499999999999</v>
      </c>
      <c r="M430">
        <v>0.83667499999999995</v>
      </c>
      <c r="N430">
        <v>0.517953</v>
      </c>
      <c r="O430">
        <v>3.9061999999999999E-2</v>
      </c>
      <c r="P430">
        <v>-4.1900000000000001E-3</v>
      </c>
      <c r="Q430">
        <v>0.55701800000000001</v>
      </c>
      <c r="R430">
        <v>0.34607100000000002</v>
      </c>
      <c r="S430">
        <v>0</v>
      </c>
      <c r="T430">
        <v>101.723</v>
      </c>
      <c r="U430">
        <v>48.130899999999997</v>
      </c>
    </row>
    <row r="431" spans="1:21" x14ac:dyDescent="0.25">
      <c r="A431" t="s">
        <v>229</v>
      </c>
      <c r="G431">
        <v>8.1442000000000001E-2</v>
      </c>
      <c r="H431">
        <v>-7.689E-2</v>
      </c>
      <c r="I431">
        <v>61.103499999999997</v>
      </c>
      <c r="J431">
        <v>0.96156299999999995</v>
      </c>
      <c r="K431">
        <v>35.773699999999998</v>
      </c>
      <c r="L431">
        <v>0.76420299999999997</v>
      </c>
      <c r="M431">
        <v>0.78341899999999998</v>
      </c>
      <c r="N431">
        <v>0.68671899999999997</v>
      </c>
      <c r="O431">
        <v>0.11883100000000001</v>
      </c>
      <c r="P431">
        <v>-2.2610000000000002E-2</v>
      </c>
      <c r="Q431">
        <v>0.203986</v>
      </c>
      <c r="R431">
        <v>-0.15110999999999999</v>
      </c>
      <c r="S431">
        <v>0</v>
      </c>
      <c r="T431">
        <v>100.227</v>
      </c>
      <c r="U431">
        <v>47.795400000000001</v>
      </c>
    </row>
    <row r="432" spans="1:21" x14ac:dyDescent="0.25">
      <c r="A432" t="s">
        <v>230</v>
      </c>
      <c r="G432">
        <v>8.6920000000000001E-3</v>
      </c>
      <c r="H432">
        <v>-7.6880000000000004E-2</v>
      </c>
      <c r="I432">
        <v>59.017000000000003</v>
      </c>
      <c r="J432">
        <v>0.83005700000000004</v>
      </c>
      <c r="K432">
        <v>38.129199999999997</v>
      </c>
      <c r="L432">
        <v>0.60333499999999995</v>
      </c>
      <c r="M432">
        <v>0.76440900000000001</v>
      </c>
      <c r="N432">
        <v>1.0930899999999999</v>
      </c>
      <c r="O432">
        <v>0.19717100000000001</v>
      </c>
      <c r="P432">
        <v>-2.265E-2</v>
      </c>
      <c r="Q432">
        <v>0.29258000000000001</v>
      </c>
      <c r="R432">
        <v>9.8380999999999996E-2</v>
      </c>
      <c r="S432">
        <v>0</v>
      </c>
      <c r="T432">
        <v>100.934</v>
      </c>
      <c r="U432">
        <v>47.812800000000003</v>
      </c>
    </row>
    <row r="433" spans="1:21" x14ac:dyDescent="0.25">
      <c r="A433" t="s">
        <v>35</v>
      </c>
      <c r="G433">
        <v>-6.3979999999999995E-2</v>
      </c>
      <c r="H433">
        <v>0.15088699999999999</v>
      </c>
      <c r="I433">
        <v>58.770899999999997</v>
      </c>
      <c r="J433">
        <v>1.08982</v>
      </c>
      <c r="K433">
        <v>38.000599999999999</v>
      </c>
      <c r="L433">
        <v>0.81561499999999998</v>
      </c>
      <c r="M433">
        <v>1.07667</v>
      </c>
      <c r="N433">
        <v>0.82749300000000003</v>
      </c>
      <c r="O433">
        <v>-3.8949999999999999E-2</v>
      </c>
      <c r="P433">
        <v>3.3621999999999999E-2</v>
      </c>
      <c r="Q433">
        <v>0.60238700000000001</v>
      </c>
      <c r="R433">
        <v>-2.734E-2</v>
      </c>
      <c r="S433">
        <v>0</v>
      </c>
      <c r="T433">
        <v>101.238</v>
      </c>
      <c r="U433">
        <v>47.8827</v>
      </c>
    </row>
    <row r="434" spans="1:21" x14ac:dyDescent="0.25">
      <c r="A434" t="s">
        <v>231</v>
      </c>
      <c r="G434">
        <v>8.7539999999999996E-3</v>
      </c>
      <c r="H434">
        <v>-7.6810000000000003E-2</v>
      </c>
      <c r="I434">
        <v>58.7029</v>
      </c>
      <c r="J434">
        <v>1.09213</v>
      </c>
      <c r="K434">
        <v>36.363100000000003</v>
      </c>
      <c r="L434">
        <v>0.69282600000000005</v>
      </c>
      <c r="M434">
        <v>0.76484799999999997</v>
      </c>
      <c r="N434">
        <v>0.99854799999999999</v>
      </c>
      <c r="O434">
        <v>4.0321000000000003E-2</v>
      </c>
      <c r="P434">
        <v>-2.257E-2</v>
      </c>
      <c r="Q434">
        <v>0.27071699999999999</v>
      </c>
      <c r="R434">
        <v>-0.21339</v>
      </c>
      <c r="S434">
        <v>0</v>
      </c>
      <c r="T434">
        <v>98.621399999999994</v>
      </c>
      <c r="U434">
        <v>46.875799999999998</v>
      </c>
    </row>
    <row r="435" spans="1:21" x14ac:dyDescent="0.25">
      <c r="A435" t="s">
        <v>232</v>
      </c>
      <c r="G435">
        <v>0.154055</v>
      </c>
      <c r="H435">
        <v>-7.6920000000000002E-2</v>
      </c>
      <c r="I435">
        <v>58.540500000000002</v>
      </c>
      <c r="J435">
        <v>1.2827500000000001</v>
      </c>
      <c r="K435">
        <v>38.475900000000003</v>
      </c>
      <c r="L435">
        <v>0.54701699999999998</v>
      </c>
      <c r="M435">
        <v>0.92888800000000005</v>
      </c>
      <c r="N435">
        <v>0.96348199999999995</v>
      </c>
      <c r="O435">
        <v>0.117698</v>
      </c>
      <c r="P435">
        <v>7.1179000000000006E-2</v>
      </c>
      <c r="Q435">
        <v>0.46860299999999999</v>
      </c>
      <c r="R435">
        <v>0.15926999999999999</v>
      </c>
      <c r="S435">
        <v>0</v>
      </c>
      <c r="T435">
        <v>101.63200000000001</v>
      </c>
      <c r="U435">
        <v>47.884700000000002</v>
      </c>
    </row>
    <row r="436" spans="1:21" x14ac:dyDescent="0.25">
      <c r="G436">
        <v>-6.3930000000000001E-2</v>
      </c>
      <c r="H436">
        <v>-7.6929999999999998E-2</v>
      </c>
      <c r="I436">
        <v>59.253999999999998</v>
      </c>
      <c r="J436">
        <v>1.02555</v>
      </c>
      <c r="K436">
        <v>37.889000000000003</v>
      </c>
      <c r="L436">
        <v>0.70922399999999997</v>
      </c>
      <c r="M436">
        <v>0.91110400000000002</v>
      </c>
      <c r="N436">
        <v>1.1340300000000001</v>
      </c>
      <c r="O436">
        <v>0.35398400000000002</v>
      </c>
      <c r="P436">
        <v>-3.96E-3</v>
      </c>
      <c r="Q436">
        <v>0.44715199999999999</v>
      </c>
      <c r="R436">
        <v>-0.15181</v>
      </c>
      <c r="S436">
        <v>0</v>
      </c>
      <c r="T436">
        <v>101.428</v>
      </c>
      <c r="U436">
        <v>48.009900000000002</v>
      </c>
    </row>
    <row r="437" spans="1:21" x14ac:dyDescent="0.25">
      <c r="G437">
        <v>8.8100000000000001E-3</v>
      </c>
      <c r="H437">
        <v>-7.6980000000000007E-2</v>
      </c>
      <c r="I437">
        <v>59.617199999999997</v>
      </c>
      <c r="J437">
        <v>1.2189000000000001</v>
      </c>
      <c r="K437">
        <v>36.569800000000001</v>
      </c>
      <c r="L437">
        <v>0.79672699999999996</v>
      </c>
      <c r="M437">
        <v>0.781918</v>
      </c>
      <c r="N437">
        <v>0.822716</v>
      </c>
      <c r="O437">
        <v>3.9376000000000001E-2</v>
      </c>
      <c r="P437">
        <v>1.4779E-2</v>
      </c>
      <c r="Q437">
        <v>0.40221899999999999</v>
      </c>
      <c r="R437">
        <v>9.7159999999999996E-2</v>
      </c>
      <c r="S437">
        <v>0</v>
      </c>
      <c r="T437">
        <v>100.29300000000001</v>
      </c>
      <c r="U437">
        <v>47.553199999999997</v>
      </c>
    </row>
    <row r="438" spans="1:21" x14ac:dyDescent="0.25">
      <c r="G438">
        <v>-6.4049999999999996E-2</v>
      </c>
      <c r="H438">
        <v>-7.6960000000000001E-2</v>
      </c>
      <c r="I438">
        <v>57.696300000000001</v>
      </c>
      <c r="J438">
        <v>0.89404899999999998</v>
      </c>
      <c r="K438">
        <v>38.0702</v>
      </c>
      <c r="L438">
        <v>0.99323700000000004</v>
      </c>
      <c r="M438">
        <v>0.818469</v>
      </c>
      <c r="N438">
        <v>0.69906000000000001</v>
      </c>
      <c r="O438">
        <v>0.35331499999999999</v>
      </c>
      <c r="P438">
        <v>-4.1739999999999999E-2</v>
      </c>
      <c r="Q438">
        <v>0.202511</v>
      </c>
      <c r="R438">
        <v>9.7237000000000004E-2</v>
      </c>
      <c r="S438">
        <v>0</v>
      </c>
      <c r="T438">
        <v>99.641599999999997</v>
      </c>
      <c r="U438">
        <v>47.030099999999997</v>
      </c>
    </row>
    <row r="439" spans="1:21" x14ac:dyDescent="0.25">
      <c r="G439">
        <v>8.6739999999999994E-3</v>
      </c>
      <c r="H439">
        <v>-7.6920000000000002E-2</v>
      </c>
      <c r="I439">
        <v>60.220599999999997</v>
      </c>
      <c r="J439">
        <v>0.89595000000000002</v>
      </c>
      <c r="K439">
        <v>37.6815</v>
      </c>
      <c r="L439">
        <v>0.97755800000000004</v>
      </c>
      <c r="M439">
        <v>1.05924</v>
      </c>
      <c r="N439">
        <v>0.51756500000000005</v>
      </c>
      <c r="O439">
        <v>0.11844499999999999</v>
      </c>
      <c r="P439">
        <v>5.2609999999999997E-2</v>
      </c>
      <c r="Q439">
        <v>0.33655099999999999</v>
      </c>
      <c r="R439">
        <v>-0.15165999999999999</v>
      </c>
      <c r="S439">
        <v>0</v>
      </c>
      <c r="T439">
        <v>101.64</v>
      </c>
      <c r="U439">
        <v>48.181199999999997</v>
      </c>
    </row>
    <row r="440" spans="1:21" x14ac:dyDescent="0.25">
      <c r="G440">
        <v>-6.4019999999999994E-2</v>
      </c>
      <c r="H440">
        <v>-7.6960000000000001E-2</v>
      </c>
      <c r="I440">
        <v>59.814300000000003</v>
      </c>
      <c r="J440">
        <v>1.02515</v>
      </c>
      <c r="K440">
        <v>37.925600000000003</v>
      </c>
      <c r="L440">
        <v>1.0291600000000001</v>
      </c>
      <c r="M440">
        <v>0.96607699999999996</v>
      </c>
      <c r="N440">
        <v>0.86953000000000003</v>
      </c>
      <c r="O440">
        <v>0.35359499999999999</v>
      </c>
      <c r="P440">
        <v>1.4781000000000001E-2</v>
      </c>
      <c r="Q440">
        <v>0.24696100000000001</v>
      </c>
      <c r="R440">
        <v>-0.15218000000000001</v>
      </c>
      <c r="S440">
        <v>0</v>
      </c>
      <c r="T440">
        <v>101.952</v>
      </c>
      <c r="U440">
        <v>48.237699999999997</v>
      </c>
    </row>
    <row r="441" spans="1:21" x14ac:dyDescent="0.25">
      <c r="G441">
        <v>-6.4390000000000003E-2</v>
      </c>
      <c r="H441">
        <v>0.15066099999999999</v>
      </c>
      <c r="I441">
        <v>58.1342</v>
      </c>
      <c r="J441">
        <v>1.4781500000000001</v>
      </c>
      <c r="K441">
        <v>36.177300000000002</v>
      </c>
      <c r="L441">
        <v>0.82970999999999995</v>
      </c>
      <c r="M441">
        <v>1.16767</v>
      </c>
      <c r="N441">
        <v>0.47283700000000001</v>
      </c>
      <c r="O441">
        <v>0.35249599999999998</v>
      </c>
      <c r="P441">
        <v>1.4449999999999999E-2</v>
      </c>
      <c r="Q441">
        <v>0.20146700000000001</v>
      </c>
      <c r="R441">
        <v>-9.1090000000000004E-2</v>
      </c>
      <c r="S441">
        <v>0</v>
      </c>
      <c r="T441">
        <v>98.823499999999996</v>
      </c>
      <c r="U441">
        <v>46.680300000000003</v>
      </c>
    </row>
    <row r="443" spans="1:21" x14ac:dyDescent="0.25">
      <c r="F443" t="s">
        <v>39</v>
      </c>
      <c r="G443">
        <f>AVERAGE(G414:G441)</f>
        <v>-4.2920357142857152E-3</v>
      </c>
      <c r="H443">
        <f t="shared" ref="H443:U443" si="40">AVERAGE(H414:H441)</f>
        <v>-3.655964285714291E-3</v>
      </c>
      <c r="I443">
        <f t="shared" si="40"/>
        <v>59.38887857142857</v>
      </c>
      <c r="J443">
        <f t="shared" si="40"/>
        <v>1.1822058214285713</v>
      </c>
      <c r="K443">
        <f t="shared" si="40"/>
        <v>37.448646428571422</v>
      </c>
      <c r="L443">
        <f t="shared" si="40"/>
        <v>0.7753956428571428</v>
      </c>
      <c r="M443">
        <f t="shared" si="40"/>
        <v>0.81881339285714294</v>
      </c>
      <c r="N443">
        <f t="shared" si="40"/>
        <v>0.68802028571428575</v>
      </c>
      <c r="O443">
        <f t="shared" si="40"/>
        <v>0.19926428571428575</v>
      </c>
      <c r="P443">
        <f t="shared" si="40"/>
        <v>5.3761785714285691E-3</v>
      </c>
      <c r="Q443">
        <f t="shared" si="40"/>
        <v>0.33024139285714282</v>
      </c>
      <c r="R443">
        <f t="shared" si="40"/>
        <v>8.180142857142858E-3</v>
      </c>
      <c r="S443">
        <f t="shared" si="40"/>
        <v>0</v>
      </c>
      <c r="T443">
        <f t="shared" si="40"/>
        <v>100.83710000000001</v>
      </c>
      <c r="U443">
        <f t="shared" si="40"/>
        <v>47.737185714285708</v>
      </c>
    </row>
    <row r="444" spans="1:21" x14ac:dyDescent="0.25">
      <c r="F444" t="s">
        <v>40</v>
      </c>
      <c r="G444">
        <f>STDEV(G414:G441)/SQRT((COUNT(G414:G441)))</f>
        <v>1.1264591650809031E-2</v>
      </c>
      <c r="H444">
        <f t="shared" ref="H444:U444" si="41">STDEV(H414:H441)/SQRT((COUNT(H414:H441)))</f>
        <v>2.3615469516009902E-2</v>
      </c>
      <c r="I444">
        <f t="shared" si="41"/>
        <v>0.16276259355668932</v>
      </c>
      <c r="J444">
        <f t="shared" si="41"/>
        <v>4.1951189982965952E-2</v>
      </c>
      <c r="K444">
        <f t="shared" si="41"/>
        <v>0.18004081646883777</v>
      </c>
      <c r="L444">
        <f t="shared" si="41"/>
        <v>3.1797642177705886E-2</v>
      </c>
      <c r="M444">
        <f t="shared" si="41"/>
        <v>2.95134691116367E-2</v>
      </c>
      <c r="N444">
        <f t="shared" si="41"/>
        <v>3.9979420652885352E-2</v>
      </c>
      <c r="O444">
        <f t="shared" si="41"/>
        <v>3.0053167440355334E-2</v>
      </c>
      <c r="P444">
        <f t="shared" si="41"/>
        <v>5.6894082649168037E-3</v>
      </c>
      <c r="Q444">
        <f t="shared" si="41"/>
        <v>2.3378016861952254E-2</v>
      </c>
      <c r="R444">
        <f t="shared" si="41"/>
        <v>2.6089280706698203E-2</v>
      </c>
      <c r="S444">
        <f t="shared" si="41"/>
        <v>0</v>
      </c>
      <c r="T444">
        <f t="shared" si="41"/>
        <v>0.18926938313296854</v>
      </c>
      <c r="U444">
        <f t="shared" si="41"/>
        <v>8.1699837240595652E-2</v>
      </c>
    </row>
    <row r="446" spans="1:21" x14ac:dyDescent="0.25">
      <c r="A446" s="2" t="s">
        <v>233</v>
      </c>
      <c r="G446" s="2" t="s">
        <v>1</v>
      </c>
      <c r="H446" s="2" t="s">
        <v>2</v>
      </c>
      <c r="I446" s="2" t="s">
        <v>3</v>
      </c>
      <c r="J446" s="2" t="s">
        <v>4</v>
      </c>
      <c r="K446" s="2" t="s">
        <v>5</v>
      </c>
      <c r="L446" s="2" t="s">
        <v>6</v>
      </c>
      <c r="M446" s="2" t="s">
        <v>7</v>
      </c>
      <c r="N446" s="2" t="s">
        <v>8</v>
      </c>
      <c r="O446" s="2" t="s">
        <v>9</v>
      </c>
      <c r="P446" s="2" t="s">
        <v>10</v>
      </c>
      <c r="Q446" s="2" t="s">
        <v>11</v>
      </c>
      <c r="R446" s="2" t="s">
        <v>12</v>
      </c>
      <c r="S446" s="2" t="s">
        <v>13</v>
      </c>
      <c r="T446" s="2" t="s">
        <v>14</v>
      </c>
      <c r="U446" s="2" t="s">
        <v>15</v>
      </c>
    </row>
    <row r="447" spans="1:21" x14ac:dyDescent="0.25">
      <c r="A447" t="s">
        <v>18</v>
      </c>
      <c r="G447">
        <v>8.9269999999999992E-3</v>
      </c>
      <c r="H447">
        <v>-7.7329999999999996E-2</v>
      </c>
      <c r="I447">
        <v>60.415700000000001</v>
      </c>
      <c r="J447">
        <v>1.7340599999999999</v>
      </c>
      <c r="K447">
        <v>33.508099999999999</v>
      </c>
      <c r="L447">
        <v>0.93248299999999995</v>
      </c>
      <c r="M447">
        <v>2.4367700000000001</v>
      </c>
      <c r="N447">
        <v>1.15462</v>
      </c>
      <c r="O447">
        <v>0.19372400000000001</v>
      </c>
      <c r="P447">
        <v>-4.2610000000000002E-2</v>
      </c>
      <c r="Q447">
        <v>0.50969100000000001</v>
      </c>
      <c r="R447">
        <v>0.27989799999999998</v>
      </c>
      <c r="S447">
        <v>0</v>
      </c>
      <c r="T447">
        <v>101.054</v>
      </c>
      <c r="U447">
        <v>47.656100000000002</v>
      </c>
    </row>
    <row r="448" spans="1:21" x14ac:dyDescent="0.25">
      <c r="A448" t="s">
        <v>19</v>
      </c>
      <c r="G448">
        <v>8.855E-3</v>
      </c>
      <c r="H448">
        <v>-7.714E-2</v>
      </c>
      <c r="I448">
        <v>59.738500000000002</v>
      </c>
      <c r="J448">
        <v>1.60876</v>
      </c>
      <c r="K448">
        <v>35.180700000000002</v>
      </c>
      <c r="L448">
        <v>1.1494599999999999</v>
      </c>
      <c r="M448">
        <v>1.75759</v>
      </c>
      <c r="N448">
        <v>1.81569</v>
      </c>
      <c r="O448">
        <v>0.19511000000000001</v>
      </c>
      <c r="P448">
        <v>-2.3400000000000001E-2</v>
      </c>
      <c r="Q448">
        <v>0.33385399999999998</v>
      </c>
      <c r="R448">
        <v>-2.98E-2</v>
      </c>
      <c r="S448">
        <v>0</v>
      </c>
      <c r="T448">
        <v>101.658</v>
      </c>
      <c r="U448">
        <v>47.984299999999998</v>
      </c>
    </row>
    <row r="449" spans="1:21" x14ac:dyDescent="0.25">
      <c r="A449" t="s">
        <v>20</v>
      </c>
      <c r="G449">
        <v>8.2385E-2</v>
      </c>
      <c r="H449">
        <v>0.15070900000000001</v>
      </c>
      <c r="I449">
        <v>59.604999999999997</v>
      </c>
      <c r="J449">
        <v>1.6732899999999999</v>
      </c>
      <c r="K449">
        <v>36.0122</v>
      </c>
      <c r="L449">
        <v>0.75821499999999997</v>
      </c>
      <c r="M449">
        <v>1.37103</v>
      </c>
      <c r="N449">
        <v>1.60555</v>
      </c>
      <c r="O449">
        <v>0.35236299999999998</v>
      </c>
      <c r="P449">
        <v>-4.4799999999999996E-3</v>
      </c>
      <c r="Q449">
        <v>0.35642099999999999</v>
      </c>
      <c r="R449">
        <v>3.3051999999999998E-2</v>
      </c>
      <c r="S449">
        <v>0</v>
      </c>
      <c r="T449">
        <v>101.996</v>
      </c>
      <c r="U449">
        <v>48.133499999999998</v>
      </c>
    </row>
    <row r="450" spans="1:21" x14ac:dyDescent="0.25">
      <c r="A450" t="s">
        <v>21</v>
      </c>
      <c r="G450">
        <v>8.8640000000000004E-3</v>
      </c>
      <c r="H450">
        <v>-7.7219999999999997E-2</v>
      </c>
      <c r="I450">
        <v>59.2727</v>
      </c>
      <c r="J450">
        <v>1.8017700000000001</v>
      </c>
      <c r="K450">
        <v>34.892200000000003</v>
      </c>
      <c r="L450">
        <v>0.89818600000000004</v>
      </c>
      <c r="M450">
        <v>1.4987699999999999</v>
      </c>
      <c r="N450">
        <v>0.59987800000000002</v>
      </c>
      <c r="O450">
        <v>0.42994199999999999</v>
      </c>
      <c r="P450">
        <v>5.1642E-2</v>
      </c>
      <c r="Q450">
        <v>0.28874100000000003</v>
      </c>
      <c r="R450">
        <v>3.1920999999999998E-2</v>
      </c>
      <c r="S450">
        <v>0</v>
      </c>
      <c r="T450">
        <v>99.697500000000005</v>
      </c>
      <c r="U450">
        <v>47.000100000000003</v>
      </c>
    </row>
    <row r="451" spans="1:21" x14ac:dyDescent="0.25">
      <c r="A451" t="s">
        <v>58</v>
      </c>
      <c r="G451">
        <v>8.9040000000000005E-3</v>
      </c>
      <c r="H451">
        <v>-7.714E-2</v>
      </c>
      <c r="I451">
        <v>59.140599999999999</v>
      </c>
      <c r="J451">
        <v>1.8673299999999999</v>
      </c>
      <c r="K451">
        <v>35.495600000000003</v>
      </c>
      <c r="L451">
        <v>0.84614599999999995</v>
      </c>
      <c r="M451">
        <v>1.2239</v>
      </c>
      <c r="N451">
        <v>1.16981</v>
      </c>
      <c r="O451">
        <v>3.8205999999999997E-2</v>
      </c>
      <c r="P451">
        <v>7.0784E-2</v>
      </c>
      <c r="Q451">
        <v>0.245392</v>
      </c>
      <c r="R451">
        <v>0.15764600000000001</v>
      </c>
      <c r="S451">
        <v>0</v>
      </c>
      <c r="T451">
        <v>100.187</v>
      </c>
      <c r="U451">
        <v>47.281700000000001</v>
      </c>
    </row>
    <row r="452" spans="1:21" x14ac:dyDescent="0.25">
      <c r="A452" t="s">
        <v>234</v>
      </c>
      <c r="G452">
        <v>-6.4259999999999998E-2</v>
      </c>
      <c r="H452">
        <v>0.15123500000000001</v>
      </c>
      <c r="I452">
        <v>59.750300000000003</v>
      </c>
      <c r="J452">
        <v>1.35063</v>
      </c>
      <c r="K452">
        <v>36.7639</v>
      </c>
      <c r="L452">
        <v>0.99310399999999999</v>
      </c>
      <c r="M452">
        <v>1.1147199999999999</v>
      </c>
      <c r="N452">
        <v>0.91061199999999998</v>
      </c>
      <c r="O452">
        <v>-3.9300000000000002E-2</v>
      </c>
      <c r="P452">
        <v>-2.2970000000000001E-2</v>
      </c>
      <c r="Q452">
        <v>0.33581699999999998</v>
      </c>
      <c r="R452">
        <v>3.4562000000000002E-2</v>
      </c>
      <c r="S452">
        <v>0</v>
      </c>
      <c r="T452">
        <v>101.27800000000001</v>
      </c>
      <c r="U452">
        <v>47.974400000000003</v>
      </c>
    </row>
    <row r="453" spans="1:21" x14ac:dyDescent="0.25">
      <c r="G453">
        <v>8.8369999999999994E-3</v>
      </c>
      <c r="H453">
        <v>-7.714E-2</v>
      </c>
      <c r="I453">
        <v>59.170200000000001</v>
      </c>
      <c r="J453">
        <v>1.7364299999999999</v>
      </c>
      <c r="K453">
        <v>37.207599999999999</v>
      </c>
      <c r="L453">
        <v>0.792763</v>
      </c>
      <c r="M453">
        <v>1.0390200000000001</v>
      </c>
      <c r="N453">
        <v>0.60708300000000004</v>
      </c>
      <c r="O453">
        <v>0.351968</v>
      </c>
      <c r="P453">
        <v>1.4307E-2</v>
      </c>
      <c r="Q453">
        <v>0.22303500000000001</v>
      </c>
      <c r="R453">
        <v>0.22003400000000001</v>
      </c>
      <c r="S453">
        <v>0</v>
      </c>
      <c r="T453">
        <v>101.294</v>
      </c>
      <c r="U453">
        <v>47.679099999999998</v>
      </c>
    </row>
    <row r="454" spans="1:21" x14ac:dyDescent="0.25">
      <c r="A454" t="s">
        <v>235</v>
      </c>
      <c r="G454">
        <v>8.9029999999999995E-3</v>
      </c>
      <c r="H454">
        <v>-7.7119999999999994E-2</v>
      </c>
      <c r="I454">
        <v>59.491300000000003</v>
      </c>
      <c r="J454">
        <v>1.6072200000000001</v>
      </c>
      <c r="K454">
        <v>36.0428</v>
      </c>
      <c r="L454">
        <v>0.81120800000000004</v>
      </c>
      <c r="M454">
        <v>0.98391399999999996</v>
      </c>
      <c r="N454">
        <v>0.99699800000000005</v>
      </c>
      <c r="O454">
        <v>0.43065300000000001</v>
      </c>
      <c r="P454">
        <v>-4.4600000000000004E-3</v>
      </c>
      <c r="Q454">
        <v>0.22322600000000001</v>
      </c>
      <c r="R454">
        <v>0.15788099999999999</v>
      </c>
      <c r="S454">
        <v>0</v>
      </c>
      <c r="T454">
        <v>100.672</v>
      </c>
      <c r="U454">
        <v>47.533900000000003</v>
      </c>
    </row>
    <row r="455" spans="1:21" x14ac:dyDescent="0.25">
      <c r="A455" t="s">
        <v>236</v>
      </c>
      <c r="G455">
        <v>-6.4619999999999997E-2</v>
      </c>
      <c r="H455">
        <v>-7.7130000000000004E-2</v>
      </c>
      <c r="I455">
        <v>60.521500000000003</v>
      </c>
      <c r="J455">
        <v>1.41381</v>
      </c>
      <c r="K455">
        <v>33.681199999999997</v>
      </c>
      <c r="L455">
        <v>0.70585100000000001</v>
      </c>
      <c r="M455">
        <v>1.4270700000000001</v>
      </c>
      <c r="N455">
        <v>0.76757299999999995</v>
      </c>
      <c r="O455">
        <v>0.352599</v>
      </c>
      <c r="P455">
        <v>-4.4400000000000004E-3</v>
      </c>
      <c r="Q455">
        <v>0.42339900000000003</v>
      </c>
      <c r="R455">
        <v>3.3177999999999999E-2</v>
      </c>
      <c r="S455">
        <v>0</v>
      </c>
      <c r="T455">
        <v>99.18</v>
      </c>
      <c r="U455">
        <v>47.103999999999999</v>
      </c>
    </row>
    <row r="456" spans="1:21" x14ac:dyDescent="0.25">
      <c r="A456" t="s">
        <v>237</v>
      </c>
      <c r="G456">
        <v>0.15492800000000001</v>
      </c>
      <c r="H456">
        <v>-7.6980000000000007E-2</v>
      </c>
      <c r="I456">
        <v>59.951599999999999</v>
      </c>
      <c r="J456">
        <v>1.48123</v>
      </c>
      <c r="K456">
        <v>36.633899999999997</v>
      </c>
      <c r="L456">
        <v>0.797184</v>
      </c>
      <c r="M456">
        <v>0.745807</v>
      </c>
      <c r="N456">
        <v>0.95496599999999998</v>
      </c>
      <c r="O456">
        <v>3.9480000000000001E-2</v>
      </c>
      <c r="P456">
        <v>-4.0299999999999997E-3</v>
      </c>
      <c r="Q456">
        <v>0.40263100000000002</v>
      </c>
      <c r="R456">
        <v>-2.7490000000000001E-2</v>
      </c>
      <c r="S456">
        <v>0</v>
      </c>
      <c r="T456">
        <v>101.053</v>
      </c>
      <c r="U456">
        <v>47.875300000000003</v>
      </c>
    </row>
    <row r="457" spans="1:21" x14ac:dyDescent="0.25">
      <c r="A457" t="s">
        <v>238</v>
      </c>
      <c r="G457">
        <v>-6.4149999999999999E-2</v>
      </c>
      <c r="H457">
        <v>0.15141299999999999</v>
      </c>
      <c r="I457">
        <v>58.956899999999997</v>
      </c>
      <c r="J457">
        <v>1.22113</v>
      </c>
      <c r="K457">
        <v>36.343499999999999</v>
      </c>
      <c r="L457">
        <v>0.92255200000000004</v>
      </c>
      <c r="M457">
        <v>0.93038100000000001</v>
      </c>
      <c r="N457">
        <v>0.64858000000000005</v>
      </c>
      <c r="O457">
        <v>0.19665199999999999</v>
      </c>
      <c r="P457">
        <v>-6.0639999999999999E-2</v>
      </c>
      <c r="Q457">
        <v>0.29161199999999998</v>
      </c>
      <c r="R457">
        <v>-2.7570000000000001E-2</v>
      </c>
      <c r="S457">
        <v>0</v>
      </c>
      <c r="T457">
        <v>99.510400000000004</v>
      </c>
      <c r="U457">
        <v>47.173900000000003</v>
      </c>
    </row>
    <row r="458" spans="1:21" x14ac:dyDescent="0.25">
      <c r="A458" t="s">
        <v>239</v>
      </c>
      <c r="G458">
        <v>8.1980999999999998E-2</v>
      </c>
      <c r="H458">
        <v>-7.6990000000000003E-2</v>
      </c>
      <c r="I458">
        <v>60.710799999999999</v>
      </c>
      <c r="J458">
        <v>0.96053299999999997</v>
      </c>
      <c r="K458">
        <v>36.350299999999997</v>
      </c>
      <c r="L458">
        <v>0.90567799999999998</v>
      </c>
      <c r="M458">
        <v>0.89378800000000003</v>
      </c>
      <c r="N458">
        <v>0.29699900000000001</v>
      </c>
      <c r="O458">
        <v>0.275339</v>
      </c>
      <c r="P458">
        <v>-4.1739999999999999E-2</v>
      </c>
      <c r="Q458">
        <v>0.31404500000000002</v>
      </c>
      <c r="R458">
        <v>9.7494999999999998E-2</v>
      </c>
      <c r="S458">
        <v>0</v>
      </c>
      <c r="T458">
        <v>100.768</v>
      </c>
      <c r="U458">
        <v>47.837000000000003</v>
      </c>
    </row>
    <row r="459" spans="1:21" x14ac:dyDescent="0.25">
      <c r="A459" t="s">
        <v>240</v>
      </c>
      <c r="G459">
        <v>-6.4240000000000005E-2</v>
      </c>
      <c r="H459">
        <v>-7.7009999999999995E-2</v>
      </c>
      <c r="I459">
        <v>58.965400000000002</v>
      </c>
      <c r="J459">
        <v>1.21909</v>
      </c>
      <c r="K459">
        <v>38.950800000000001</v>
      </c>
      <c r="L459">
        <v>0.79647400000000002</v>
      </c>
      <c r="M459">
        <v>0.68983700000000003</v>
      </c>
      <c r="N459">
        <v>0.56781300000000001</v>
      </c>
      <c r="O459">
        <v>0.51030399999999998</v>
      </c>
      <c r="P459">
        <v>-4.1849999999999998E-2</v>
      </c>
      <c r="Q459">
        <v>0.24660099999999999</v>
      </c>
      <c r="R459">
        <v>0.15935299999999999</v>
      </c>
      <c r="S459">
        <v>0</v>
      </c>
      <c r="T459">
        <v>101.923</v>
      </c>
      <c r="U459">
        <v>48.0336</v>
      </c>
    </row>
    <row r="460" spans="1:21" x14ac:dyDescent="0.25">
      <c r="A460" t="s">
        <v>241</v>
      </c>
      <c r="G460">
        <v>8.8999999999999999E-3</v>
      </c>
      <c r="H460">
        <v>-7.6960000000000001E-2</v>
      </c>
      <c r="I460">
        <v>60.427399999999999</v>
      </c>
      <c r="J460">
        <v>0.96033299999999999</v>
      </c>
      <c r="K460">
        <v>36.984499999999997</v>
      </c>
      <c r="L460">
        <v>0.69216599999999995</v>
      </c>
      <c r="M460">
        <v>0.85767599999999999</v>
      </c>
      <c r="N460">
        <v>0.34210200000000002</v>
      </c>
      <c r="O460">
        <v>0.11837499999999999</v>
      </c>
      <c r="P460">
        <v>5.2728999999999998E-2</v>
      </c>
      <c r="Q460">
        <v>0.22579199999999999</v>
      </c>
      <c r="R460">
        <v>0.22284200000000001</v>
      </c>
      <c r="S460">
        <v>0</v>
      </c>
      <c r="T460">
        <v>100.816</v>
      </c>
      <c r="U460">
        <v>47.834600000000002</v>
      </c>
    </row>
    <row r="461" spans="1:21" x14ac:dyDescent="0.25">
      <c r="A461" t="s">
        <v>242</v>
      </c>
      <c r="G461">
        <v>8.8789999999999997E-3</v>
      </c>
      <c r="H461">
        <v>0.15165200000000001</v>
      </c>
      <c r="I461">
        <v>60.465400000000002</v>
      </c>
      <c r="J461">
        <v>1.28698</v>
      </c>
      <c r="K461">
        <v>37.700299999999999</v>
      </c>
      <c r="L461">
        <v>0.87024599999999996</v>
      </c>
      <c r="M461">
        <v>0.69104500000000002</v>
      </c>
      <c r="N461">
        <v>0.474607</v>
      </c>
      <c r="O461">
        <v>-0.11726</v>
      </c>
      <c r="P461">
        <v>-3.8600000000000001E-3</v>
      </c>
      <c r="Q461">
        <v>0.42569600000000002</v>
      </c>
      <c r="R461">
        <v>-2.6780000000000002E-2</v>
      </c>
      <c r="S461">
        <v>0</v>
      </c>
      <c r="T461">
        <v>101.92700000000001</v>
      </c>
      <c r="U461">
        <v>48.375500000000002</v>
      </c>
    </row>
    <row r="462" spans="1:21" x14ac:dyDescent="0.25">
      <c r="A462" t="s">
        <v>243</v>
      </c>
      <c r="G462">
        <v>8.8970000000000004E-3</v>
      </c>
      <c r="H462">
        <v>0.15129899999999999</v>
      </c>
      <c r="I462">
        <v>60.9163</v>
      </c>
      <c r="J462">
        <v>1.02549</v>
      </c>
      <c r="K462">
        <v>36.1633</v>
      </c>
      <c r="L462">
        <v>1.1184099999999999</v>
      </c>
      <c r="M462">
        <v>0.81921100000000002</v>
      </c>
      <c r="N462">
        <v>0.77504899999999999</v>
      </c>
      <c r="O462">
        <v>0.51068899999999995</v>
      </c>
      <c r="P462">
        <v>7.1292999999999995E-2</v>
      </c>
      <c r="Q462">
        <v>0.246674</v>
      </c>
      <c r="R462">
        <v>-9.0340000000000004E-2</v>
      </c>
      <c r="S462">
        <v>0</v>
      </c>
      <c r="T462">
        <v>101.71599999999999</v>
      </c>
      <c r="U462">
        <v>48.272500000000001</v>
      </c>
    </row>
    <row r="463" spans="1:21" x14ac:dyDescent="0.25">
      <c r="A463" t="s">
        <v>244</v>
      </c>
      <c r="G463">
        <v>-6.3759999999999997E-2</v>
      </c>
      <c r="H463">
        <v>-7.689E-2</v>
      </c>
      <c r="I463">
        <v>58.314500000000002</v>
      </c>
      <c r="J463">
        <v>0.83224200000000004</v>
      </c>
      <c r="K463">
        <v>37.321199999999997</v>
      </c>
      <c r="L463">
        <v>0.94396199999999997</v>
      </c>
      <c r="M463">
        <v>0.894648</v>
      </c>
      <c r="N463">
        <v>0.60840399999999994</v>
      </c>
      <c r="O463">
        <v>4.0263E-2</v>
      </c>
      <c r="P463">
        <v>1.5115E-2</v>
      </c>
      <c r="Q463">
        <v>0.35972300000000001</v>
      </c>
      <c r="R463">
        <v>-8.8779999999999998E-2</v>
      </c>
      <c r="S463">
        <v>0</v>
      </c>
      <c r="T463">
        <v>99.1006</v>
      </c>
      <c r="U463">
        <v>46.9741</v>
      </c>
    </row>
    <row r="464" spans="1:21" x14ac:dyDescent="0.25">
      <c r="A464" t="s">
        <v>245</v>
      </c>
      <c r="G464">
        <v>8.1327999999999998E-2</v>
      </c>
      <c r="H464">
        <v>0.15123800000000001</v>
      </c>
      <c r="I464">
        <v>58.635300000000001</v>
      </c>
      <c r="J464">
        <v>1.0907500000000001</v>
      </c>
      <c r="K464">
        <v>39.194499999999998</v>
      </c>
      <c r="L464">
        <v>0.70948100000000003</v>
      </c>
      <c r="M464">
        <v>0.91218600000000005</v>
      </c>
      <c r="N464">
        <v>0.47978999999999999</v>
      </c>
      <c r="O464">
        <v>0.27551500000000001</v>
      </c>
      <c r="P464">
        <v>3.3765000000000003E-2</v>
      </c>
      <c r="Q464">
        <v>0.29212199999999999</v>
      </c>
      <c r="R464">
        <v>3.5360000000000003E-2</v>
      </c>
      <c r="S464">
        <v>0</v>
      </c>
      <c r="T464">
        <v>101.89100000000001</v>
      </c>
      <c r="U464">
        <v>48.0383</v>
      </c>
    </row>
    <row r="465" spans="1:21" x14ac:dyDescent="0.25">
      <c r="A465" t="s">
        <v>246</v>
      </c>
      <c r="G465">
        <v>-6.3719999999999999E-2</v>
      </c>
      <c r="H465">
        <v>-7.6899999999999996E-2</v>
      </c>
      <c r="I465">
        <v>59.577599999999997</v>
      </c>
      <c r="J465">
        <v>1.0266200000000001</v>
      </c>
      <c r="K465">
        <v>38.251199999999997</v>
      </c>
      <c r="L465">
        <v>0.62199400000000005</v>
      </c>
      <c r="M465">
        <v>0.85825700000000005</v>
      </c>
      <c r="N465">
        <v>0.47724100000000003</v>
      </c>
      <c r="O465">
        <v>-3.8350000000000002E-2</v>
      </c>
      <c r="P465">
        <v>-3.7200000000000002E-3</v>
      </c>
      <c r="Q465">
        <v>0.15990499999999999</v>
      </c>
      <c r="R465">
        <v>9.8789000000000002E-2</v>
      </c>
      <c r="S465">
        <v>0</v>
      </c>
      <c r="T465">
        <v>100.889</v>
      </c>
      <c r="U465">
        <v>47.8247</v>
      </c>
    </row>
    <row r="466" spans="1:21" x14ac:dyDescent="0.25">
      <c r="A466" t="s">
        <v>35</v>
      </c>
      <c r="G466">
        <v>8.1935999999999995E-2</v>
      </c>
      <c r="H466">
        <v>0.151307</v>
      </c>
      <c r="I466">
        <v>59.784199999999998</v>
      </c>
      <c r="J466">
        <v>1.2844599999999999</v>
      </c>
      <c r="K466">
        <v>37.119900000000001</v>
      </c>
      <c r="L466">
        <v>0.83208300000000002</v>
      </c>
      <c r="M466">
        <v>0.85633499999999996</v>
      </c>
      <c r="N466">
        <v>0.64967200000000003</v>
      </c>
      <c r="O466">
        <v>0.35330800000000001</v>
      </c>
      <c r="P466">
        <v>3.3578999999999998E-2</v>
      </c>
      <c r="Q466">
        <v>9.1509999999999994E-2</v>
      </c>
      <c r="R466">
        <v>9.6903000000000003E-2</v>
      </c>
      <c r="S466">
        <v>0</v>
      </c>
      <c r="T466">
        <v>101.33499999999999</v>
      </c>
      <c r="U466">
        <v>47.923099999999998</v>
      </c>
    </row>
    <row r="467" spans="1:21" x14ac:dyDescent="0.25">
      <c r="A467" t="s">
        <v>247</v>
      </c>
      <c r="G467">
        <v>-6.3740000000000005E-2</v>
      </c>
      <c r="H467">
        <v>-7.689E-2</v>
      </c>
      <c r="I467">
        <v>61.151499999999999</v>
      </c>
      <c r="J467">
        <v>0.70195600000000002</v>
      </c>
      <c r="K467">
        <v>37.423000000000002</v>
      </c>
      <c r="L467">
        <v>0.97997999999999996</v>
      </c>
      <c r="M467">
        <v>0.65490000000000004</v>
      </c>
      <c r="N467">
        <v>0.73575400000000002</v>
      </c>
      <c r="O467">
        <v>0.35502299999999998</v>
      </c>
      <c r="P467">
        <v>5.2971999999999998E-2</v>
      </c>
      <c r="Q467">
        <v>0.115313</v>
      </c>
      <c r="R467">
        <v>-8.8650000000000007E-2</v>
      </c>
      <c r="S467">
        <v>0</v>
      </c>
      <c r="T467">
        <v>101.941</v>
      </c>
      <c r="U467">
        <v>48.478900000000003</v>
      </c>
    </row>
    <row r="468" spans="1:21" x14ac:dyDescent="0.25">
      <c r="A468" t="s">
        <v>248</v>
      </c>
      <c r="G468">
        <v>-6.3930000000000001E-2</v>
      </c>
      <c r="H468">
        <v>-7.6929999999999998E-2</v>
      </c>
      <c r="I468">
        <v>59.801499999999997</v>
      </c>
      <c r="J468">
        <v>1.15717</v>
      </c>
      <c r="K468">
        <v>37.648099999999999</v>
      </c>
      <c r="L468">
        <v>0.72804100000000005</v>
      </c>
      <c r="M468">
        <v>0.89456999999999998</v>
      </c>
      <c r="N468">
        <v>0.82665100000000002</v>
      </c>
      <c r="O468">
        <v>0.197266</v>
      </c>
      <c r="P468">
        <v>3.3890000000000003E-2</v>
      </c>
      <c r="Q468">
        <v>0.20372599999999999</v>
      </c>
      <c r="R468">
        <v>-8.9230000000000004E-2</v>
      </c>
      <c r="S468">
        <v>0</v>
      </c>
      <c r="T468">
        <v>101.261</v>
      </c>
      <c r="U468">
        <v>47.9786</v>
      </c>
    </row>
    <row r="469" spans="1:21" x14ac:dyDescent="0.25">
      <c r="G469">
        <v>0.227657</v>
      </c>
      <c r="H469">
        <v>0.151805</v>
      </c>
      <c r="I469">
        <v>61.288400000000003</v>
      </c>
      <c r="J469">
        <v>1.4170400000000001</v>
      </c>
      <c r="K469">
        <v>36.706299999999999</v>
      </c>
      <c r="L469">
        <v>0.72692800000000002</v>
      </c>
      <c r="M469">
        <v>0.52487700000000004</v>
      </c>
      <c r="N469">
        <v>0.55938600000000005</v>
      </c>
      <c r="O469">
        <v>0.118446</v>
      </c>
      <c r="P469">
        <v>1.5004999999999999E-2</v>
      </c>
      <c r="Q469">
        <v>0.31437900000000002</v>
      </c>
      <c r="R469">
        <v>-8.9380000000000001E-2</v>
      </c>
      <c r="S469">
        <v>0</v>
      </c>
      <c r="T469">
        <v>101.961</v>
      </c>
      <c r="U469">
        <v>48.450400000000002</v>
      </c>
    </row>
    <row r="470" spans="1:21" x14ac:dyDescent="0.25">
      <c r="G470">
        <v>-6.3969999999999999E-2</v>
      </c>
      <c r="H470">
        <v>0.151334</v>
      </c>
      <c r="I470">
        <v>58.586300000000001</v>
      </c>
      <c r="J470">
        <v>1.1561600000000001</v>
      </c>
      <c r="K470">
        <v>39.036000000000001</v>
      </c>
      <c r="L470">
        <v>0.76292300000000002</v>
      </c>
      <c r="M470">
        <v>0.85711800000000005</v>
      </c>
      <c r="N470">
        <v>0.87739400000000001</v>
      </c>
      <c r="O470">
        <v>0.27559800000000001</v>
      </c>
      <c r="P470">
        <v>7.1540999999999993E-2</v>
      </c>
      <c r="Q470">
        <v>0.11459</v>
      </c>
      <c r="R470">
        <v>-2.6970000000000001E-2</v>
      </c>
      <c r="S470">
        <v>0</v>
      </c>
      <c r="T470">
        <v>101.798</v>
      </c>
      <c r="U470">
        <v>48.036799999999999</v>
      </c>
    </row>
    <row r="471" spans="1:21" x14ac:dyDescent="0.25">
      <c r="G471">
        <v>8.1470000000000001E-2</v>
      </c>
      <c r="H471">
        <v>-7.6910000000000006E-2</v>
      </c>
      <c r="I471">
        <v>59.673099999999998</v>
      </c>
      <c r="J471">
        <v>1.1567499999999999</v>
      </c>
      <c r="K471">
        <v>37.945700000000002</v>
      </c>
      <c r="L471">
        <v>0.67480200000000001</v>
      </c>
      <c r="M471">
        <v>0.76532</v>
      </c>
      <c r="N471">
        <v>1.0046600000000001</v>
      </c>
      <c r="O471">
        <v>4.0125000000000001E-2</v>
      </c>
      <c r="P471">
        <v>-4.156E-2</v>
      </c>
      <c r="Q471">
        <v>0.27063100000000001</v>
      </c>
      <c r="R471">
        <v>3.6020000000000003E-2</v>
      </c>
      <c r="S471">
        <v>0</v>
      </c>
      <c r="T471">
        <v>101.53</v>
      </c>
      <c r="U471">
        <v>48.101300000000002</v>
      </c>
    </row>
    <row r="472" spans="1:21" x14ac:dyDescent="0.25">
      <c r="G472">
        <v>8.1824999999999995E-2</v>
      </c>
      <c r="H472">
        <v>-7.6960000000000001E-2</v>
      </c>
      <c r="I472">
        <v>60.404000000000003</v>
      </c>
      <c r="J472">
        <v>1.2206900000000001</v>
      </c>
      <c r="K472">
        <v>37.151499999999999</v>
      </c>
      <c r="L472">
        <v>0.69138500000000003</v>
      </c>
      <c r="M472">
        <v>0.56161399999999995</v>
      </c>
      <c r="N472">
        <v>0.474111</v>
      </c>
      <c r="O472">
        <v>0.118312</v>
      </c>
      <c r="P472">
        <v>1.4952E-2</v>
      </c>
      <c r="Q472">
        <v>0.447521</v>
      </c>
      <c r="R472">
        <v>9.7821000000000005E-2</v>
      </c>
      <c r="S472">
        <v>0</v>
      </c>
      <c r="T472">
        <v>101.187</v>
      </c>
      <c r="U472">
        <v>47.9983</v>
      </c>
    </row>
    <row r="473" spans="1:21" x14ac:dyDescent="0.25">
      <c r="G473">
        <v>8.1270999999999996E-2</v>
      </c>
      <c r="H473">
        <v>-7.689E-2</v>
      </c>
      <c r="I473">
        <v>58.506100000000004</v>
      </c>
      <c r="J473">
        <v>1.0274300000000001</v>
      </c>
      <c r="K473">
        <v>37.278799999999997</v>
      </c>
      <c r="L473">
        <v>0.78260799999999997</v>
      </c>
      <c r="M473">
        <v>0.82097399999999998</v>
      </c>
      <c r="N473">
        <v>0.74048199999999997</v>
      </c>
      <c r="O473">
        <v>4.0295999999999998E-2</v>
      </c>
      <c r="P473">
        <v>1.5148999999999999E-2</v>
      </c>
      <c r="Q473">
        <v>0.20422100000000001</v>
      </c>
      <c r="R473">
        <v>-8.8679999999999995E-2</v>
      </c>
      <c r="S473">
        <v>0</v>
      </c>
      <c r="T473">
        <v>99.331699999999998</v>
      </c>
      <c r="U473">
        <v>47.068100000000001</v>
      </c>
    </row>
    <row r="474" spans="1:21" x14ac:dyDescent="0.25">
      <c r="G474">
        <v>-6.4049999999999996E-2</v>
      </c>
      <c r="H474">
        <v>0.15166399999999999</v>
      </c>
      <c r="I474">
        <v>59.861400000000003</v>
      </c>
      <c r="J474">
        <v>1.54545</v>
      </c>
      <c r="K474">
        <v>37.4739</v>
      </c>
      <c r="L474">
        <v>0.58345499999999995</v>
      </c>
      <c r="M474">
        <v>0.70940099999999995</v>
      </c>
      <c r="N474">
        <v>0.47517199999999998</v>
      </c>
      <c r="O474">
        <v>3.9576E-2</v>
      </c>
      <c r="P474">
        <v>-2.2849999999999999E-2</v>
      </c>
      <c r="Q474">
        <v>0.158716</v>
      </c>
      <c r="R474">
        <v>9.7606999999999999E-2</v>
      </c>
      <c r="S474">
        <v>0</v>
      </c>
      <c r="T474">
        <v>101.009</v>
      </c>
      <c r="U474">
        <v>47.869500000000002</v>
      </c>
    </row>
    <row r="475" spans="1:21" x14ac:dyDescent="0.25">
      <c r="G475">
        <v>-6.4250000000000002E-2</v>
      </c>
      <c r="H475">
        <v>-7.7020000000000005E-2</v>
      </c>
      <c r="I475">
        <v>58.639499999999998</v>
      </c>
      <c r="J475">
        <v>1.2837000000000001</v>
      </c>
      <c r="K475">
        <v>37.9452</v>
      </c>
      <c r="L475">
        <v>0.70705200000000001</v>
      </c>
      <c r="M475">
        <v>0.81879299999999999</v>
      </c>
      <c r="N475">
        <v>0.83029699999999995</v>
      </c>
      <c r="O475">
        <v>0.43162099999999998</v>
      </c>
      <c r="P475">
        <v>-4.19E-2</v>
      </c>
      <c r="Q475">
        <v>0.26871</v>
      </c>
      <c r="R475">
        <v>0.15915799999999999</v>
      </c>
      <c r="S475">
        <v>0</v>
      </c>
      <c r="T475">
        <v>100.901</v>
      </c>
      <c r="U475">
        <v>47.598399999999998</v>
      </c>
    </row>
    <row r="477" spans="1:21" x14ac:dyDescent="0.25">
      <c r="F477" t="s">
        <v>39</v>
      </c>
      <c r="G477">
        <f>AVERAGE(G447:G475)</f>
        <v>1.1381275862068963E-2</v>
      </c>
      <c r="H477">
        <f t="shared" ref="H477:U477" si="42">AVERAGE(H447:H475)</f>
        <v>1.7277931034482762E-3</v>
      </c>
      <c r="I477">
        <f t="shared" si="42"/>
        <v>59.714586206896549</v>
      </c>
      <c r="J477">
        <f t="shared" si="42"/>
        <v>1.3051208275862072</v>
      </c>
      <c r="K477">
        <f t="shared" si="42"/>
        <v>36.841593103448275</v>
      </c>
      <c r="L477">
        <f t="shared" si="42"/>
        <v>0.81844206896551741</v>
      </c>
      <c r="M477">
        <f t="shared" si="42"/>
        <v>0.98653524137931037</v>
      </c>
      <c r="N477">
        <f t="shared" si="42"/>
        <v>0.77334289655172439</v>
      </c>
      <c r="O477">
        <f t="shared" si="42"/>
        <v>0.20985665517241378</v>
      </c>
      <c r="P477">
        <f t="shared" si="42"/>
        <v>6.2832068965517239E-3</v>
      </c>
      <c r="Q477">
        <f t="shared" si="42"/>
        <v>0.27909289655172409</v>
      </c>
      <c r="R477">
        <f t="shared" si="42"/>
        <v>4.7443103448275847E-2</v>
      </c>
      <c r="S477">
        <f t="shared" si="42"/>
        <v>0</v>
      </c>
      <c r="T477">
        <f t="shared" si="42"/>
        <v>100.9953517241379</v>
      </c>
      <c r="U477">
        <f t="shared" si="42"/>
        <v>47.79620689655173</v>
      </c>
    </row>
    <row r="478" spans="1:21" x14ac:dyDescent="0.25">
      <c r="F478" t="s">
        <v>40</v>
      </c>
      <c r="G478">
        <f>STDEV(G447:G475)/SQRT((COUNT(G447:G475)))</f>
        <v>1.4242064426473572E-2</v>
      </c>
      <c r="H478">
        <f t="shared" ref="H478:U478" si="43">STDEV(H447:H475)/SQRT((COUNT(H447:H475)))</f>
        <v>2.0515695254711346E-2</v>
      </c>
      <c r="I478">
        <f t="shared" si="43"/>
        <v>0.15221319875417758</v>
      </c>
      <c r="J478">
        <f t="shared" si="43"/>
        <v>5.6145753170971188E-2</v>
      </c>
      <c r="K478">
        <f t="shared" si="43"/>
        <v>0.25767220813582514</v>
      </c>
      <c r="L478">
        <f t="shared" si="43"/>
        <v>2.5379809112336692E-2</v>
      </c>
      <c r="M478">
        <f t="shared" si="43"/>
        <v>7.3818488143818362E-2</v>
      </c>
      <c r="N478">
        <f t="shared" si="43"/>
        <v>6.3891098631987289E-2</v>
      </c>
      <c r="O478">
        <f t="shared" si="43"/>
        <v>3.278915065870721E-2</v>
      </c>
      <c r="P478">
        <f t="shared" si="43"/>
        <v>7.1074064147397696E-3</v>
      </c>
      <c r="Q478">
        <f t="shared" si="43"/>
        <v>1.9294408507544908E-2</v>
      </c>
      <c r="R478">
        <f t="shared" si="43"/>
        <v>1.9786911261782059E-2</v>
      </c>
      <c r="S478">
        <f t="shared" si="43"/>
        <v>0</v>
      </c>
      <c r="T478">
        <f t="shared" si="43"/>
        <v>0.16479129236679477</v>
      </c>
      <c r="U478">
        <f t="shared" si="43"/>
        <v>7.9416653018283684E-2</v>
      </c>
    </row>
    <row r="480" spans="1:21" x14ac:dyDescent="0.25">
      <c r="A480" s="2" t="s">
        <v>249</v>
      </c>
      <c r="G480" s="2" t="s">
        <v>1</v>
      </c>
      <c r="H480" s="2" t="s">
        <v>2</v>
      </c>
      <c r="I480" s="2" t="s">
        <v>3</v>
      </c>
      <c r="J480" s="2" t="s">
        <v>4</v>
      </c>
      <c r="K480" s="2" t="s">
        <v>5</v>
      </c>
      <c r="L480" s="2" t="s">
        <v>6</v>
      </c>
      <c r="M480" s="2" t="s">
        <v>7</v>
      </c>
      <c r="N480" s="2" t="s">
        <v>8</v>
      </c>
      <c r="O480" s="2" t="s">
        <v>9</v>
      </c>
      <c r="P480" s="2" t="s">
        <v>10</v>
      </c>
      <c r="Q480" s="2" t="s">
        <v>11</v>
      </c>
      <c r="R480" s="2" t="s">
        <v>12</v>
      </c>
      <c r="S480" s="2" t="s">
        <v>13</v>
      </c>
      <c r="T480" s="2" t="s">
        <v>14</v>
      </c>
      <c r="U480" s="2" t="s">
        <v>15</v>
      </c>
    </row>
    <row r="481" spans="1:21" x14ac:dyDescent="0.25">
      <c r="A481" t="s">
        <v>18</v>
      </c>
      <c r="G481">
        <v>-6.3469999999999999E-2</v>
      </c>
      <c r="H481">
        <v>-7.6819999999999999E-2</v>
      </c>
      <c r="I481">
        <v>60.325200000000002</v>
      </c>
      <c r="J481">
        <v>0.63810800000000001</v>
      </c>
      <c r="K481">
        <v>38.388199999999998</v>
      </c>
      <c r="L481">
        <v>0.55383700000000002</v>
      </c>
      <c r="M481">
        <v>0.67535999999999996</v>
      </c>
      <c r="N481">
        <v>1.0060800000000001</v>
      </c>
      <c r="O481">
        <v>0.11991499999999999</v>
      </c>
      <c r="P481">
        <v>-3.3999999999999998E-3</v>
      </c>
      <c r="Q481">
        <v>0.116703</v>
      </c>
      <c r="R481">
        <v>0.100233</v>
      </c>
      <c r="S481">
        <v>0</v>
      </c>
      <c r="T481">
        <v>101.78</v>
      </c>
      <c r="U481">
        <v>48.384799999999998</v>
      </c>
    </row>
    <row r="482" spans="1:21" x14ac:dyDescent="0.25">
      <c r="A482" t="s">
        <v>19</v>
      </c>
      <c r="G482">
        <v>-6.3369999999999996E-2</v>
      </c>
      <c r="H482">
        <v>-7.6789999999999997E-2</v>
      </c>
      <c r="I482">
        <v>61.180599999999998</v>
      </c>
      <c r="J482">
        <v>0.63942500000000002</v>
      </c>
      <c r="K482">
        <v>37.818800000000003</v>
      </c>
      <c r="L482">
        <v>0.71587900000000004</v>
      </c>
      <c r="M482">
        <v>0.49038100000000001</v>
      </c>
      <c r="N482">
        <v>0.78212400000000004</v>
      </c>
      <c r="O482">
        <v>0.19916200000000001</v>
      </c>
      <c r="P482">
        <v>3.4595000000000001E-2</v>
      </c>
      <c r="Q482">
        <v>0.18384</v>
      </c>
      <c r="R482">
        <v>-0.21237</v>
      </c>
      <c r="S482">
        <v>0</v>
      </c>
      <c r="T482">
        <v>101.69199999999999</v>
      </c>
      <c r="U482">
        <v>48.491900000000001</v>
      </c>
    </row>
    <row r="483" spans="1:21" x14ac:dyDescent="0.25">
      <c r="A483" t="s">
        <v>20</v>
      </c>
      <c r="G483">
        <v>9.077E-3</v>
      </c>
      <c r="H483">
        <v>-7.7030000000000001E-2</v>
      </c>
      <c r="I483">
        <v>60.334299999999999</v>
      </c>
      <c r="J483">
        <v>1.21956</v>
      </c>
      <c r="K483">
        <v>37.014000000000003</v>
      </c>
      <c r="L483">
        <v>0.72654700000000005</v>
      </c>
      <c r="M483">
        <v>0.56216299999999997</v>
      </c>
      <c r="N483">
        <v>0.91402899999999998</v>
      </c>
      <c r="O483">
        <v>0.11797000000000001</v>
      </c>
      <c r="P483">
        <v>3.3774999999999999E-2</v>
      </c>
      <c r="Q483">
        <v>0.225219</v>
      </c>
      <c r="R483">
        <v>0.47248800000000002</v>
      </c>
      <c r="S483">
        <v>0</v>
      </c>
      <c r="T483">
        <v>101.55200000000001</v>
      </c>
      <c r="U483">
        <v>48.100200000000001</v>
      </c>
    </row>
    <row r="484" spans="1:21" x14ac:dyDescent="0.25">
      <c r="A484" t="s">
        <v>21</v>
      </c>
      <c r="G484">
        <v>-6.3490000000000005E-2</v>
      </c>
      <c r="H484">
        <v>-7.6810000000000003E-2</v>
      </c>
      <c r="I484">
        <v>57.713999999999999</v>
      </c>
      <c r="J484">
        <v>0.96440899999999996</v>
      </c>
      <c r="K484">
        <v>39.908700000000003</v>
      </c>
      <c r="L484">
        <v>0.44587300000000002</v>
      </c>
      <c r="M484">
        <v>0.67480899999999999</v>
      </c>
      <c r="N484">
        <v>0.97360500000000005</v>
      </c>
      <c r="O484">
        <v>0.119866</v>
      </c>
      <c r="P484">
        <v>1.5474E-2</v>
      </c>
      <c r="Q484">
        <v>0.205618</v>
      </c>
      <c r="R484">
        <v>-8.7620000000000003E-2</v>
      </c>
      <c r="S484">
        <v>0</v>
      </c>
      <c r="T484">
        <v>100.794</v>
      </c>
      <c r="U484">
        <v>47.619399999999999</v>
      </c>
    </row>
    <row r="485" spans="1:21" x14ac:dyDescent="0.25">
      <c r="A485" t="s">
        <v>58</v>
      </c>
      <c r="G485">
        <v>-6.343E-2</v>
      </c>
      <c r="H485">
        <v>0.38181300000000001</v>
      </c>
      <c r="I485">
        <v>60.184199999999997</v>
      </c>
      <c r="J485">
        <v>0.89962500000000001</v>
      </c>
      <c r="K485">
        <v>38.022500000000001</v>
      </c>
      <c r="L485">
        <v>0.39283899999999999</v>
      </c>
      <c r="M485">
        <v>0.67553399999999997</v>
      </c>
      <c r="N485">
        <v>0.91611200000000004</v>
      </c>
      <c r="O485">
        <v>0.12008000000000001</v>
      </c>
      <c r="P485">
        <v>-4.122E-2</v>
      </c>
      <c r="Q485">
        <v>7.2320999999999996E-2</v>
      </c>
      <c r="R485">
        <v>-8.7359999999999993E-2</v>
      </c>
      <c r="S485">
        <v>0</v>
      </c>
      <c r="T485">
        <v>101.473</v>
      </c>
      <c r="U485">
        <v>48.323700000000002</v>
      </c>
    </row>
    <row r="486" spans="1:21" x14ac:dyDescent="0.25">
      <c r="A486" t="s">
        <v>250</v>
      </c>
      <c r="G486">
        <v>8.1531000000000006E-2</v>
      </c>
      <c r="H486">
        <v>0.152141</v>
      </c>
      <c r="I486">
        <v>59.425800000000002</v>
      </c>
      <c r="J486">
        <v>0.76736000000000004</v>
      </c>
      <c r="K486">
        <v>37.869799999999998</v>
      </c>
      <c r="L486">
        <v>0.71294100000000005</v>
      </c>
      <c r="M486">
        <v>0.85963000000000001</v>
      </c>
      <c r="N486">
        <v>0.60957099999999997</v>
      </c>
      <c r="O486">
        <v>0.11924999999999999</v>
      </c>
      <c r="P486">
        <v>1.5278999999999999E-2</v>
      </c>
      <c r="Q486">
        <v>4.9065999999999999E-2</v>
      </c>
      <c r="R486">
        <v>0.16178200000000001</v>
      </c>
      <c r="S486">
        <v>0</v>
      </c>
      <c r="T486">
        <v>100.824</v>
      </c>
      <c r="U486">
        <v>47.8005</v>
      </c>
    </row>
    <row r="487" spans="1:21" x14ac:dyDescent="0.25">
      <c r="G487">
        <v>8.8199999999999997E-3</v>
      </c>
      <c r="H487">
        <v>-7.6859999999999998E-2</v>
      </c>
      <c r="I487">
        <v>57.963000000000001</v>
      </c>
      <c r="J487">
        <v>0.96418099999999995</v>
      </c>
      <c r="K487">
        <v>37.962200000000003</v>
      </c>
      <c r="L487">
        <v>0.78473499999999996</v>
      </c>
      <c r="M487">
        <v>0.84091199999999999</v>
      </c>
      <c r="N487">
        <v>0.65621499999999999</v>
      </c>
      <c r="O487">
        <v>-3.8059999999999997E-2</v>
      </c>
      <c r="P487">
        <v>-3.5799999999999998E-3</v>
      </c>
      <c r="Q487">
        <v>0.227324</v>
      </c>
      <c r="R487">
        <v>-8.8200000000000001E-2</v>
      </c>
      <c r="S487">
        <v>0</v>
      </c>
      <c r="T487">
        <v>99.200699999999998</v>
      </c>
      <c r="U487">
        <v>46.9726</v>
      </c>
    </row>
    <row r="488" spans="1:21" x14ac:dyDescent="0.25">
      <c r="A488" t="s">
        <v>251</v>
      </c>
      <c r="G488">
        <v>-6.361E-2</v>
      </c>
      <c r="H488">
        <v>-7.6859999999999998E-2</v>
      </c>
      <c r="I488">
        <v>60.228900000000003</v>
      </c>
      <c r="J488">
        <v>1.0295300000000001</v>
      </c>
      <c r="K488">
        <v>37.399099999999997</v>
      </c>
      <c r="L488">
        <v>0.820465</v>
      </c>
      <c r="M488">
        <v>0.50807999999999998</v>
      </c>
      <c r="N488">
        <v>1.0021199999999999</v>
      </c>
      <c r="O488">
        <v>-3.7999999999999999E-2</v>
      </c>
      <c r="P488">
        <v>1.5395000000000001E-2</v>
      </c>
      <c r="Q488">
        <v>0.24958900000000001</v>
      </c>
      <c r="R488">
        <v>-8.8090000000000002E-2</v>
      </c>
      <c r="S488">
        <v>0</v>
      </c>
      <c r="T488">
        <v>100.98699999999999</v>
      </c>
      <c r="U488">
        <v>48.042999999999999</v>
      </c>
    </row>
    <row r="489" spans="1:21" x14ac:dyDescent="0.25">
      <c r="A489" t="s">
        <v>252</v>
      </c>
      <c r="G489">
        <v>8.9540000000000002E-3</v>
      </c>
      <c r="H489">
        <v>-7.6910000000000006E-2</v>
      </c>
      <c r="I489">
        <v>60.452100000000002</v>
      </c>
      <c r="J489">
        <v>1.0277700000000001</v>
      </c>
      <c r="K489">
        <v>37.878599999999999</v>
      </c>
      <c r="L489">
        <v>0.49770399999999998</v>
      </c>
      <c r="M489">
        <v>0.67437100000000005</v>
      </c>
      <c r="N489">
        <v>0.69638</v>
      </c>
      <c r="O489">
        <v>0.27656900000000001</v>
      </c>
      <c r="P489">
        <v>1.5244000000000001E-2</v>
      </c>
      <c r="Q489">
        <v>9.3348E-2</v>
      </c>
      <c r="R489">
        <v>9.9015000000000006E-2</v>
      </c>
      <c r="S489">
        <v>0</v>
      </c>
      <c r="T489">
        <v>101.643</v>
      </c>
      <c r="U489">
        <v>48.220599999999997</v>
      </c>
    </row>
    <row r="490" spans="1:21" x14ac:dyDescent="0.25">
      <c r="A490" t="s">
        <v>253</v>
      </c>
      <c r="G490">
        <v>9.0530000000000003E-3</v>
      </c>
      <c r="H490">
        <v>0.15276899999999999</v>
      </c>
      <c r="I490">
        <v>59.320099999999996</v>
      </c>
      <c r="J490">
        <v>0.63775199999999999</v>
      </c>
      <c r="K490">
        <v>36.432699999999997</v>
      </c>
      <c r="L490">
        <v>0.55370699999999995</v>
      </c>
      <c r="M490">
        <v>0.50883400000000001</v>
      </c>
      <c r="N490">
        <v>0.65049199999999996</v>
      </c>
      <c r="O490">
        <v>-3.7670000000000002E-2</v>
      </c>
      <c r="P490">
        <v>-3.3800000000000002E-3</v>
      </c>
      <c r="Q490">
        <v>9.4433000000000003E-2</v>
      </c>
      <c r="R490">
        <v>0.22543299999999999</v>
      </c>
      <c r="S490">
        <v>0</v>
      </c>
      <c r="T490">
        <v>98.544300000000007</v>
      </c>
      <c r="U490">
        <v>46.988700000000001</v>
      </c>
    </row>
    <row r="491" spans="1:21" x14ac:dyDescent="0.25">
      <c r="A491" t="s">
        <v>254</v>
      </c>
      <c r="G491">
        <v>8.8179999999999994E-3</v>
      </c>
      <c r="H491">
        <v>-7.6789999999999997E-2</v>
      </c>
      <c r="I491">
        <v>59.110199999999999</v>
      </c>
      <c r="J491">
        <v>0.70370699999999997</v>
      </c>
      <c r="K491">
        <v>39.052199999999999</v>
      </c>
      <c r="L491">
        <v>0.58975699999999998</v>
      </c>
      <c r="M491">
        <v>0.60123499999999996</v>
      </c>
      <c r="N491">
        <v>0.74619100000000005</v>
      </c>
      <c r="O491">
        <v>0.120069</v>
      </c>
      <c r="P491">
        <v>1.558E-2</v>
      </c>
      <c r="Q491">
        <v>7.2303000000000006E-2</v>
      </c>
      <c r="R491">
        <v>-2.4709999999999999E-2</v>
      </c>
      <c r="S491">
        <v>0</v>
      </c>
      <c r="T491">
        <v>100.919</v>
      </c>
      <c r="U491">
        <v>47.861199999999997</v>
      </c>
    </row>
    <row r="492" spans="1:21" x14ac:dyDescent="0.25">
      <c r="A492" t="s">
        <v>255</v>
      </c>
      <c r="G492">
        <v>-6.3659999999999994E-2</v>
      </c>
      <c r="H492">
        <v>0.152282</v>
      </c>
      <c r="I492">
        <v>59.727800000000002</v>
      </c>
      <c r="J492">
        <v>1.2231300000000001</v>
      </c>
      <c r="K492">
        <v>38.914700000000003</v>
      </c>
      <c r="L492">
        <v>0.53346700000000002</v>
      </c>
      <c r="M492">
        <v>0.60054300000000005</v>
      </c>
      <c r="N492">
        <v>0.65620699999999998</v>
      </c>
      <c r="O492">
        <v>-0.11692</v>
      </c>
      <c r="P492">
        <v>-3.5999999999999999E-3</v>
      </c>
      <c r="Q492">
        <v>7.1364999999999998E-2</v>
      </c>
      <c r="R492">
        <v>0.161909</v>
      </c>
      <c r="S492">
        <v>0</v>
      </c>
      <c r="T492">
        <v>101.857</v>
      </c>
      <c r="U492">
        <v>48.284100000000002</v>
      </c>
    </row>
    <row r="493" spans="1:21" x14ac:dyDescent="0.25">
      <c r="A493" t="s">
        <v>256</v>
      </c>
      <c r="G493">
        <v>8.1290000000000001E-2</v>
      </c>
      <c r="H493">
        <v>-7.6829999999999996E-2</v>
      </c>
      <c r="I493">
        <v>59.423900000000003</v>
      </c>
      <c r="J493">
        <v>0.83360299999999998</v>
      </c>
      <c r="K493">
        <v>37.916200000000003</v>
      </c>
      <c r="L493">
        <v>0.62448599999999999</v>
      </c>
      <c r="M493">
        <v>0.54517199999999999</v>
      </c>
      <c r="N493">
        <v>0.96245899999999995</v>
      </c>
      <c r="O493">
        <v>0.119739</v>
      </c>
      <c r="P493">
        <v>-2.239E-2</v>
      </c>
      <c r="Q493">
        <v>0.20539399999999999</v>
      </c>
      <c r="R493">
        <v>-2.5180000000000001E-2</v>
      </c>
      <c r="S493">
        <v>0</v>
      </c>
      <c r="T493">
        <v>100.58799999999999</v>
      </c>
      <c r="U493">
        <v>47.768300000000004</v>
      </c>
    </row>
    <row r="494" spans="1:21" x14ac:dyDescent="0.25">
      <c r="A494" t="s">
        <v>257</v>
      </c>
      <c r="G494">
        <v>0.15381800000000001</v>
      </c>
      <c r="H494">
        <v>-7.6840000000000006E-2</v>
      </c>
      <c r="I494">
        <v>60.080800000000004</v>
      </c>
      <c r="J494">
        <v>0.83391800000000005</v>
      </c>
      <c r="K494">
        <v>38.191600000000001</v>
      </c>
      <c r="L494">
        <v>0.71386400000000005</v>
      </c>
      <c r="M494">
        <v>0.67462</v>
      </c>
      <c r="N494">
        <v>0.52166900000000005</v>
      </c>
      <c r="O494">
        <v>0.19847300000000001</v>
      </c>
      <c r="P494">
        <v>-6.0260000000000001E-2</v>
      </c>
      <c r="Q494">
        <v>0.20525299999999999</v>
      </c>
      <c r="R494">
        <v>-8.7940000000000004E-2</v>
      </c>
      <c r="S494">
        <v>0</v>
      </c>
      <c r="T494">
        <v>101.349</v>
      </c>
      <c r="U494">
        <v>48.101799999999997</v>
      </c>
    </row>
    <row r="495" spans="1:21" x14ac:dyDescent="0.25">
      <c r="A495" t="s">
        <v>258</v>
      </c>
      <c r="G495">
        <v>-6.3420000000000004E-2</v>
      </c>
      <c r="H495">
        <v>-7.6810000000000003E-2</v>
      </c>
      <c r="I495">
        <v>59.731200000000001</v>
      </c>
      <c r="J495">
        <v>0.70353100000000002</v>
      </c>
      <c r="K495">
        <v>37.635300000000001</v>
      </c>
      <c r="L495">
        <v>0.51788900000000004</v>
      </c>
      <c r="M495">
        <v>0.47152899999999998</v>
      </c>
      <c r="N495">
        <v>0.96058699999999997</v>
      </c>
      <c r="O495">
        <v>0.27754400000000001</v>
      </c>
      <c r="P495">
        <v>-3.3899999999999998E-3</v>
      </c>
      <c r="Q495">
        <v>0.13889799999999999</v>
      </c>
      <c r="R495">
        <v>-2.4920000000000001E-2</v>
      </c>
      <c r="S495">
        <v>0</v>
      </c>
      <c r="T495">
        <v>100.268</v>
      </c>
      <c r="U495">
        <v>47.710900000000002</v>
      </c>
    </row>
    <row r="496" spans="1:21" x14ac:dyDescent="0.25">
      <c r="A496" t="s">
        <v>259</v>
      </c>
      <c r="G496">
        <v>8.8229999999999992E-3</v>
      </c>
      <c r="H496">
        <v>0.15219199999999999</v>
      </c>
      <c r="I496">
        <v>58.380899999999997</v>
      </c>
      <c r="J496">
        <v>0.63699600000000001</v>
      </c>
      <c r="K496">
        <v>39.5503</v>
      </c>
      <c r="L496">
        <v>0.48102200000000001</v>
      </c>
      <c r="M496">
        <v>0.58210700000000004</v>
      </c>
      <c r="N496">
        <v>0.74914199999999997</v>
      </c>
      <c r="O496">
        <v>0.43432599999999999</v>
      </c>
      <c r="P496">
        <v>1.5368E-2</v>
      </c>
      <c r="Q496">
        <v>4.9276E-2</v>
      </c>
      <c r="R496">
        <v>0.22470399999999999</v>
      </c>
      <c r="S496">
        <v>0</v>
      </c>
      <c r="T496">
        <v>101.265</v>
      </c>
      <c r="U496">
        <v>47.8613</v>
      </c>
    </row>
    <row r="497" spans="1:21" x14ac:dyDescent="0.25">
      <c r="A497" t="s">
        <v>260</v>
      </c>
      <c r="G497">
        <v>8.0911999999999998E-2</v>
      </c>
      <c r="H497">
        <v>-7.6759999999999995E-2</v>
      </c>
      <c r="I497">
        <v>59.216999999999999</v>
      </c>
      <c r="J497">
        <v>0.50850600000000001</v>
      </c>
      <c r="K497">
        <v>38.821100000000001</v>
      </c>
      <c r="L497">
        <v>0.57320599999999999</v>
      </c>
      <c r="M497">
        <v>0.583175</v>
      </c>
      <c r="N497">
        <v>0.78983499999999995</v>
      </c>
      <c r="O497">
        <v>-3.7199999999999997E-2</v>
      </c>
      <c r="P497">
        <v>-3.2200000000000002E-3</v>
      </c>
      <c r="Q497">
        <v>0.206571</v>
      </c>
      <c r="R497">
        <v>3.8441000000000003E-2</v>
      </c>
      <c r="S497">
        <v>0</v>
      </c>
      <c r="T497">
        <v>100.702</v>
      </c>
      <c r="U497">
        <v>47.840299999999999</v>
      </c>
    </row>
    <row r="498" spans="1:21" x14ac:dyDescent="0.25">
      <c r="A498" t="s">
        <v>261</v>
      </c>
      <c r="G498">
        <v>8.9630000000000005E-3</v>
      </c>
      <c r="H498">
        <v>-7.6829999999999996E-2</v>
      </c>
      <c r="I498">
        <v>59.836100000000002</v>
      </c>
      <c r="J498">
        <v>1.0952200000000001</v>
      </c>
      <c r="K498">
        <v>37.196800000000003</v>
      </c>
      <c r="L498">
        <v>0.39232499999999998</v>
      </c>
      <c r="M498">
        <v>0.67542500000000005</v>
      </c>
      <c r="N498">
        <v>0.69556200000000001</v>
      </c>
      <c r="O498">
        <v>-3.7670000000000002E-2</v>
      </c>
      <c r="P498">
        <v>-2.2339999999999999E-2</v>
      </c>
      <c r="Q498">
        <v>9.4427999999999998E-2</v>
      </c>
      <c r="R498">
        <v>-8.7569999999999995E-2</v>
      </c>
      <c r="S498">
        <v>0</v>
      </c>
      <c r="T498">
        <v>99.770399999999995</v>
      </c>
      <c r="U498">
        <v>47.486800000000002</v>
      </c>
    </row>
    <row r="499" spans="1:21" x14ac:dyDescent="0.25">
      <c r="A499" t="s">
        <v>262</v>
      </c>
      <c r="G499">
        <v>8.9090000000000003E-3</v>
      </c>
      <c r="H499">
        <v>0.38128299999999998</v>
      </c>
      <c r="I499">
        <v>59.683199999999999</v>
      </c>
      <c r="J499">
        <v>1.0951</v>
      </c>
      <c r="K499">
        <v>38.414700000000003</v>
      </c>
      <c r="L499">
        <v>0.53500000000000003</v>
      </c>
      <c r="M499">
        <v>0.526702</v>
      </c>
      <c r="N499">
        <v>0.61010299999999995</v>
      </c>
      <c r="O499">
        <v>-3.7769999999999998E-2</v>
      </c>
      <c r="P499">
        <v>-2.2370000000000001E-2</v>
      </c>
      <c r="Q499">
        <v>0.33912300000000001</v>
      </c>
      <c r="R499">
        <v>-0.15024000000000001</v>
      </c>
      <c r="S499">
        <v>0</v>
      </c>
      <c r="T499">
        <v>101.384</v>
      </c>
      <c r="U499">
        <v>48.193899999999999</v>
      </c>
    </row>
    <row r="500" spans="1:21" x14ac:dyDescent="0.25">
      <c r="A500" t="s">
        <v>35</v>
      </c>
      <c r="G500">
        <v>8.1659999999999996E-2</v>
      </c>
      <c r="H500">
        <v>-7.689E-2</v>
      </c>
      <c r="I500">
        <v>59.808599999999998</v>
      </c>
      <c r="J500">
        <v>1.02765</v>
      </c>
      <c r="K500">
        <v>37.403700000000001</v>
      </c>
      <c r="L500">
        <v>0.44439699999999999</v>
      </c>
      <c r="M500">
        <v>0.56349199999999999</v>
      </c>
      <c r="N500">
        <v>1.0041</v>
      </c>
      <c r="O500">
        <v>0.119224</v>
      </c>
      <c r="P500">
        <v>5.3150000000000003E-2</v>
      </c>
      <c r="Q500">
        <v>0.182559</v>
      </c>
      <c r="R500">
        <v>0.161777</v>
      </c>
      <c r="S500">
        <v>0</v>
      </c>
      <c r="T500">
        <v>100.774</v>
      </c>
      <c r="U500">
        <v>47.824599999999997</v>
      </c>
    </row>
    <row r="501" spans="1:21" x14ac:dyDescent="0.25">
      <c r="A501" t="s">
        <v>263</v>
      </c>
      <c r="G501">
        <v>8.1306000000000003E-2</v>
      </c>
      <c r="H501">
        <v>-7.6869999999999994E-2</v>
      </c>
      <c r="I501">
        <v>58.977499999999999</v>
      </c>
      <c r="J501">
        <v>1.3548199999999999</v>
      </c>
      <c r="K501">
        <v>38.843299999999999</v>
      </c>
      <c r="L501">
        <v>0.49753599999999998</v>
      </c>
      <c r="M501">
        <v>0.63705599999999996</v>
      </c>
      <c r="N501">
        <v>1.09934</v>
      </c>
      <c r="O501">
        <v>0.119269</v>
      </c>
      <c r="P501">
        <v>3.4172000000000001E-2</v>
      </c>
      <c r="Q501">
        <v>0.22691900000000001</v>
      </c>
      <c r="R501">
        <v>-0.151</v>
      </c>
      <c r="S501">
        <v>0</v>
      </c>
      <c r="T501">
        <v>101.643</v>
      </c>
      <c r="U501">
        <v>48.056399999999996</v>
      </c>
    </row>
    <row r="502" spans="1:21" x14ac:dyDescent="0.25">
      <c r="A502" t="s">
        <v>264</v>
      </c>
      <c r="G502">
        <v>-6.318E-2</v>
      </c>
      <c r="H502">
        <v>-7.6749999999999999E-2</v>
      </c>
      <c r="I502">
        <v>60.6023</v>
      </c>
      <c r="J502">
        <v>0.96629900000000002</v>
      </c>
      <c r="K502">
        <v>38.937100000000001</v>
      </c>
      <c r="L502">
        <v>0.39400099999999999</v>
      </c>
      <c r="M502">
        <v>0.52781</v>
      </c>
      <c r="N502">
        <v>0.65496699999999997</v>
      </c>
      <c r="O502">
        <v>-0.11595999999999999</v>
      </c>
      <c r="P502">
        <v>-4.1059999999999999E-2</v>
      </c>
      <c r="Q502">
        <v>0.184476</v>
      </c>
      <c r="R502">
        <v>-0.21185000000000001</v>
      </c>
      <c r="S502">
        <v>0</v>
      </c>
      <c r="T502">
        <v>101.758</v>
      </c>
      <c r="U502">
        <v>48.466299999999997</v>
      </c>
    </row>
    <row r="503" spans="1:21" x14ac:dyDescent="0.25">
      <c r="G503">
        <v>8.1453999999999999E-2</v>
      </c>
      <c r="H503">
        <v>0.152505</v>
      </c>
      <c r="I503">
        <v>60.038400000000003</v>
      </c>
      <c r="J503">
        <v>0.89896100000000001</v>
      </c>
      <c r="K503">
        <v>37.373199999999997</v>
      </c>
      <c r="L503">
        <v>0.46369100000000002</v>
      </c>
      <c r="M503">
        <v>0.65651400000000004</v>
      </c>
      <c r="N503">
        <v>0.78317099999999995</v>
      </c>
      <c r="O503">
        <v>0.119782</v>
      </c>
      <c r="P503">
        <v>-4.1320000000000003E-2</v>
      </c>
      <c r="Q503">
        <v>0.18328900000000001</v>
      </c>
      <c r="R503">
        <v>-2.5180000000000001E-2</v>
      </c>
      <c r="S503">
        <v>0</v>
      </c>
      <c r="T503">
        <v>100.685</v>
      </c>
      <c r="U503">
        <v>47.908499999999997</v>
      </c>
    </row>
    <row r="504" spans="1:21" x14ac:dyDescent="0.25">
      <c r="G504">
        <v>-6.3399999999999998E-2</v>
      </c>
      <c r="H504">
        <v>-7.6810000000000003E-2</v>
      </c>
      <c r="I504">
        <v>60.794800000000002</v>
      </c>
      <c r="J504">
        <v>0.63809099999999996</v>
      </c>
      <c r="K504">
        <v>37.682200000000002</v>
      </c>
      <c r="L504">
        <v>0.39315800000000001</v>
      </c>
      <c r="M504">
        <v>0.65721200000000002</v>
      </c>
      <c r="N504">
        <v>0.87086699999999995</v>
      </c>
      <c r="O504">
        <v>4.1269E-2</v>
      </c>
      <c r="P504">
        <v>-2.2280000000000001E-2</v>
      </c>
      <c r="Q504">
        <v>9.4689999999999996E-2</v>
      </c>
      <c r="R504">
        <v>0.16308700000000001</v>
      </c>
      <c r="S504">
        <v>0</v>
      </c>
      <c r="T504">
        <v>101.173</v>
      </c>
      <c r="U504">
        <v>48.218699999999998</v>
      </c>
    </row>
    <row r="505" spans="1:21" x14ac:dyDescent="0.25">
      <c r="G505">
        <v>8.7089999999999997E-3</v>
      </c>
      <c r="H505">
        <v>-7.6840000000000006E-2</v>
      </c>
      <c r="I505">
        <v>57.4846</v>
      </c>
      <c r="J505">
        <v>0.89832199999999995</v>
      </c>
      <c r="K505">
        <v>39.670499999999997</v>
      </c>
      <c r="L505">
        <v>0.51637</v>
      </c>
      <c r="M505">
        <v>0.67398000000000002</v>
      </c>
      <c r="N505">
        <v>0.92877699999999996</v>
      </c>
      <c r="O505">
        <v>0.43446400000000002</v>
      </c>
      <c r="P505">
        <v>-6.0299999999999999E-2</v>
      </c>
      <c r="Q505">
        <v>0.160414</v>
      </c>
      <c r="R505">
        <v>-8.8109999999999994E-2</v>
      </c>
      <c r="S505">
        <v>0</v>
      </c>
      <c r="T505">
        <v>100.551</v>
      </c>
      <c r="U505">
        <v>47.447400000000002</v>
      </c>
    </row>
    <row r="506" spans="1:21" x14ac:dyDescent="0.25">
      <c r="G506">
        <v>0.154059</v>
      </c>
      <c r="H506">
        <v>-7.6869999999999994E-2</v>
      </c>
      <c r="I506">
        <v>59.248699999999999</v>
      </c>
      <c r="J506">
        <v>0.96325300000000003</v>
      </c>
      <c r="K506">
        <v>37.838099999999997</v>
      </c>
      <c r="L506">
        <v>0.60572400000000004</v>
      </c>
      <c r="M506">
        <v>0.61908799999999997</v>
      </c>
      <c r="N506">
        <v>0.65468800000000005</v>
      </c>
      <c r="O506">
        <v>4.0673000000000001E-2</v>
      </c>
      <c r="P506">
        <v>-3.5699999999999998E-3</v>
      </c>
      <c r="Q506">
        <v>0.18278</v>
      </c>
      <c r="R506">
        <v>9.9501000000000006E-2</v>
      </c>
      <c r="S506">
        <v>0</v>
      </c>
      <c r="T506">
        <v>100.32599999999999</v>
      </c>
      <c r="U506">
        <v>47.564900000000002</v>
      </c>
    </row>
    <row r="507" spans="1:21" x14ac:dyDescent="0.25">
      <c r="G507">
        <v>8.9610000000000002E-3</v>
      </c>
      <c r="H507">
        <v>0.152813</v>
      </c>
      <c r="I507">
        <v>59.49</v>
      </c>
      <c r="J507">
        <v>0.50831899999999997</v>
      </c>
      <c r="K507">
        <v>37.656300000000002</v>
      </c>
      <c r="L507">
        <v>0.55511699999999997</v>
      </c>
      <c r="M507">
        <v>0.60190699999999997</v>
      </c>
      <c r="N507">
        <v>0.60935499999999998</v>
      </c>
      <c r="O507">
        <v>-3.7280000000000001E-2</v>
      </c>
      <c r="P507">
        <v>-2.2179999999999998E-2</v>
      </c>
      <c r="Q507">
        <v>7.2762999999999994E-2</v>
      </c>
      <c r="R507">
        <v>0.100953</v>
      </c>
      <c r="S507">
        <v>0</v>
      </c>
      <c r="T507">
        <v>99.697100000000006</v>
      </c>
      <c r="U507">
        <v>47.505299999999998</v>
      </c>
    </row>
    <row r="508" spans="1:21" x14ac:dyDescent="0.25">
      <c r="G508">
        <v>8.8229999999999992E-3</v>
      </c>
      <c r="H508">
        <v>-7.6929999999999998E-2</v>
      </c>
      <c r="I508">
        <v>58.564700000000002</v>
      </c>
      <c r="J508">
        <v>1.548</v>
      </c>
      <c r="K508">
        <v>39.614699999999999</v>
      </c>
      <c r="L508">
        <v>0.60267800000000005</v>
      </c>
      <c r="M508">
        <v>0.45150600000000002</v>
      </c>
      <c r="N508">
        <v>0.83802399999999999</v>
      </c>
      <c r="O508">
        <v>0.11866699999999999</v>
      </c>
      <c r="P508">
        <v>-3.8300000000000001E-3</v>
      </c>
      <c r="Q508">
        <v>0.20374900000000001</v>
      </c>
      <c r="R508">
        <v>3.5882999999999998E-2</v>
      </c>
      <c r="S508">
        <v>0</v>
      </c>
      <c r="T508">
        <v>101.90600000000001</v>
      </c>
      <c r="U508">
        <v>48.048499999999997</v>
      </c>
    </row>
    <row r="509" spans="1:21" x14ac:dyDescent="0.25">
      <c r="G509">
        <v>8.7969999999999993E-3</v>
      </c>
      <c r="H509">
        <v>-7.6880000000000004E-2</v>
      </c>
      <c r="I509">
        <v>59.067500000000003</v>
      </c>
      <c r="J509">
        <v>1.15876</v>
      </c>
      <c r="K509">
        <v>39.299700000000001</v>
      </c>
      <c r="L509">
        <v>0.78339300000000001</v>
      </c>
      <c r="M509">
        <v>0.69254099999999996</v>
      </c>
      <c r="N509">
        <v>0.87946199999999997</v>
      </c>
      <c r="O509">
        <v>-3.823E-2</v>
      </c>
      <c r="P509">
        <v>3.4160999999999997E-2</v>
      </c>
      <c r="Q509">
        <v>0.160159</v>
      </c>
      <c r="R509">
        <v>-2.5909999999999999E-2</v>
      </c>
      <c r="S509">
        <v>0</v>
      </c>
      <c r="T509">
        <v>101.944</v>
      </c>
      <c r="U509">
        <v>48.190300000000001</v>
      </c>
    </row>
    <row r="510" spans="1:21" x14ac:dyDescent="0.25">
      <c r="G510">
        <v>8.9789999999999991E-3</v>
      </c>
      <c r="H510">
        <v>0.15198200000000001</v>
      </c>
      <c r="I510">
        <v>59.8705</v>
      </c>
      <c r="J510">
        <v>1.0911299999999999</v>
      </c>
      <c r="K510">
        <v>37.658499999999997</v>
      </c>
      <c r="L510">
        <v>0.63872099999999998</v>
      </c>
      <c r="M510">
        <v>0.54400499999999996</v>
      </c>
      <c r="N510">
        <v>0.38832699999999998</v>
      </c>
      <c r="O510">
        <v>0.35439500000000002</v>
      </c>
      <c r="P510">
        <v>1.5032E-2</v>
      </c>
      <c r="Q510">
        <v>0.13692799999999999</v>
      </c>
      <c r="R510">
        <v>0.223139</v>
      </c>
      <c r="S510">
        <v>0</v>
      </c>
      <c r="T510">
        <v>101.08199999999999</v>
      </c>
      <c r="U510">
        <v>47.8904</v>
      </c>
    </row>
    <row r="511" spans="1:21" x14ac:dyDescent="0.25">
      <c r="G511">
        <v>-6.3549999999999995E-2</v>
      </c>
      <c r="H511">
        <v>-7.6829999999999996E-2</v>
      </c>
      <c r="I511">
        <v>59.805999999999997</v>
      </c>
      <c r="J511">
        <v>1.0299100000000001</v>
      </c>
      <c r="K511">
        <v>37.488999999999997</v>
      </c>
      <c r="L511">
        <v>0.51707800000000004</v>
      </c>
      <c r="M511">
        <v>0.73043999999999998</v>
      </c>
      <c r="N511">
        <v>1.17882</v>
      </c>
      <c r="O511">
        <v>0.119758</v>
      </c>
      <c r="P511">
        <v>-4.1340000000000002E-2</v>
      </c>
      <c r="Q511">
        <v>0.16092200000000001</v>
      </c>
      <c r="R511">
        <v>-0.15043999999999999</v>
      </c>
      <c r="S511">
        <v>0</v>
      </c>
      <c r="T511">
        <v>100.7</v>
      </c>
      <c r="U511">
        <v>47.881500000000003</v>
      </c>
    </row>
    <row r="512" spans="1:21" x14ac:dyDescent="0.25">
      <c r="G512">
        <v>9.0119999999999992E-3</v>
      </c>
      <c r="H512">
        <v>-7.6969999999999997E-2</v>
      </c>
      <c r="I512">
        <v>59.811599999999999</v>
      </c>
      <c r="J512">
        <v>1.2224900000000001</v>
      </c>
      <c r="K512">
        <v>36.296100000000003</v>
      </c>
      <c r="L512">
        <v>0.67475300000000005</v>
      </c>
      <c r="M512">
        <v>0.89536700000000002</v>
      </c>
      <c r="N512">
        <v>0.64871999999999996</v>
      </c>
      <c r="O512">
        <v>3.9892999999999998E-2</v>
      </c>
      <c r="P512">
        <v>-4.1689999999999998E-2</v>
      </c>
      <c r="Q512">
        <v>0.29281400000000002</v>
      </c>
      <c r="R512">
        <v>9.8149E-2</v>
      </c>
      <c r="S512">
        <v>0</v>
      </c>
      <c r="T512">
        <v>99.870199999999997</v>
      </c>
      <c r="U512">
        <v>47.407800000000002</v>
      </c>
    </row>
    <row r="513" spans="1:21" x14ac:dyDescent="0.25">
      <c r="G513">
        <v>-6.3810000000000006E-2</v>
      </c>
      <c r="H513">
        <v>-7.6910000000000006E-2</v>
      </c>
      <c r="I513">
        <v>59.087299999999999</v>
      </c>
      <c r="J513">
        <v>1.09328</v>
      </c>
      <c r="K513">
        <v>37.487699999999997</v>
      </c>
      <c r="L513">
        <v>0.69406800000000002</v>
      </c>
      <c r="M513">
        <v>0.80340999999999996</v>
      </c>
      <c r="N513">
        <v>0.69706000000000001</v>
      </c>
      <c r="O513">
        <v>-3.8370000000000001E-2</v>
      </c>
      <c r="P513">
        <v>-4.1529999999999997E-2</v>
      </c>
      <c r="Q513">
        <v>0.29355199999999998</v>
      </c>
      <c r="R513">
        <v>3.6400000000000002E-2</v>
      </c>
      <c r="S513">
        <v>0</v>
      </c>
      <c r="T513">
        <v>99.972200000000001</v>
      </c>
      <c r="U513">
        <v>47.419600000000003</v>
      </c>
    </row>
    <row r="515" spans="1:21" x14ac:dyDescent="0.25">
      <c r="F515" t="s">
        <v>39</v>
      </c>
      <c r="G515">
        <f>AVERAGE(G481:G513)</f>
        <v>6.7375151515151532E-3</v>
      </c>
      <c r="H515">
        <f t="shared" ref="H515:U515" si="44">AVERAGE(H481:H513)</f>
        <v>-4.4575757575757705E-4</v>
      </c>
      <c r="I515">
        <f t="shared" si="44"/>
        <v>59.544599999999996</v>
      </c>
      <c r="J515">
        <f t="shared" si="44"/>
        <v>0.93396109090909107</v>
      </c>
      <c r="K515">
        <f t="shared" si="44"/>
        <v>38.110230303030313</v>
      </c>
      <c r="L515">
        <f t="shared" si="44"/>
        <v>0.57412812121212131</v>
      </c>
      <c r="M515">
        <f t="shared" si="44"/>
        <v>0.62984575757575756</v>
      </c>
      <c r="N515">
        <f t="shared" si="44"/>
        <v>0.79194427272727275</v>
      </c>
      <c r="O515">
        <f t="shared" si="44"/>
        <v>9.5673545454545456E-2</v>
      </c>
      <c r="P515">
        <f t="shared" si="44"/>
        <v>-6.3946969696969704E-3</v>
      </c>
      <c r="Q515">
        <f t="shared" si="44"/>
        <v>0.16472987878787881</v>
      </c>
      <c r="R515">
        <f t="shared" si="44"/>
        <v>2.3824363636363633E-2</v>
      </c>
      <c r="S515">
        <f t="shared" si="44"/>
        <v>0</v>
      </c>
      <c r="T515">
        <f t="shared" si="44"/>
        <v>100.86890606060604</v>
      </c>
      <c r="U515">
        <f t="shared" si="44"/>
        <v>47.875278787878784</v>
      </c>
    </row>
    <row r="516" spans="1:21" x14ac:dyDescent="0.25">
      <c r="F516" t="s">
        <v>40</v>
      </c>
      <c r="G516">
        <f>STDEV(G481:G513)/SQRT((COUNT(G481:G513)))</f>
        <v>1.1140627460271836E-2</v>
      </c>
      <c r="H516">
        <f t="shared" ref="H516:U516" si="45">STDEV(H481:H513)/SQRT((COUNT(H481:H513)))</f>
        <v>2.3746071948134214E-2</v>
      </c>
      <c r="I516">
        <f t="shared" si="45"/>
        <v>0.14740845046651638</v>
      </c>
      <c r="J516">
        <f t="shared" si="45"/>
        <v>4.2998496027837847E-2</v>
      </c>
      <c r="K516">
        <f t="shared" si="45"/>
        <v>0.15834706382759081</v>
      </c>
      <c r="L516">
        <f t="shared" si="45"/>
        <v>2.1215887608100142E-2</v>
      </c>
      <c r="M516">
        <f t="shared" si="45"/>
        <v>1.9097142562516732E-2</v>
      </c>
      <c r="N516">
        <f t="shared" si="45"/>
        <v>3.103175807714522E-2</v>
      </c>
      <c r="O516">
        <f t="shared" si="45"/>
        <v>2.4804320306350276E-2</v>
      </c>
      <c r="P516">
        <f t="shared" si="45"/>
        <v>5.1413349943030895E-3</v>
      </c>
      <c r="Q516">
        <f t="shared" si="45"/>
        <v>1.2935359872305676E-2</v>
      </c>
      <c r="R516">
        <f t="shared" si="45"/>
        <v>2.6285353726551962E-2</v>
      </c>
      <c r="S516">
        <f t="shared" si="45"/>
        <v>0</v>
      </c>
      <c r="T516">
        <f t="shared" si="45"/>
        <v>0.14385621878965893</v>
      </c>
      <c r="U516">
        <f t="shared" si="45"/>
        <v>6.6696068434736383E-2</v>
      </c>
    </row>
    <row r="517" spans="1:21" x14ac:dyDescent="0.25">
      <c r="A517" s="2"/>
    </row>
    <row r="518" spans="1:21" x14ac:dyDescent="0.25"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66"/>
  <sheetViews>
    <sheetView zoomScale="80" zoomScaleNormal="80" workbookViewId="0">
      <selection activeCell="G165" sqref="G165:G166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0" width="9.85546875" bestFit="1" customWidth="1"/>
    <col min="11" max="11" width="8.7109375" customWidth="1"/>
    <col min="12" max="12" width="9.85546875" bestFit="1" customWidth="1"/>
    <col min="13" max="13" width="11.28515625" bestFit="1" customWidth="1"/>
    <col min="14" max="14" width="8.7109375" customWidth="1"/>
    <col min="15" max="15" width="9.85546875" bestFit="1" customWidth="1"/>
    <col min="16" max="16" width="11.42578125" bestFit="1" customWidth="1"/>
    <col min="17" max="17" width="9.85546875" customWidth="1"/>
    <col min="18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2.28515625" bestFit="1" customWidth="1"/>
    <col min="24" max="24" width="13" bestFit="1" customWidth="1"/>
    <col min="25" max="25" width="13.7109375" bestFit="1" customWidth="1"/>
    <col min="26" max="29" width="13" bestFit="1" customWidth="1"/>
    <col min="40" max="40" width="42.28515625" bestFit="1" customWidth="1"/>
  </cols>
  <sheetData>
    <row r="1" spans="1:53" s="1" customFormat="1" x14ac:dyDescent="0.25">
      <c r="A1" s="1" t="s">
        <v>278</v>
      </c>
      <c r="W1" s="1" t="s">
        <v>17</v>
      </c>
      <c r="AN1" s="1" t="s">
        <v>343</v>
      </c>
    </row>
    <row r="2" spans="1:53" x14ac:dyDescent="0.25"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279</v>
      </c>
      <c r="X3">
        <v>5.3961324324324322E-2</v>
      </c>
      <c r="Y3">
        <v>8.1943783783783811E-3</v>
      </c>
      <c r="Z3">
        <v>53.011300000000006</v>
      </c>
      <c r="AA3">
        <v>0.89939448648648657</v>
      </c>
      <c r="AB3">
        <v>18.845051351351351</v>
      </c>
      <c r="AC3">
        <v>0.96695443243243273</v>
      </c>
      <c r="AD3">
        <v>21.401691891891893</v>
      </c>
      <c r="AE3">
        <v>3.764872432432433</v>
      </c>
      <c r="AF3">
        <v>0.21146991891891895</v>
      </c>
      <c r="AG3">
        <v>-8.2281081081081063E-4</v>
      </c>
      <c r="AH3">
        <v>1.6695802702702698</v>
      </c>
      <c r="AI3">
        <v>1.1919567567567565E-2</v>
      </c>
      <c r="AJ3">
        <v>0</v>
      </c>
      <c r="AK3">
        <v>100.84356756756756</v>
      </c>
      <c r="AL3">
        <v>44.834570270270277</v>
      </c>
      <c r="AN3" s="2" t="s">
        <v>279</v>
      </c>
      <c r="AO3" t="s">
        <v>277</v>
      </c>
      <c r="AP3" t="s">
        <v>277</v>
      </c>
      <c r="AQ3">
        <v>53.011300000000006</v>
      </c>
      <c r="AR3">
        <v>0.89939448648648657</v>
      </c>
      <c r="AS3">
        <v>18.845051351351351</v>
      </c>
      <c r="AT3">
        <v>0.96695443243243273</v>
      </c>
      <c r="AU3">
        <v>21.401691891891893</v>
      </c>
      <c r="AV3">
        <v>3.764872432432433</v>
      </c>
      <c r="AW3">
        <v>0.21146991891891895</v>
      </c>
      <c r="AX3" t="s">
        <v>277</v>
      </c>
      <c r="AY3">
        <v>1.6695802702702698</v>
      </c>
      <c r="AZ3" t="s">
        <v>277</v>
      </c>
      <c r="BA3">
        <v>100.77031478378379</v>
      </c>
    </row>
    <row r="4" spans="1:53" x14ac:dyDescent="0.25">
      <c r="A4" s="2" t="s">
        <v>279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296</v>
      </c>
      <c r="X4">
        <v>2.0548243902439027E-2</v>
      </c>
      <c r="Y4">
        <v>1.5700658536585369E-2</v>
      </c>
      <c r="Z4">
        <v>53.312987804878063</v>
      </c>
      <c r="AA4">
        <v>1.2864956829268288</v>
      </c>
      <c r="AB4">
        <v>20.024575609756091</v>
      </c>
      <c r="AC4">
        <v>1.1391984146341465</v>
      </c>
      <c r="AD4">
        <v>19.551736585365852</v>
      </c>
      <c r="AE4">
        <v>3.3782178048780489</v>
      </c>
      <c r="AF4">
        <v>0.39163575609756096</v>
      </c>
      <c r="AG4">
        <v>3.5859512195121949E-3</v>
      </c>
      <c r="AH4">
        <v>1.5973395121951224</v>
      </c>
      <c r="AI4">
        <v>2.256090243902439E-2</v>
      </c>
      <c r="AJ4">
        <v>0</v>
      </c>
      <c r="AK4">
        <v>100.74462195121953</v>
      </c>
      <c r="AL4">
        <v>44.904587804878069</v>
      </c>
      <c r="AN4" s="2" t="s">
        <v>296</v>
      </c>
      <c r="AO4" t="s">
        <v>277</v>
      </c>
      <c r="AP4" t="s">
        <v>277</v>
      </c>
      <c r="AQ4">
        <v>53.312987804878063</v>
      </c>
      <c r="AR4">
        <v>1.2864956829268288</v>
      </c>
      <c r="AS4">
        <v>20.024575609756091</v>
      </c>
      <c r="AT4">
        <v>1.1391984146341465</v>
      </c>
      <c r="AU4">
        <v>19.551736585365852</v>
      </c>
      <c r="AV4">
        <v>3.3782178048780489</v>
      </c>
      <c r="AW4">
        <v>0.39163575609756096</v>
      </c>
      <c r="AX4" t="s">
        <v>277</v>
      </c>
      <c r="AY4">
        <v>1.5973395121951224</v>
      </c>
      <c r="AZ4" t="s">
        <v>277</v>
      </c>
      <c r="BA4">
        <v>100.68218717073169</v>
      </c>
    </row>
    <row r="5" spans="1:53" x14ac:dyDescent="0.25">
      <c r="A5" t="s">
        <v>18</v>
      </c>
      <c r="G5">
        <v>7.0679999999999996E-3</v>
      </c>
      <c r="H5">
        <v>0.13641800000000001</v>
      </c>
      <c r="I5">
        <v>52.6068</v>
      </c>
      <c r="J5">
        <v>1.13673</v>
      </c>
      <c r="K5">
        <v>19.636800000000001</v>
      </c>
      <c r="L5">
        <v>0.878104</v>
      </c>
      <c r="M5">
        <v>20.753499999999999</v>
      </c>
      <c r="N5">
        <v>3.1822400000000002</v>
      </c>
      <c r="O5">
        <v>0.103315</v>
      </c>
      <c r="P5">
        <v>6.0498999999999997E-2</v>
      </c>
      <c r="Q5">
        <v>1.91357</v>
      </c>
      <c r="R5">
        <v>0.13227</v>
      </c>
      <c r="S5">
        <v>0</v>
      </c>
      <c r="T5">
        <v>100.547</v>
      </c>
      <c r="U5">
        <v>44.668700000000001</v>
      </c>
      <c r="W5" s="2" t="s">
        <v>312</v>
      </c>
      <c r="X5">
        <v>5.8067199999999992E-2</v>
      </c>
      <c r="Y5">
        <v>5.0409266666666661E-2</v>
      </c>
      <c r="Z5">
        <v>52.85974333333332</v>
      </c>
      <c r="AA5">
        <v>1.5995240666666666</v>
      </c>
      <c r="AB5">
        <v>18.470969999999998</v>
      </c>
      <c r="AC5">
        <v>1.0864533666666667</v>
      </c>
      <c r="AD5">
        <v>20.428350000000002</v>
      </c>
      <c r="AE5">
        <v>3.9196209999999998</v>
      </c>
      <c r="AF5">
        <v>0.32787139999999992</v>
      </c>
      <c r="AG5">
        <v>-6.4089666666666675E-3</v>
      </c>
      <c r="AH5">
        <v>1.9034620000000002</v>
      </c>
      <c r="AI5">
        <v>6.569256666666666E-2</v>
      </c>
      <c r="AJ5">
        <v>0</v>
      </c>
      <c r="AK5">
        <v>100.76382333333336</v>
      </c>
      <c r="AL5">
        <v>44.749496666666658</v>
      </c>
      <c r="AN5" s="2" t="s">
        <v>312</v>
      </c>
      <c r="AO5" t="s">
        <v>277</v>
      </c>
      <c r="AP5" t="s">
        <v>277</v>
      </c>
      <c r="AQ5">
        <v>52.85974333333332</v>
      </c>
      <c r="AR5">
        <v>1.5995240666666666</v>
      </c>
      <c r="AS5">
        <v>18.470969999999998</v>
      </c>
      <c r="AT5">
        <v>1.0864533666666667</v>
      </c>
      <c r="AU5">
        <v>20.428350000000002</v>
      </c>
      <c r="AV5">
        <v>3.9196209999999998</v>
      </c>
      <c r="AW5">
        <v>0.32787139999999992</v>
      </c>
      <c r="AX5" t="s">
        <v>277</v>
      </c>
      <c r="AY5">
        <v>1.9034620000000002</v>
      </c>
      <c r="AZ5" t="s">
        <v>277</v>
      </c>
      <c r="BA5">
        <v>100.59599516666665</v>
      </c>
    </row>
    <row r="6" spans="1:53" x14ac:dyDescent="0.25">
      <c r="A6" t="s">
        <v>280</v>
      </c>
      <c r="G6">
        <v>-7.2690000000000005E-2</v>
      </c>
      <c r="H6">
        <v>0.135601</v>
      </c>
      <c r="I6">
        <v>51.487200000000001</v>
      </c>
      <c r="J6">
        <v>1.26292</v>
      </c>
      <c r="K6">
        <v>20.4846</v>
      </c>
      <c r="L6">
        <v>0.94604600000000005</v>
      </c>
      <c r="M6">
        <v>21.559799999999999</v>
      </c>
      <c r="N6">
        <v>2.8361100000000001</v>
      </c>
      <c r="O6">
        <v>0.18035200000000001</v>
      </c>
      <c r="P6">
        <v>-1.085E-2</v>
      </c>
      <c r="Q6">
        <v>1.75366</v>
      </c>
      <c r="R6">
        <v>0.43947900000000001</v>
      </c>
      <c r="S6">
        <v>0</v>
      </c>
      <c r="T6">
        <v>101.002</v>
      </c>
      <c r="U6">
        <v>44.511600000000001</v>
      </c>
      <c r="W6" s="2" t="s">
        <v>327</v>
      </c>
      <c r="X6">
        <v>6.0815694444444457E-2</v>
      </c>
      <c r="Y6">
        <v>-3.7139972222222234E-2</v>
      </c>
      <c r="Z6">
        <v>53.954580555555566</v>
      </c>
      <c r="AA6">
        <v>2.7682041944444444</v>
      </c>
      <c r="AB6">
        <v>20.767911111111108</v>
      </c>
      <c r="AC6">
        <v>0.90251383333333335</v>
      </c>
      <c r="AD6">
        <v>18.127669444444443</v>
      </c>
      <c r="AE6">
        <v>2.7680191666666665</v>
      </c>
      <c r="AF6">
        <v>0.30500777777777777</v>
      </c>
      <c r="AG6">
        <v>-4.1979166666666658E-3</v>
      </c>
      <c r="AH6">
        <v>1.0317620277777779</v>
      </c>
      <c r="AI6">
        <v>0.20458283333333341</v>
      </c>
      <c r="AJ6">
        <v>0</v>
      </c>
      <c r="AK6">
        <v>100.84981666666667</v>
      </c>
      <c r="AL6">
        <v>44.875258333333335</v>
      </c>
      <c r="AN6" s="2" t="s">
        <v>327</v>
      </c>
      <c r="AO6" t="s">
        <v>277</v>
      </c>
      <c r="AP6" t="s">
        <v>277</v>
      </c>
      <c r="AQ6">
        <v>53.954580555555566</v>
      </c>
      <c r="AR6">
        <v>2.7682041944444444</v>
      </c>
      <c r="AS6">
        <v>20.767911111111108</v>
      </c>
      <c r="AT6">
        <v>0.90251383333333335</v>
      </c>
      <c r="AU6">
        <v>18.127669444444443</v>
      </c>
      <c r="AV6">
        <v>2.7680191666666665</v>
      </c>
      <c r="AW6">
        <v>0.30500777777777777</v>
      </c>
      <c r="AX6" t="s">
        <v>277</v>
      </c>
      <c r="AY6">
        <v>1.0317620277777779</v>
      </c>
      <c r="AZ6" t="s">
        <v>277</v>
      </c>
      <c r="BA6">
        <v>100.6256681111111</v>
      </c>
    </row>
    <row r="7" spans="1:53" x14ac:dyDescent="0.25">
      <c r="A7" t="s">
        <v>21</v>
      </c>
      <c r="G7">
        <v>-7.1730000000000002E-2</v>
      </c>
      <c r="H7">
        <v>0.13713500000000001</v>
      </c>
      <c r="I7">
        <v>53.412100000000002</v>
      </c>
      <c r="J7">
        <v>0.49074400000000001</v>
      </c>
      <c r="K7">
        <v>18.7026</v>
      </c>
      <c r="L7">
        <v>1.07796</v>
      </c>
      <c r="M7">
        <v>20.0837</v>
      </c>
      <c r="N7">
        <v>3.52359</v>
      </c>
      <c r="O7">
        <v>0.18257000000000001</v>
      </c>
      <c r="P7">
        <v>-1.0070000000000001E-2</v>
      </c>
      <c r="Q7">
        <v>1.84775</v>
      </c>
      <c r="R7">
        <v>0.195601</v>
      </c>
      <c r="S7">
        <v>0</v>
      </c>
      <c r="T7">
        <v>99.571899999999999</v>
      </c>
      <c r="U7">
        <v>44.588700000000003</v>
      </c>
    </row>
    <row r="8" spans="1:53" x14ac:dyDescent="0.25">
      <c r="A8" t="s">
        <v>58</v>
      </c>
      <c r="G8">
        <v>6.9300000000000004E-3</v>
      </c>
      <c r="H8">
        <v>0.13617799999999999</v>
      </c>
      <c r="I8">
        <v>53.325200000000002</v>
      </c>
      <c r="J8">
        <v>0.94363900000000001</v>
      </c>
      <c r="K8">
        <v>19.143699999999999</v>
      </c>
      <c r="L8">
        <v>0.95076799999999995</v>
      </c>
      <c r="M8">
        <v>21.880099999999999</v>
      </c>
      <c r="N8">
        <v>3.2458100000000001</v>
      </c>
      <c r="O8">
        <v>0.181926</v>
      </c>
      <c r="P8">
        <v>6.0380000000000003E-2</v>
      </c>
      <c r="Q8">
        <v>1.4668099999999999</v>
      </c>
      <c r="R8">
        <v>-0.11521000000000001</v>
      </c>
      <c r="S8">
        <v>0</v>
      </c>
      <c r="T8">
        <v>101.226</v>
      </c>
      <c r="U8">
        <v>44.972499999999997</v>
      </c>
      <c r="X8" s="2" t="s">
        <v>1</v>
      </c>
      <c r="Y8" s="2" t="s">
        <v>2</v>
      </c>
      <c r="Z8" s="2" t="s">
        <v>3</v>
      </c>
      <c r="AA8" s="2" t="s">
        <v>4</v>
      </c>
      <c r="AB8" s="2" t="s">
        <v>5</v>
      </c>
      <c r="AC8" s="2" t="s">
        <v>6</v>
      </c>
      <c r="AD8" s="2" t="s">
        <v>7</v>
      </c>
      <c r="AE8" s="2" t="s">
        <v>8</v>
      </c>
      <c r="AF8" s="2" t="s">
        <v>9</v>
      </c>
      <c r="AG8" s="2" t="s">
        <v>10</v>
      </c>
      <c r="AH8" s="2" t="s">
        <v>11</v>
      </c>
      <c r="AI8" s="2" t="s">
        <v>12</v>
      </c>
      <c r="AJ8" s="2" t="s">
        <v>14</v>
      </c>
    </row>
    <row r="9" spans="1:53" x14ac:dyDescent="0.25">
      <c r="A9" t="s">
        <v>281</v>
      </c>
      <c r="G9">
        <v>7.1120000000000003E-3</v>
      </c>
      <c r="H9">
        <v>-7.9200000000000007E-2</v>
      </c>
      <c r="I9">
        <v>53.418100000000003</v>
      </c>
      <c r="J9">
        <v>0.62040200000000001</v>
      </c>
      <c r="K9">
        <v>17.992100000000001</v>
      </c>
      <c r="L9">
        <v>1.0779000000000001</v>
      </c>
      <c r="M9">
        <v>21.064399999999999</v>
      </c>
      <c r="N9">
        <v>3.8701699999999999</v>
      </c>
      <c r="O9">
        <v>2.5463E-2</v>
      </c>
      <c r="P9">
        <v>7.4999999999999997E-3</v>
      </c>
      <c r="Q9">
        <v>1.8717999999999999</v>
      </c>
      <c r="R9">
        <v>9.2790000000000008E-3</v>
      </c>
      <c r="S9">
        <v>0</v>
      </c>
      <c r="T9">
        <v>99.885099999999994</v>
      </c>
      <c r="U9">
        <v>44.617400000000004</v>
      </c>
      <c r="W9" s="2" t="s">
        <v>279</v>
      </c>
      <c r="X9">
        <v>5.3961324324324322E-2</v>
      </c>
      <c r="Y9">
        <v>8.1943783783783811E-3</v>
      </c>
      <c r="Z9">
        <v>53.011300000000006</v>
      </c>
      <c r="AA9">
        <v>0.89939448648648657</v>
      </c>
      <c r="AB9">
        <v>18.845051351351351</v>
      </c>
      <c r="AC9">
        <v>0.96695443243243273</v>
      </c>
      <c r="AD9">
        <v>21.401691891891893</v>
      </c>
      <c r="AE9">
        <v>3.764872432432433</v>
      </c>
      <c r="AF9">
        <v>0.21146991891891895</v>
      </c>
      <c r="AG9">
        <v>-8.2281081081081063E-4</v>
      </c>
      <c r="AH9">
        <v>1.6695802702702698</v>
      </c>
      <c r="AI9">
        <v>1.1919567567567565E-2</v>
      </c>
      <c r="AJ9">
        <v>100.84356756756756</v>
      </c>
    </row>
    <row r="10" spans="1:53" x14ac:dyDescent="0.25">
      <c r="G10">
        <v>7.0559999999999998E-3</v>
      </c>
      <c r="H10">
        <v>-7.936E-2</v>
      </c>
      <c r="I10">
        <v>53.557600000000001</v>
      </c>
      <c r="J10">
        <v>1.2662899999999999</v>
      </c>
      <c r="K10">
        <v>18.4802</v>
      </c>
      <c r="L10">
        <v>1.1624099999999999</v>
      </c>
      <c r="M10">
        <v>21.170100000000001</v>
      </c>
      <c r="N10">
        <v>2.5570499999999998</v>
      </c>
      <c r="O10">
        <v>0.337953</v>
      </c>
      <c r="P10">
        <v>-2.835E-2</v>
      </c>
      <c r="Q10">
        <v>1.5306900000000001</v>
      </c>
      <c r="R10">
        <v>-0.11615</v>
      </c>
      <c r="S10">
        <v>0</v>
      </c>
      <c r="T10">
        <v>99.845500000000001</v>
      </c>
      <c r="U10">
        <v>44.3688</v>
      </c>
      <c r="W10" s="2" t="s">
        <v>296</v>
      </c>
      <c r="X10">
        <v>2.0548243902439027E-2</v>
      </c>
      <c r="Y10">
        <v>1.5700658536585369E-2</v>
      </c>
      <c r="Z10">
        <v>53.312987804878063</v>
      </c>
      <c r="AA10">
        <v>1.2864956829268288</v>
      </c>
      <c r="AB10">
        <v>20.024575609756091</v>
      </c>
      <c r="AC10">
        <v>1.1391984146341465</v>
      </c>
      <c r="AD10">
        <v>19.551736585365852</v>
      </c>
      <c r="AE10">
        <v>3.3782178048780489</v>
      </c>
      <c r="AF10">
        <v>0.39163575609756096</v>
      </c>
      <c r="AG10">
        <v>3.5859512195121949E-3</v>
      </c>
      <c r="AH10">
        <v>1.5973395121951224</v>
      </c>
      <c r="AI10">
        <v>2.256090243902439E-2</v>
      </c>
      <c r="AJ10">
        <v>100.74462195121953</v>
      </c>
    </row>
    <row r="11" spans="1:53" x14ac:dyDescent="0.25">
      <c r="A11" t="s">
        <v>282</v>
      </c>
      <c r="G11">
        <v>7.0020000000000004E-3</v>
      </c>
      <c r="H11">
        <v>0.13628899999999999</v>
      </c>
      <c r="I11">
        <v>52.261000000000003</v>
      </c>
      <c r="J11">
        <v>0.49064200000000002</v>
      </c>
      <c r="K11">
        <v>18.628599999999999</v>
      </c>
      <c r="L11">
        <v>1.45322</v>
      </c>
      <c r="M11">
        <v>21.048300000000001</v>
      </c>
      <c r="N11">
        <v>3.444</v>
      </c>
      <c r="O11">
        <v>0.10367800000000001</v>
      </c>
      <c r="P11">
        <v>-1.03E-2</v>
      </c>
      <c r="Q11">
        <v>1.7126300000000001</v>
      </c>
      <c r="R11">
        <v>-5.2949999999999997E-2</v>
      </c>
      <c r="S11">
        <v>0</v>
      </c>
      <c r="T11">
        <v>99.222099999999998</v>
      </c>
      <c r="U11">
        <v>44.197200000000002</v>
      </c>
      <c r="W11" s="2" t="s">
        <v>312</v>
      </c>
      <c r="X11">
        <v>5.8067199999999992E-2</v>
      </c>
      <c r="Y11">
        <v>5.0409266666666661E-2</v>
      </c>
      <c r="Z11">
        <v>52.85974333333332</v>
      </c>
      <c r="AA11">
        <v>1.5995240666666666</v>
      </c>
      <c r="AB11">
        <v>18.470969999999998</v>
      </c>
      <c r="AC11">
        <v>1.0864533666666667</v>
      </c>
      <c r="AD11">
        <v>20.428350000000002</v>
      </c>
      <c r="AE11">
        <v>3.9196209999999998</v>
      </c>
      <c r="AF11">
        <v>0.32787139999999992</v>
      </c>
      <c r="AG11">
        <v>-6.4089666666666675E-3</v>
      </c>
      <c r="AH11">
        <v>1.9034620000000002</v>
      </c>
      <c r="AI11">
        <v>6.569256666666666E-2</v>
      </c>
      <c r="AJ11">
        <v>100.76382333333336</v>
      </c>
    </row>
    <row r="12" spans="1:53" x14ac:dyDescent="0.25">
      <c r="A12" t="s">
        <v>283</v>
      </c>
      <c r="G12">
        <v>7.1279999999999998E-3</v>
      </c>
      <c r="H12">
        <v>-7.9119999999999996E-2</v>
      </c>
      <c r="I12">
        <v>54.096200000000003</v>
      </c>
      <c r="J12">
        <v>0.750081</v>
      </c>
      <c r="K12">
        <v>18.0501</v>
      </c>
      <c r="L12">
        <v>1.0955600000000001</v>
      </c>
      <c r="M12">
        <v>21.0459</v>
      </c>
      <c r="N12">
        <v>2.78694</v>
      </c>
      <c r="O12">
        <v>-5.3069999999999999E-2</v>
      </c>
      <c r="P12">
        <v>-1.026E-2</v>
      </c>
      <c r="Q12">
        <v>1.89435</v>
      </c>
      <c r="R12">
        <v>-5.2769999999999997E-2</v>
      </c>
      <c r="S12">
        <v>0</v>
      </c>
      <c r="T12">
        <v>99.531000000000006</v>
      </c>
      <c r="U12">
        <v>44.495899999999999</v>
      </c>
      <c r="W12" s="2" t="s">
        <v>327</v>
      </c>
      <c r="X12">
        <v>6.0815694444444457E-2</v>
      </c>
      <c r="Y12">
        <v>-3.7139972222222234E-2</v>
      </c>
      <c r="Z12">
        <v>53.954580555555566</v>
      </c>
      <c r="AA12">
        <v>2.7682041944444444</v>
      </c>
      <c r="AB12">
        <v>20.767911111111108</v>
      </c>
      <c r="AC12">
        <v>0.90251383333333335</v>
      </c>
      <c r="AD12">
        <v>18.127669444444443</v>
      </c>
      <c r="AE12">
        <v>2.7680191666666665</v>
      </c>
      <c r="AF12">
        <v>0.30500777777777777</v>
      </c>
      <c r="AG12">
        <v>-4.1979166666666658E-3</v>
      </c>
      <c r="AH12">
        <v>1.0317620277777779</v>
      </c>
      <c r="AI12">
        <v>0.20458283333333341</v>
      </c>
      <c r="AJ12">
        <v>100.84981666666667</v>
      </c>
    </row>
    <row r="13" spans="1:53" x14ac:dyDescent="0.25">
      <c r="A13" t="s">
        <v>284</v>
      </c>
      <c r="G13">
        <v>0.165489</v>
      </c>
      <c r="H13">
        <v>0.56752400000000003</v>
      </c>
      <c r="I13">
        <v>53.078299999999999</v>
      </c>
      <c r="J13">
        <v>0.74896799999999997</v>
      </c>
      <c r="K13">
        <v>18.325700000000001</v>
      </c>
      <c r="L13">
        <v>0.80803199999999997</v>
      </c>
      <c r="M13">
        <v>20.784600000000001</v>
      </c>
      <c r="N13">
        <v>2.7571599999999998</v>
      </c>
      <c r="O13">
        <v>0.33884399999999998</v>
      </c>
      <c r="P13">
        <v>-2.8049999999999999E-2</v>
      </c>
      <c r="Q13">
        <v>1.6458999999999999</v>
      </c>
      <c r="R13">
        <v>0.13267799999999999</v>
      </c>
      <c r="S13">
        <v>0</v>
      </c>
      <c r="T13">
        <v>99.325100000000006</v>
      </c>
      <c r="U13">
        <v>44.314399999999999</v>
      </c>
    </row>
    <row r="14" spans="1:53" x14ac:dyDescent="0.25">
      <c r="A14" t="s">
        <v>285</v>
      </c>
      <c r="G14">
        <v>-7.2010000000000005E-2</v>
      </c>
      <c r="H14">
        <v>-7.9119999999999996E-2</v>
      </c>
      <c r="I14">
        <v>54.545999999999999</v>
      </c>
      <c r="J14">
        <v>1.13811</v>
      </c>
      <c r="K14">
        <v>18.7254</v>
      </c>
      <c r="L14">
        <v>0.77204499999999998</v>
      </c>
      <c r="M14">
        <v>21.473199999999999</v>
      </c>
      <c r="N14">
        <v>3.6370200000000001</v>
      </c>
      <c r="O14">
        <v>0.18212</v>
      </c>
      <c r="P14">
        <v>-1.031E-2</v>
      </c>
      <c r="Q14">
        <v>1.7136499999999999</v>
      </c>
      <c r="R14">
        <v>-0.11489000000000001</v>
      </c>
      <c r="S14">
        <v>0</v>
      </c>
      <c r="T14">
        <v>101.911</v>
      </c>
      <c r="U14">
        <v>45.456699999999998</v>
      </c>
      <c r="W14" s="2" t="s">
        <v>342</v>
      </c>
    </row>
    <row r="15" spans="1:53" x14ac:dyDescent="0.25">
      <c r="A15" t="s">
        <v>286</v>
      </c>
      <c r="G15">
        <v>6.9620000000000003E-3</v>
      </c>
      <c r="H15">
        <v>-7.9170000000000004E-2</v>
      </c>
      <c r="I15">
        <v>52.565300000000001</v>
      </c>
      <c r="J15">
        <v>0.87818200000000002</v>
      </c>
      <c r="K15">
        <v>18.748699999999999</v>
      </c>
      <c r="L15">
        <v>1.00369</v>
      </c>
      <c r="M15">
        <v>21.588699999999999</v>
      </c>
      <c r="N15">
        <v>3.93025</v>
      </c>
      <c r="O15">
        <v>0.26005200000000001</v>
      </c>
      <c r="P15">
        <v>7.2360000000000002E-3</v>
      </c>
      <c r="Q15">
        <v>1.53295</v>
      </c>
      <c r="R15">
        <v>8.2749999999999994E-3</v>
      </c>
      <c r="S15">
        <v>0</v>
      </c>
      <c r="T15">
        <v>100.45099999999999</v>
      </c>
      <c r="U15">
        <v>44.592300000000002</v>
      </c>
      <c r="W15" s="2"/>
      <c r="X15" s="2" t="s">
        <v>267</v>
      </c>
      <c r="Y15" s="2" t="s">
        <v>268</v>
      </c>
      <c r="Z15" s="2"/>
      <c r="AA15" s="2"/>
      <c r="AB15" s="2"/>
      <c r="AC15" s="2" t="s">
        <v>269</v>
      </c>
      <c r="AD15" s="2"/>
      <c r="AE15" s="2"/>
      <c r="AF15" s="2" t="s">
        <v>272</v>
      </c>
      <c r="AG15" s="2" t="s">
        <v>273</v>
      </c>
      <c r="AH15" s="2" t="s">
        <v>274</v>
      </c>
      <c r="AI15" s="2" t="s">
        <v>275</v>
      </c>
    </row>
    <row r="16" spans="1:53" x14ac:dyDescent="0.25">
      <c r="A16" t="s">
        <v>287</v>
      </c>
      <c r="G16">
        <v>6.94E-3</v>
      </c>
      <c r="H16">
        <v>-7.9170000000000004E-2</v>
      </c>
      <c r="I16">
        <v>53.855600000000003</v>
      </c>
      <c r="J16">
        <v>0.81384900000000004</v>
      </c>
      <c r="K16">
        <v>19.614000000000001</v>
      </c>
      <c r="L16">
        <v>1.0581</v>
      </c>
      <c r="M16">
        <v>21.933</v>
      </c>
      <c r="N16">
        <v>2.7682799999999999</v>
      </c>
      <c r="O16">
        <v>0.18182499999999999</v>
      </c>
      <c r="P16">
        <v>2.4971E-2</v>
      </c>
      <c r="Q16">
        <v>1.53383</v>
      </c>
      <c r="R16">
        <v>8.4639999999999993E-3</v>
      </c>
      <c r="S16">
        <v>0</v>
      </c>
      <c r="T16">
        <v>101.72</v>
      </c>
      <c r="U16">
        <v>45.162799999999997</v>
      </c>
      <c r="W16" s="2" t="s">
        <v>279</v>
      </c>
      <c r="X16">
        <v>0.11126900000000001</v>
      </c>
      <c r="Y16">
        <v>0.113742</v>
      </c>
      <c r="AC16">
        <v>9.6585000000000004E-2</v>
      </c>
      <c r="AF16">
        <v>0.15665399999999999</v>
      </c>
      <c r="AG16">
        <v>5.5458E-2</v>
      </c>
      <c r="AH16">
        <v>7.8562000000000007E-2</v>
      </c>
      <c r="AI16">
        <v>0.190217</v>
      </c>
    </row>
    <row r="17" spans="1:35" x14ac:dyDescent="0.25">
      <c r="A17" t="s">
        <v>288</v>
      </c>
      <c r="G17">
        <v>-7.2480000000000003E-2</v>
      </c>
      <c r="H17">
        <v>-7.9280000000000003E-2</v>
      </c>
      <c r="I17">
        <v>51.839500000000001</v>
      </c>
      <c r="J17">
        <v>0.81254599999999999</v>
      </c>
      <c r="K17">
        <v>18.5517</v>
      </c>
      <c r="L17">
        <v>0.89480400000000004</v>
      </c>
      <c r="M17">
        <v>21.286200000000001</v>
      </c>
      <c r="N17">
        <v>3.4491900000000002</v>
      </c>
      <c r="O17">
        <v>0.88638300000000003</v>
      </c>
      <c r="P17">
        <v>6.9849999999999999E-3</v>
      </c>
      <c r="Q17">
        <v>1.68743</v>
      </c>
      <c r="R17">
        <v>-5.4609999999999999E-2</v>
      </c>
      <c r="S17">
        <v>0</v>
      </c>
      <c r="T17">
        <v>99.208299999999994</v>
      </c>
      <c r="U17">
        <v>43.934899999999999</v>
      </c>
      <c r="W17" s="2" t="s">
        <v>296</v>
      </c>
      <c r="X17">
        <v>0.111222</v>
      </c>
      <c r="Y17">
        <v>0.113762</v>
      </c>
      <c r="AC17">
        <v>9.6637000000000001E-2</v>
      </c>
      <c r="AF17">
        <v>0.15651200000000001</v>
      </c>
      <c r="AG17">
        <v>5.5710000000000003E-2</v>
      </c>
      <c r="AH17">
        <v>7.8482999999999997E-2</v>
      </c>
      <c r="AI17">
        <v>0.19017200000000001</v>
      </c>
    </row>
    <row r="18" spans="1:35" x14ac:dyDescent="0.25">
      <c r="A18" t="s">
        <v>289</v>
      </c>
      <c r="G18">
        <v>8.6155999999999996E-2</v>
      </c>
      <c r="H18">
        <v>-7.9229999999999995E-2</v>
      </c>
      <c r="I18">
        <v>53.5456</v>
      </c>
      <c r="J18">
        <v>1.07239</v>
      </c>
      <c r="K18">
        <v>19.101500000000001</v>
      </c>
      <c r="L18">
        <v>0.73561200000000004</v>
      </c>
      <c r="M18">
        <v>22.096</v>
      </c>
      <c r="N18">
        <v>2.8046000000000002</v>
      </c>
      <c r="O18">
        <v>-5.3670000000000002E-2</v>
      </c>
      <c r="P18">
        <v>4.2528000000000003E-2</v>
      </c>
      <c r="Q18">
        <v>1.82681</v>
      </c>
      <c r="R18">
        <v>6.9958999999999993E-2</v>
      </c>
      <c r="S18">
        <v>0</v>
      </c>
      <c r="T18">
        <v>101.248</v>
      </c>
      <c r="U18">
        <v>44.914400000000001</v>
      </c>
      <c r="W18" s="2" t="s">
        <v>312</v>
      </c>
      <c r="X18">
        <v>0.11264399999999999</v>
      </c>
      <c r="Y18">
        <v>0.11382399999999999</v>
      </c>
      <c r="AC18">
        <v>9.6881999999999996E-2</v>
      </c>
      <c r="AF18">
        <v>0.15732599999999999</v>
      </c>
      <c r="AG18">
        <v>5.5837999999999999E-2</v>
      </c>
      <c r="AH18">
        <v>7.8894000000000006E-2</v>
      </c>
      <c r="AI18">
        <v>0.19122900000000001</v>
      </c>
    </row>
    <row r="19" spans="1:35" x14ac:dyDescent="0.25">
      <c r="A19" t="s">
        <v>290</v>
      </c>
      <c r="G19">
        <v>8.5875999999999994E-2</v>
      </c>
      <c r="H19">
        <v>-7.911E-2</v>
      </c>
      <c r="I19">
        <v>53.0244</v>
      </c>
      <c r="J19">
        <v>0.68512200000000001</v>
      </c>
      <c r="K19">
        <v>18.584199999999999</v>
      </c>
      <c r="L19">
        <v>0.84526199999999996</v>
      </c>
      <c r="M19">
        <v>21.366900000000001</v>
      </c>
      <c r="N19">
        <v>3.28003</v>
      </c>
      <c r="O19">
        <v>-5.2979999999999999E-2</v>
      </c>
      <c r="P19">
        <v>6.0600000000000001E-2</v>
      </c>
      <c r="Q19">
        <v>1.7608299999999999</v>
      </c>
      <c r="R19">
        <v>9.2829999999999996E-3</v>
      </c>
      <c r="S19">
        <v>0</v>
      </c>
      <c r="T19">
        <v>99.570400000000006</v>
      </c>
      <c r="U19">
        <v>44.359499999999997</v>
      </c>
      <c r="W19" s="2" t="s">
        <v>327</v>
      </c>
      <c r="X19">
        <v>0.110761</v>
      </c>
      <c r="Y19">
        <v>0.11394700000000001</v>
      </c>
      <c r="AC19">
        <v>9.6250000000000002E-2</v>
      </c>
      <c r="AF19">
        <v>0.15625500000000001</v>
      </c>
      <c r="AG19">
        <v>5.5710999999999997E-2</v>
      </c>
      <c r="AH19">
        <v>7.8355999999999995E-2</v>
      </c>
      <c r="AI19">
        <v>0.18984300000000001</v>
      </c>
    </row>
    <row r="20" spans="1:35" x14ac:dyDescent="0.25">
      <c r="A20" t="s">
        <v>291</v>
      </c>
      <c r="G20">
        <v>7.0219999999999996E-3</v>
      </c>
      <c r="H20">
        <v>0.13569300000000001</v>
      </c>
      <c r="I20">
        <v>53.316099999999999</v>
      </c>
      <c r="J20">
        <v>0.68300099999999997</v>
      </c>
      <c r="K20">
        <v>18.774000000000001</v>
      </c>
      <c r="L20">
        <v>1.43127</v>
      </c>
      <c r="M20">
        <v>21.688400000000001</v>
      </c>
      <c r="N20">
        <v>3.0838399999999999</v>
      </c>
      <c r="O20">
        <v>0.41588399999999998</v>
      </c>
      <c r="P20">
        <v>6.9410000000000001E-3</v>
      </c>
      <c r="Q20">
        <v>2.0454400000000001</v>
      </c>
      <c r="R20">
        <v>0.13076499999999999</v>
      </c>
      <c r="S20">
        <v>0</v>
      </c>
      <c r="T20">
        <v>101.718</v>
      </c>
      <c r="U20">
        <v>45.111499999999999</v>
      </c>
      <c r="W20" s="2"/>
    </row>
    <row r="21" spans="1:35" x14ac:dyDescent="0.25">
      <c r="A21" t="s">
        <v>292</v>
      </c>
      <c r="G21">
        <v>8.6102999999999999E-2</v>
      </c>
      <c r="H21">
        <v>-7.9189999999999997E-2</v>
      </c>
      <c r="I21">
        <v>52.369199999999999</v>
      </c>
      <c r="J21">
        <v>0.68372699999999997</v>
      </c>
      <c r="K21">
        <v>18.860499999999998</v>
      </c>
      <c r="L21">
        <v>0.98598399999999997</v>
      </c>
      <c r="M21">
        <v>21.847200000000001</v>
      </c>
      <c r="N21">
        <v>3.9350000000000001</v>
      </c>
      <c r="O21">
        <v>0.33833200000000002</v>
      </c>
      <c r="P21">
        <v>-2.8150000000000001E-2</v>
      </c>
      <c r="Q21">
        <v>1.5107200000000001</v>
      </c>
      <c r="R21">
        <v>0.13186899999999999</v>
      </c>
      <c r="S21">
        <v>0</v>
      </c>
      <c r="T21">
        <v>100.64100000000001</v>
      </c>
      <c r="U21">
        <v>44.609000000000002</v>
      </c>
      <c r="W21" s="3" t="s">
        <v>276</v>
      </c>
      <c r="X21" s="4">
        <v>1.34798</v>
      </c>
      <c r="Y21" s="4">
        <v>2.2914099999999999</v>
      </c>
      <c r="Z21" s="4"/>
      <c r="AA21" s="4"/>
      <c r="AB21" s="4"/>
      <c r="AC21" s="4">
        <v>1.46157</v>
      </c>
      <c r="AD21" s="4"/>
      <c r="AE21" s="4"/>
      <c r="AF21" s="4">
        <v>1.2912399999999999</v>
      </c>
      <c r="AG21" s="4">
        <v>1.20459</v>
      </c>
      <c r="AH21" s="4">
        <v>1.6680600000000001</v>
      </c>
      <c r="AI21" s="4">
        <v>1.2725299999999999</v>
      </c>
    </row>
    <row r="22" spans="1:35" x14ac:dyDescent="0.25">
      <c r="A22" t="s">
        <v>293</v>
      </c>
      <c r="G22">
        <v>6.9030000000000003E-3</v>
      </c>
      <c r="H22">
        <v>-7.9299999999999995E-2</v>
      </c>
      <c r="I22">
        <v>52.795099999999998</v>
      </c>
      <c r="J22">
        <v>0.74727399999999999</v>
      </c>
      <c r="K22">
        <v>19.127300000000002</v>
      </c>
      <c r="L22">
        <v>0.98436599999999996</v>
      </c>
      <c r="M22">
        <v>22.393899999999999</v>
      </c>
      <c r="N22">
        <v>3.1721400000000002</v>
      </c>
      <c r="O22">
        <v>0.25919700000000001</v>
      </c>
      <c r="P22">
        <v>6.9199999999999999E-3</v>
      </c>
      <c r="Q22">
        <v>1.5997399999999999</v>
      </c>
      <c r="R22">
        <v>0.31633499999999998</v>
      </c>
      <c r="S22">
        <v>0</v>
      </c>
      <c r="T22">
        <v>101.33</v>
      </c>
      <c r="U22">
        <v>44.795000000000002</v>
      </c>
      <c r="W22" s="2"/>
    </row>
    <row r="23" spans="1:35" x14ac:dyDescent="0.25">
      <c r="A23" t="s">
        <v>35</v>
      </c>
      <c r="G23">
        <v>-7.2539999999999993E-2</v>
      </c>
      <c r="H23">
        <v>-7.9289999999999999E-2</v>
      </c>
      <c r="I23">
        <v>53.098700000000001</v>
      </c>
      <c r="J23">
        <v>1.3941699999999999</v>
      </c>
      <c r="K23">
        <v>19.355</v>
      </c>
      <c r="L23">
        <v>0.96482500000000004</v>
      </c>
      <c r="M23">
        <v>21.712599999999998</v>
      </c>
      <c r="N23">
        <v>2.9329000000000001</v>
      </c>
      <c r="O23">
        <v>0.18077799999999999</v>
      </c>
      <c r="P23">
        <v>-4.6019999999999998E-2</v>
      </c>
      <c r="Q23">
        <v>1.7994600000000001</v>
      </c>
      <c r="R23">
        <v>6.8911E-2</v>
      </c>
      <c r="S23">
        <v>0</v>
      </c>
      <c r="T23">
        <v>101.31</v>
      </c>
      <c r="U23">
        <v>44.857799999999997</v>
      </c>
      <c r="W23" s="2"/>
      <c r="X23" s="2" t="s">
        <v>1</v>
      </c>
      <c r="Y23" s="2" t="s">
        <v>2</v>
      </c>
      <c r="AC23" s="2" t="s">
        <v>6</v>
      </c>
      <c r="AF23" s="2" t="s">
        <v>9</v>
      </c>
      <c r="AG23" s="2" t="s">
        <v>10</v>
      </c>
      <c r="AH23" s="2" t="s">
        <v>11</v>
      </c>
      <c r="AI23" s="2" t="s">
        <v>12</v>
      </c>
    </row>
    <row r="24" spans="1:35" x14ac:dyDescent="0.25">
      <c r="A24" t="s">
        <v>294</v>
      </c>
      <c r="G24">
        <v>0.16478100000000001</v>
      </c>
      <c r="H24">
        <v>-7.9030000000000003E-2</v>
      </c>
      <c r="I24">
        <v>53.574800000000003</v>
      </c>
      <c r="J24">
        <v>0.74970000000000003</v>
      </c>
      <c r="K24">
        <v>19.4163</v>
      </c>
      <c r="L24">
        <v>0.96984300000000001</v>
      </c>
      <c r="M24">
        <v>20.596800000000002</v>
      </c>
      <c r="N24">
        <v>4.06121</v>
      </c>
      <c r="O24">
        <v>0.33935199999999999</v>
      </c>
      <c r="P24">
        <v>-2.7830000000000001E-2</v>
      </c>
      <c r="Q24">
        <v>1.8246500000000001</v>
      </c>
      <c r="R24">
        <v>9.7439999999999992E-3</v>
      </c>
      <c r="S24">
        <v>0</v>
      </c>
      <c r="T24">
        <v>101.6</v>
      </c>
      <c r="U24">
        <v>45.304200000000002</v>
      </c>
      <c r="W24" s="2" t="s">
        <v>279</v>
      </c>
      <c r="X24">
        <f>X16*$X$21</f>
        <v>0.14998838662</v>
      </c>
      <c r="Y24">
        <f>Y16*$Y$21</f>
        <v>0.26062955622</v>
      </c>
      <c r="AC24">
        <f>AC16*$AC$21</f>
        <v>0.14116573845000002</v>
      </c>
      <c r="AF24">
        <f>AF16*$AF$21</f>
        <v>0.20227791095999997</v>
      </c>
      <c r="AG24">
        <f>AG16*$AG$21</f>
        <v>6.680415222000001E-2</v>
      </c>
      <c r="AH24">
        <f>AH16*$AH$21</f>
        <v>0.13104612972000002</v>
      </c>
      <c r="AI24">
        <f>AI16*$AI$21</f>
        <v>0.24205683901</v>
      </c>
    </row>
    <row r="25" spans="1:35" x14ac:dyDescent="0.25">
      <c r="A25" t="s">
        <v>295</v>
      </c>
      <c r="G25">
        <v>8.5579000000000002E-2</v>
      </c>
      <c r="H25">
        <v>-7.9149999999999998E-2</v>
      </c>
      <c r="I25">
        <v>53.066000000000003</v>
      </c>
      <c r="J25">
        <v>0.68506400000000001</v>
      </c>
      <c r="K25">
        <v>19.949300000000001</v>
      </c>
      <c r="L25">
        <v>0.952152</v>
      </c>
      <c r="M25">
        <v>22.819800000000001</v>
      </c>
      <c r="N25">
        <v>3.2986</v>
      </c>
      <c r="O25">
        <v>0.18218899999999999</v>
      </c>
      <c r="P25">
        <v>-2.8070000000000001E-2</v>
      </c>
      <c r="Q25">
        <v>1.17659</v>
      </c>
      <c r="R25">
        <v>-0.115</v>
      </c>
      <c r="S25">
        <v>0</v>
      </c>
      <c r="T25">
        <v>101.99299999999999</v>
      </c>
      <c r="U25">
        <v>45.157800000000002</v>
      </c>
      <c r="W25" s="2" t="s">
        <v>296</v>
      </c>
      <c r="X25">
        <f t="shared" ref="X25:X26" si="0">X17*$X$21</f>
        <v>0.14992503156</v>
      </c>
      <c r="Y25">
        <f t="shared" ref="Y25:Y27" si="1">Y17*$Y$21</f>
        <v>0.26067538441999999</v>
      </c>
      <c r="AC25">
        <f t="shared" ref="AC25:AC27" si="2">AC17*$AC$21</f>
        <v>0.14124174009000001</v>
      </c>
      <c r="AF25">
        <f t="shared" ref="AF25:AF27" si="3">AF17*$AF$21</f>
        <v>0.20209455488</v>
      </c>
      <c r="AG25">
        <f t="shared" ref="AG25:AG27" si="4">AG17*$AG$21</f>
        <v>6.7107708900000007E-2</v>
      </c>
      <c r="AH25">
        <f t="shared" ref="AH25:AH26" si="5">AH17*$AH$21</f>
        <v>0.13091435298000001</v>
      </c>
      <c r="AI25">
        <f t="shared" ref="AI25:AI27" si="6">AI17*$AI$21</f>
        <v>0.24199957516000001</v>
      </c>
    </row>
    <row r="26" spans="1:35" x14ac:dyDescent="0.25">
      <c r="G26">
        <v>7.0429999999999998E-3</v>
      </c>
      <c r="H26">
        <v>0.351518</v>
      </c>
      <c r="I26">
        <v>52.27</v>
      </c>
      <c r="J26">
        <v>1.0076099999999999</v>
      </c>
      <c r="K26">
        <v>18.465800000000002</v>
      </c>
      <c r="L26">
        <v>0.87873299999999999</v>
      </c>
      <c r="M26">
        <v>21.649799999999999</v>
      </c>
      <c r="N26">
        <v>5.4898999999999996</v>
      </c>
      <c r="O26">
        <v>0.103434</v>
      </c>
      <c r="P26">
        <v>7.3359999999999996E-3</v>
      </c>
      <c r="Q26">
        <v>1.66805</v>
      </c>
      <c r="R26">
        <v>7.0503999999999997E-2</v>
      </c>
      <c r="S26">
        <v>0</v>
      </c>
      <c r="T26">
        <v>101.97</v>
      </c>
      <c r="U26">
        <v>45.3386</v>
      </c>
      <c r="W26" s="2" t="s">
        <v>312</v>
      </c>
      <c r="X26">
        <f t="shared" si="0"/>
        <v>0.15184185911999998</v>
      </c>
      <c r="Y26">
        <f t="shared" si="1"/>
        <v>0.26081745183999999</v>
      </c>
      <c r="AC26">
        <f t="shared" si="2"/>
        <v>0.14159982473999999</v>
      </c>
      <c r="AF26">
        <f t="shared" si="3"/>
        <v>0.20314562423999999</v>
      </c>
      <c r="AG26">
        <f t="shared" si="4"/>
        <v>6.7261896419999995E-2</v>
      </c>
      <c r="AH26">
        <f t="shared" si="5"/>
        <v>0.13159992564</v>
      </c>
      <c r="AI26">
        <f t="shared" si="6"/>
        <v>0.24334463937</v>
      </c>
    </row>
    <row r="27" spans="1:35" x14ac:dyDescent="0.25">
      <c r="G27">
        <v>0.16558700000000001</v>
      </c>
      <c r="H27">
        <v>0.135709</v>
      </c>
      <c r="I27">
        <v>53.299599999999998</v>
      </c>
      <c r="J27">
        <v>1.1368199999999999</v>
      </c>
      <c r="K27">
        <v>18.022300000000001</v>
      </c>
      <c r="L27">
        <v>0.75250700000000004</v>
      </c>
      <c r="M27">
        <v>22.5837</v>
      </c>
      <c r="N27">
        <v>4.0321100000000003</v>
      </c>
      <c r="O27">
        <v>0.25970199999999999</v>
      </c>
      <c r="P27">
        <v>-1.064E-2</v>
      </c>
      <c r="Q27">
        <v>1.6906300000000001</v>
      </c>
      <c r="R27">
        <v>-0.11620999999999999</v>
      </c>
      <c r="S27">
        <v>0</v>
      </c>
      <c r="T27">
        <v>101.952</v>
      </c>
      <c r="U27">
        <v>45.200600000000001</v>
      </c>
      <c r="W27" s="2" t="s">
        <v>327</v>
      </c>
      <c r="X27">
        <f>X19*$X$21</f>
        <v>0.14930361277999998</v>
      </c>
      <c r="Y27">
        <f t="shared" si="1"/>
        <v>0.26109929527000003</v>
      </c>
      <c r="AC27">
        <f t="shared" si="2"/>
        <v>0.14067611250000001</v>
      </c>
      <c r="AF27">
        <f t="shared" si="3"/>
        <v>0.2017627062</v>
      </c>
      <c r="AG27">
        <f t="shared" si="4"/>
        <v>6.7108913490000005E-2</v>
      </c>
      <c r="AH27">
        <f>AH19*$AH$21</f>
        <v>0.13070250936</v>
      </c>
      <c r="AI27">
        <f t="shared" si="6"/>
        <v>0.24158091278999999</v>
      </c>
    </row>
    <row r="28" spans="1:35" x14ac:dyDescent="0.25">
      <c r="G28">
        <v>0.165378</v>
      </c>
      <c r="H28">
        <v>-7.9189999999999997E-2</v>
      </c>
      <c r="I28">
        <v>53.628900000000002</v>
      </c>
      <c r="J28">
        <v>1.1377200000000001</v>
      </c>
      <c r="K28">
        <v>18.745799999999999</v>
      </c>
      <c r="L28">
        <v>1.1283700000000001</v>
      </c>
      <c r="M28">
        <v>21.790199999999999</v>
      </c>
      <c r="N28">
        <v>2.71922</v>
      </c>
      <c r="O28">
        <v>0.10313600000000001</v>
      </c>
      <c r="P28">
        <v>2.4846E-2</v>
      </c>
      <c r="Q28">
        <v>1.64503</v>
      </c>
      <c r="R28">
        <v>-0.17763999999999999</v>
      </c>
      <c r="S28">
        <v>0</v>
      </c>
      <c r="T28">
        <v>100.83199999999999</v>
      </c>
      <c r="U28">
        <v>44.755800000000001</v>
      </c>
      <c r="W28" s="2"/>
    </row>
    <row r="29" spans="1:35" x14ac:dyDescent="0.25">
      <c r="G29">
        <v>-7.1889999999999996E-2</v>
      </c>
      <c r="H29">
        <v>-7.9079999999999998E-2</v>
      </c>
      <c r="I29">
        <v>52.808999999999997</v>
      </c>
      <c r="J29">
        <v>0.29671700000000001</v>
      </c>
      <c r="K29">
        <v>18.717300000000002</v>
      </c>
      <c r="L29">
        <v>0.86419699999999999</v>
      </c>
      <c r="M29">
        <v>22.116199999999999</v>
      </c>
      <c r="N29">
        <v>3.7597399999999999</v>
      </c>
      <c r="O29">
        <v>0.26106200000000002</v>
      </c>
      <c r="P29">
        <v>7.4660000000000004E-3</v>
      </c>
      <c r="Q29">
        <v>1.44722</v>
      </c>
      <c r="R29">
        <v>-5.2589999999999998E-2</v>
      </c>
      <c r="S29">
        <v>0</v>
      </c>
      <c r="T29">
        <v>100.075</v>
      </c>
      <c r="U29">
        <v>44.539000000000001</v>
      </c>
      <c r="W29" s="2"/>
      <c r="X29" s="2" t="s">
        <v>1</v>
      </c>
      <c r="Y29" s="2" t="s">
        <v>2</v>
      </c>
      <c r="AC29" s="2" t="s">
        <v>6</v>
      </c>
      <c r="AF29" s="2" t="s">
        <v>9</v>
      </c>
      <c r="AG29" s="2" t="s">
        <v>10</v>
      </c>
      <c r="AH29" s="2" t="s">
        <v>11</v>
      </c>
      <c r="AI29" s="2" t="s">
        <v>12</v>
      </c>
    </row>
    <row r="30" spans="1:35" x14ac:dyDescent="0.25">
      <c r="G30">
        <v>-7.1940000000000004E-2</v>
      </c>
      <c r="H30">
        <v>-7.9079999999999998E-2</v>
      </c>
      <c r="I30">
        <v>53.746099999999998</v>
      </c>
      <c r="J30">
        <v>0.94342999999999999</v>
      </c>
      <c r="K30">
        <v>19.811399999999999</v>
      </c>
      <c r="L30">
        <v>1.09371</v>
      </c>
      <c r="M30">
        <v>21.055499999999999</v>
      </c>
      <c r="N30">
        <v>3.6205799999999999</v>
      </c>
      <c r="O30">
        <v>0.18209</v>
      </c>
      <c r="P30">
        <v>-2.792E-2</v>
      </c>
      <c r="Q30">
        <v>1.7118899999999999</v>
      </c>
      <c r="R30">
        <v>9.0969999999999992E-3</v>
      </c>
      <c r="S30">
        <v>0</v>
      </c>
      <c r="T30">
        <v>101.995</v>
      </c>
      <c r="U30">
        <v>45.4161</v>
      </c>
      <c r="W30" s="2" t="s">
        <v>279</v>
      </c>
      <c r="X30" t="str">
        <f>IF(X9&lt;X24,"Below Detection",X9)</f>
        <v>Below Detection</v>
      </c>
      <c r="Y30" t="str">
        <f>IF(Y9&lt;Y24,"Below Detection",Y9)</f>
        <v>Below Detection</v>
      </c>
      <c r="AC30">
        <f>IF(AC9&lt;AC24,"Below Detection",AC9)</f>
        <v>0.96695443243243273</v>
      </c>
      <c r="AF30">
        <f>IF(AF9&lt;AF24,"Below Detection",AF9)</f>
        <v>0.21146991891891895</v>
      </c>
      <c r="AG30" t="str">
        <f>IF(AG9&lt;AG24,"Below Detection",AG9)</f>
        <v>Below Detection</v>
      </c>
      <c r="AH30">
        <f>IF(AH9&lt;AH24,"Below Detection",AH9)</f>
        <v>1.6695802702702698</v>
      </c>
      <c r="AI30" t="str">
        <f>IF(AI9&lt;AI24,"Below Detection",AI9)</f>
        <v>Below Detection</v>
      </c>
    </row>
    <row r="31" spans="1:35" x14ac:dyDescent="0.25">
      <c r="G31">
        <v>8.5846000000000006E-2</v>
      </c>
      <c r="H31">
        <v>-7.9100000000000004E-2</v>
      </c>
      <c r="I31">
        <v>52.672800000000002</v>
      </c>
      <c r="J31">
        <v>0.75028600000000001</v>
      </c>
      <c r="K31">
        <v>17.901499999999999</v>
      </c>
      <c r="L31">
        <v>0.72098499999999999</v>
      </c>
      <c r="M31">
        <v>20.799900000000001</v>
      </c>
      <c r="N31">
        <v>6.43337</v>
      </c>
      <c r="O31">
        <v>2.6190000000000001E-2</v>
      </c>
      <c r="P31">
        <v>-9.92E-3</v>
      </c>
      <c r="Q31">
        <v>1.24444</v>
      </c>
      <c r="R31">
        <v>0.134494</v>
      </c>
      <c r="S31">
        <v>0</v>
      </c>
      <c r="T31">
        <v>100.681</v>
      </c>
      <c r="U31">
        <v>45.024999999999999</v>
      </c>
      <c r="W31" s="2" t="s">
        <v>296</v>
      </c>
      <c r="X31" t="str">
        <f t="shared" ref="X31:Y33" si="7">IF(X10&lt;X25,"Below Detection",X10)</f>
        <v>Below Detection</v>
      </c>
      <c r="Y31" t="str">
        <f t="shared" si="7"/>
        <v>Below Detection</v>
      </c>
      <c r="AC31">
        <f t="shared" ref="AC31:AC33" si="8">IF(AC10&lt;AC25,"Below Detection",AC10)</f>
        <v>1.1391984146341465</v>
      </c>
      <c r="AF31">
        <f t="shared" ref="AF31:AI33" si="9">IF(AF10&lt;AF25,"Below Detection",AF10)</f>
        <v>0.39163575609756096</v>
      </c>
      <c r="AG31" t="str">
        <f t="shared" si="9"/>
        <v>Below Detection</v>
      </c>
      <c r="AH31">
        <f t="shared" si="9"/>
        <v>1.5973395121951224</v>
      </c>
      <c r="AI31" t="str">
        <f t="shared" si="9"/>
        <v>Below Detection</v>
      </c>
    </row>
    <row r="32" spans="1:35" x14ac:dyDescent="0.25">
      <c r="G32">
        <v>0.16488900000000001</v>
      </c>
      <c r="H32">
        <v>-7.9210000000000003E-2</v>
      </c>
      <c r="I32">
        <v>52.764800000000001</v>
      </c>
      <c r="J32">
        <v>1.13832</v>
      </c>
      <c r="K32">
        <v>17.722100000000001</v>
      </c>
      <c r="L32">
        <v>0.754494</v>
      </c>
      <c r="M32">
        <v>21.437100000000001</v>
      </c>
      <c r="N32">
        <v>6.2664999999999997</v>
      </c>
      <c r="O32">
        <v>0.18232300000000001</v>
      </c>
      <c r="P32">
        <v>2.5225000000000001E-2</v>
      </c>
      <c r="Q32">
        <v>1.55663</v>
      </c>
      <c r="R32">
        <v>-0.17638999999999999</v>
      </c>
      <c r="S32">
        <v>0</v>
      </c>
      <c r="T32">
        <v>101.75700000000001</v>
      </c>
      <c r="U32">
        <v>45.323</v>
      </c>
      <c r="W32" s="2" t="s">
        <v>312</v>
      </c>
      <c r="X32" t="str">
        <f t="shared" si="7"/>
        <v>Below Detection</v>
      </c>
      <c r="Y32" t="str">
        <f t="shared" si="7"/>
        <v>Below Detection</v>
      </c>
      <c r="AC32">
        <f t="shared" si="8"/>
        <v>1.0864533666666667</v>
      </c>
      <c r="AF32">
        <f t="shared" si="9"/>
        <v>0.32787139999999992</v>
      </c>
      <c r="AG32" t="str">
        <f t="shared" si="9"/>
        <v>Below Detection</v>
      </c>
      <c r="AH32">
        <f t="shared" si="9"/>
        <v>1.9034620000000002</v>
      </c>
      <c r="AI32" t="str">
        <f t="shared" si="9"/>
        <v>Below Detection</v>
      </c>
    </row>
    <row r="33" spans="1:36" x14ac:dyDescent="0.25">
      <c r="G33">
        <v>0.16581399999999999</v>
      </c>
      <c r="H33">
        <v>0.136126</v>
      </c>
      <c r="I33">
        <v>52.063000000000002</v>
      </c>
      <c r="J33">
        <v>1.5243</v>
      </c>
      <c r="K33">
        <v>18.261500000000002</v>
      </c>
      <c r="L33">
        <v>0.89368899999999996</v>
      </c>
      <c r="M33">
        <v>20.860800000000001</v>
      </c>
      <c r="N33">
        <v>4.6933100000000003</v>
      </c>
      <c r="O33">
        <v>0.33782800000000002</v>
      </c>
      <c r="P33">
        <v>2.4834999999999999E-2</v>
      </c>
      <c r="Q33">
        <v>1.8432999999999999</v>
      </c>
      <c r="R33">
        <v>-0.11598</v>
      </c>
      <c r="S33">
        <v>0</v>
      </c>
      <c r="T33">
        <v>100.68899999999999</v>
      </c>
      <c r="U33">
        <v>44.672699999999999</v>
      </c>
      <c r="W33" s="2" t="s">
        <v>327</v>
      </c>
      <c r="X33" t="str">
        <f t="shared" si="7"/>
        <v>Below Detection</v>
      </c>
      <c r="Y33" t="str">
        <f t="shared" si="7"/>
        <v>Below Detection</v>
      </c>
      <c r="AC33">
        <f t="shared" si="8"/>
        <v>0.90251383333333335</v>
      </c>
      <c r="AF33">
        <f t="shared" si="9"/>
        <v>0.30500777777777777</v>
      </c>
      <c r="AG33" t="str">
        <f t="shared" si="9"/>
        <v>Below Detection</v>
      </c>
      <c r="AH33">
        <f t="shared" si="9"/>
        <v>1.0317620277777779</v>
      </c>
      <c r="AI33" t="str">
        <f t="shared" si="9"/>
        <v>Below Detection</v>
      </c>
    </row>
    <row r="34" spans="1:36" x14ac:dyDescent="0.25">
      <c r="G34">
        <v>6.8129999999999996E-3</v>
      </c>
      <c r="H34">
        <v>-7.918E-2</v>
      </c>
      <c r="I34">
        <v>51.752899999999997</v>
      </c>
      <c r="J34">
        <v>0.94321999999999995</v>
      </c>
      <c r="K34">
        <v>19.786899999999999</v>
      </c>
      <c r="L34">
        <v>0.96792599999999995</v>
      </c>
      <c r="M34">
        <v>22.0703</v>
      </c>
      <c r="N34">
        <v>3.6289099999999999</v>
      </c>
      <c r="O34">
        <v>0.33850799999999998</v>
      </c>
      <c r="P34">
        <v>-4.5909999999999999E-2</v>
      </c>
      <c r="Q34">
        <v>1.3313900000000001</v>
      </c>
      <c r="R34">
        <v>-0.11557000000000001</v>
      </c>
      <c r="S34">
        <v>0</v>
      </c>
      <c r="T34">
        <v>100.586</v>
      </c>
      <c r="U34">
        <v>44.472000000000001</v>
      </c>
      <c r="W34" s="2"/>
    </row>
    <row r="35" spans="1:36" x14ac:dyDescent="0.25">
      <c r="G35">
        <v>0.165384</v>
      </c>
      <c r="H35">
        <v>0.35312100000000002</v>
      </c>
      <c r="I35">
        <v>54.148000000000003</v>
      </c>
      <c r="J35">
        <v>1.0087699999999999</v>
      </c>
      <c r="K35">
        <v>18.489699999999999</v>
      </c>
      <c r="L35">
        <v>1.25482</v>
      </c>
      <c r="M35">
        <v>20.080200000000001</v>
      </c>
      <c r="N35">
        <v>3.1181199999999998</v>
      </c>
      <c r="O35">
        <v>0.182336</v>
      </c>
      <c r="P35">
        <v>-4.5609999999999998E-2</v>
      </c>
      <c r="Q35">
        <v>1.6214999999999999</v>
      </c>
      <c r="R35">
        <v>-5.2359999999999997E-2</v>
      </c>
      <c r="S35">
        <v>0</v>
      </c>
      <c r="T35">
        <v>100.324</v>
      </c>
      <c r="U35">
        <v>44.9086</v>
      </c>
      <c r="W35" s="2"/>
      <c r="X35" s="2" t="s">
        <v>1</v>
      </c>
      <c r="Y35" s="2" t="s">
        <v>2</v>
      </c>
      <c r="Z35" s="2" t="s">
        <v>3</v>
      </c>
      <c r="AA35" s="2" t="s">
        <v>4</v>
      </c>
      <c r="AB35" s="2" t="s">
        <v>5</v>
      </c>
      <c r="AC35" s="2" t="s">
        <v>6</v>
      </c>
      <c r="AD35" s="2" t="s">
        <v>7</v>
      </c>
      <c r="AE35" s="2" t="s">
        <v>8</v>
      </c>
      <c r="AF35" s="2" t="s">
        <v>9</v>
      </c>
      <c r="AG35" s="2" t="s">
        <v>10</v>
      </c>
      <c r="AH35" s="2" t="s">
        <v>11</v>
      </c>
      <c r="AI35" s="2" t="s">
        <v>12</v>
      </c>
      <c r="AJ35" s="2" t="s">
        <v>14</v>
      </c>
    </row>
    <row r="36" spans="1:36" x14ac:dyDescent="0.25">
      <c r="G36">
        <v>0.40036699999999997</v>
      </c>
      <c r="H36">
        <v>-7.8979999999999995E-2</v>
      </c>
      <c r="I36">
        <v>52.0398</v>
      </c>
      <c r="J36">
        <v>0.94401500000000005</v>
      </c>
      <c r="K36">
        <v>18.274000000000001</v>
      </c>
      <c r="L36">
        <v>0.612819</v>
      </c>
      <c r="M36">
        <v>20.928899999999999</v>
      </c>
      <c r="N36">
        <v>6.9775</v>
      </c>
      <c r="O36">
        <v>0.10442</v>
      </c>
      <c r="P36">
        <v>-2.7900000000000001E-2</v>
      </c>
      <c r="Q36">
        <v>1.51268</v>
      </c>
      <c r="R36">
        <v>7.2211999999999998E-2</v>
      </c>
      <c r="S36">
        <v>0</v>
      </c>
      <c r="T36">
        <v>101.76</v>
      </c>
      <c r="U36">
        <v>45.3277</v>
      </c>
      <c r="W36" s="2" t="s">
        <v>279</v>
      </c>
      <c r="X36" t="s">
        <v>277</v>
      </c>
      <c r="Y36" t="s">
        <v>277</v>
      </c>
      <c r="Z36">
        <v>53.011300000000006</v>
      </c>
      <c r="AA36">
        <v>0.89939448648648657</v>
      </c>
      <c r="AB36">
        <v>18.845051351351351</v>
      </c>
      <c r="AC36">
        <v>0.96695443243243273</v>
      </c>
      <c r="AD36">
        <v>21.401691891891893</v>
      </c>
      <c r="AE36">
        <v>3.764872432432433</v>
      </c>
      <c r="AF36">
        <v>0.21146991891891895</v>
      </c>
      <c r="AG36" t="s">
        <v>277</v>
      </c>
      <c r="AH36">
        <v>1.6695802702702698</v>
      </c>
      <c r="AI36" t="s">
        <v>277</v>
      </c>
      <c r="AJ36">
        <f>SUM(X36:AI36)</f>
        <v>100.77031478378379</v>
      </c>
    </row>
    <row r="37" spans="1:36" x14ac:dyDescent="0.25">
      <c r="G37">
        <v>0.165241</v>
      </c>
      <c r="H37">
        <v>-7.9149999999999998E-2</v>
      </c>
      <c r="I37">
        <v>52.037700000000001</v>
      </c>
      <c r="J37">
        <v>0.94331100000000001</v>
      </c>
      <c r="K37">
        <v>17.344100000000001</v>
      </c>
      <c r="L37">
        <v>0.87922100000000003</v>
      </c>
      <c r="M37">
        <v>21.724799999999998</v>
      </c>
      <c r="N37">
        <v>5.0260499999999997</v>
      </c>
      <c r="O37">
        <v>-5.3400000000000003E-2</v>
      </c>
      <c r="P37">
        <v>-1.042E-2</v>
      </c>
      <c r="Q37">
        <v>1.57965</v>
      </c>
      <c r="R37">
        <v>8.5089999999999992E-3</v>
      </c>
      <c r="S37">
        <v>0</v>
      </c>
      <c r="T37">
        <v>99.565600000000003</v>
      </c>
      <c r="U37">
        <v>44.269599999999997</v>
      </c>
      <c r="W37" s="2" t="s">
        <v>296</v>
      </c>
      <c r="X37" t="s">
        <v>277</v>
      </c>
      <c r="Y37" t="s">
        <v>277</v>
      </c>
      <c r="Z37">
        <v>53.312987804878063</v>
      </c>
      <c r="AA37">
        <v>1.2864956829268288</v>
      </c>
      <c r="AB37">
        <v>20.024575609756091</v>
      </c>
      <c r="AC37">
        <v>1.1391984146341465</v>
      </c>
      <c r="AD37">
        <v>19.551736585365852</v>
      </c>
      <c r="AE37">
        <v>3.3782178048780489</v>
      </c>
      <c r="AF37">
        <v>0.39163575609756096</v>
      </c>
      <c r="AG37" t="s">
        <v>277</v>
      </c>
      <c r="AH37">
        <v>1.5973395121951224</v>
      </c>
      <c r="AI37" t="s">
        <v>277</v>
      </c>
      <c r="AJ37">
        <f t="shared" ref="AJ37:AJ39" si="10">SUM(X37:AI37)</f>
        <v>100.68218717073169</v>
      </c>
    </row>
    <row r="38" spans="1:36" x14ac:dyDescent="0.25">
      <c r="G38">
        <v>8.6617E-2</v>
      </c>
      <c r="H38">
        <v>-7.9240000000000005E-2</v>
      </c>
      <c r="I38">
        <v>53.051000000000002</v>
      </c>
      <c r="J38">
        <v>0.68279699999999999</v>
      </c>
      <c r="K38">
        <v>17.6692</v>
      </c>
      <c r="L38">
        <v>1.18058</v>
      </c>
      <c r="M38">
        <v>21.285399999999999</v>
      </c>
      <c r="N38">
        <v>4.6308100000000003</v>
      </c>
      <c r="O38">
        <v>0.65085800000000005</v>
      </c>
      <c r="P38">
        <v>-1.0710000000000001E-2</v>
      </c>
      <c r="Q38">
        <v>2.3131900000000001</v>
      </c>
      <c r="R38">
        <v>6.9042999999999993E-2</v>
      </c>
      <c r="S38">
        <v>0</v>
      </c>
      <c r="T38">
        <v>101.53</v>
      </c>
      <c r="U38">
        <v>45.109200000000001</v>
      </c>
      <c r="W38" s="2" t="s">
        <v>312</v>
      </c>
      <c r="X38" t="s">
        <v>277</v>
      </c>
      <c r="Y38" t="s">
        <v>277</v>
      </c>
      <c r="Z38">
        <v>52.85974333333332</v>
      </c>
      <c r="AA38">
        <v>1.5995240666666666</v>
      </c>
      <c r="AB38">
        <v>18.470969999999998</v>
      </c>
      <c r="AC38">
        <v>1.0864533666666667</v>
      </c>
      <c r="AD38">
        <v>20.428350000000002</v>
      </c>
      <c r="AE38">
        <v>3.9196209999999998</v>
      </c>
      <c r="AF38">
        <v>0.32787139999999992</v>
      </c>
      <c r="AG38" t="s">
        <v>277</v>
      </c>
      <c r="AH38">
        <v>1.9034620000000002</v>
      </c>
      <c r="AI38" t="s">
        <v>277</v>
      </c>
      <c r="AJ38">
        <f t="shared" si="10"/>
        <v>100.59599516666665</v>
      </c>
    </row>
    <row r="39" spans="1:36" x14ac:dyDescent="0.25">
      <c r="G39">
        <v>0.164802</v>
      </c>
      <c r="H39">
        <v>-7.9060000000000005E-2</v>
      </c>
      <c r="I39">
        <v>53.120800000000003</v>
      </c>
      <c r="J39">
        <v>1.07311</v>
      </c>
      <c r="K39">
        <v>20.023900000000001</v>
      </c>
      <c r="L39">
        <v>0.96855000000000002</v>
      </c>
      <c r="M39">
        <v>20.59</v>
      </c>
      <c r="N39">
        <v>3.6720100000000002</v>
      </c>
      <c r="O39">
        <v>0.260658</v>
      </c>
      <c r="P39">
        <v>-2.7949999999999999E-2</v>
      </c>
      <c r="Q39">
        <v>1.77878</v>
      </c>
      <c r="R39">
        <v>-5.2499999999999998E-2</v>
      </c>
      <c r="S39">
        <v>0</v>
      </c>
      <c r="T39">
        <v>101.49299999999999</v>
      </c>
      <c r="U39">
        <v>45.140599999999999</v>
      </c>
      <c r="W39" s="2" t="s">
        <v>327</v>
      </c>
      <c r="X39" t="s">
        <v>277</v>
      </c>
      <c r="Y39" t="s">
        <v>277</v>
      </c>
      <c r="Z39">
        <v>53.954580555555566</v>
      </c>
      <c r="AA39">
        <v>2.7682041944444444</v>
      </c>
      <c r="AB39">
        <v>20.767911111111108</v>
      </c>
      <c r="AC39">
        <v>0.90251383333333335</v>
      </c>
      <c r="AD39">
        <v>18.127669444444443</v>
      </c>
      <c r="AE39">
        <v>2.7680191666666665</v>
      </c>
      <c r="AF39">
        <v>0.30500777777777777</v>
      </c>
      <c r="AG39" t="s">
        <v>277</v>
      </c>
      <c r="AH39">
        <v>1.0317620277777779</v>
      </c>
      <c r="AI39" t="s">
        <v>277</v>
      </c>
      <c r="AJ39">
        <f t="shared" si="10"/>
        <v>100.6256681111111</v>
      </c>
    </row>
    <row r="40" spans="1:36" x14ac:dyDescent="0.25">
      <c r="G40">
        <v>7.0309999999999999E-3</v>
      </c>
      <c r="H40">
        <v>-7.911E-2</v>
      </c>
      <c r="I40">
        <v>53.667400000000001</v>
      </c>
      <c r="J40">
        <v>1.2670999999999999</v>
      </c>
      <c r="K40">
        <v>20.0167</v>
      </c>
      <c r="L40">
        <v>0.84268500000000002</v>
      </c>
      <c r="M40">
        <v>20.849299999999999</v>
      </c>
      <c r="N40">
        <v>3.10033</v>
      </c>
      <c r="O40">
        <v>0.26039400000000001</v>
      </c>
      <c r="P40">
        <v>4.2889999999999998E-2</v>
      </c>
      <c r="Q40">
        <v>1.80125</v>
      </c>
      <c r="R40">
        <v>-0.11487</v>
      </c>
      <c r="S40">
        <v>0</v>
      </c>
      <c r="T40">
        <v>101.661</v>
      </c>
      <c r="U40">
        <v>45.204000000000001</v>
      </c>
      <c r="W40" s="2"/>
    </row>
    <row r="41" spans="1:36" x14ac:dyDescent="0.25">
      <c r="G41">
        <v>6.9300000000000004E-3</v>
      </c>
      <c r="H41">
        <v>-7.9020000000000007E-2</v>
      </c>
      <c r="I41">
        <v>53.5075</v>
      </c>
      <c r="J41">
        <v>0.42651899999999998</v>
      </c>
      <c r="K41">
        <v>19.7624</v>
      </c>
      <c r="L41">
        <v>0.93607499999999999</v>
      </c>
      <c r="M41">
        <v>21.8474</v>
      </c>
      <c r="N41">
        <v>3.5756899999999998</v>
      </c>
      <c r="O41">
        <v>0.104355</v>
      </c>
      <c r="P41">
        <v>7.6379999999999998E-3</v>
      </c>
      <c r="Q41">
        <v>1.37958</v>
      </c>
      <c r="R41">
        <v>9.9430000000000004E-3</v>
      </c>
      <c r="S41">
        <v>0</v>
      </c>
      <c r="T41">
        <v>101.485</v>
      </c>
      <c r="U41">
        <v>45.185499999999998</v>
      </c>
      <c r="W41" s="2"/>
    </row>
    <row r="42" spans="1:36" x14ac:dyDescent="0.25">
      <c r="W42" s="2"/>
    </row>
    <row r="43" spans="1:36" x14ac:dyDescent="0.25">
      <c r="F43" t="s">
        <v>39</v>
      </c>
      <c r="G43">
        <f>AVERAGE(G5:G41)</f>
        <v>5.3961324324324322E-2</v>
      </c>
      <c r="H43">
        <f t="shared" ref="H43:U43" si="11">AVERAGE(H5:H41)</f>
        <v>8.1943783783783811E-3</v>
      </c>
      <c r="I43">
        <f t="shared" si="11"/>
        <v>53.011300000000006</v>
      </c>
      <c r="J43">
        <f t="shared" si="11"/>
        <v>0.89939448648648657</v>
      </c>
      <c r="K43">
        <f t="shared" si="11"/>
        <v>18.845051351351351</v>
      </c>
      <c r="L43">
        <f t="shared" si="11"/>
        <v>0.96695443243243273</v>
      </c>
      <c r="M43">
        <f t="shared" si="11"/>
        <v>21.401691891891893</v>
      </c>
      <c r="N43">
        <f t="shared" si="11"/>
        <v>3.764872432432433</v>
      </c>
      <c r="O43">
        <f t="shared" si="11"/>
        <v>0.21146991891891895</v>
      </c>
      <c r="P43">
        <f t="shared" si="11"/>
        <v>-8.2281081081081063E-4</v>
      </c>
      <c r="Q43">
        <f t="shared" si="11"/>
        <v>1.6695802702702698</v>
      </c>
      <c r="R43">
        <f t="shared" si="11"/>
        <v>1.1919567567567565E-2</v>
      </c>
      <c r="S43">
        <f t="shared" si="11"/>
        <v>0</v>
      </c>
      <c r="T43">
        <f t="shared" si="11"/>
        <v>100.84356756756756</v>
      </c>
      <c r="U43">
        <f t="shared" si="11"/>
        <v>44.834570270270277</v>
      </c>
      <c r="W43" s="2"/>
    </row>
    <row r="44" spans="1:36" x14ac:dyDescent="0.25">
      <c r="F44" t="s">
        <v>40</v>
      </c>
      <c r="G44">
        <f>STDEV(G5:G41)/SQRT((COUNT(G5:G41)))</f>
        <v>1.688881485484646E-2</v>
      </c>
      <c r="H44">
        <f t="shared" ref="H44:U44" si="12">STDEV(H5:H41)/SQRT((COUNT(H5:H41)))</f>
        <v>2.5689568741838947E-2</v>
      </c>
      <c r="I44">
        <f t="shared" si="12"/>
        <v>0.11907784934320997</v>
      </c>
      <c r="J44">
        <f t="shared" si="12"/>
        <v>4.562894606254575E-2</v>
      </c>
      <c r="K44">
        <f t="shared" si="12"/>
        <v>0.12499421233577884</v>
      </c>
      <c r="L44">
        <f t="shared" si="12"/>
        <v>2.9799328249742948E-2</v>
      </c>
      <c r="M44">
        <f t="shared" si="12"/>
        <v>0.10485204164112388</v>
      </c>
      <c r="N44">
        <f t="shared" si="12"/>
        <v>0.17586387724908667</v>
      </c>
      <c r="O44">
        <f t="shared" si="12"/>
        <v>3.0376756403213103E-2</v>
      </c>
      <c r="P44">
        <f t="shared" si="12"/>
        <v>4.8303593162808446E-3</v>
      </c>
      <c r="Q44">
        <f t="shared" si="12"/>
        <v>3.6072905027182398E-2</v>
      </c>
      <c r="R44">
        <f t="shared" si="12"/>
        <v>2.1667458179289559E-2</v>
      </c>
      <c r="S44">
        <f t="shared" si="12"/>
        <v>0</v>
      </c>
      <c r="T44">
        <f t="shared" si="12"/>
        <v>0.15058241231534819</v>
      </c>
      <c r="U44">
        <f t="shared" si="12"/>
        <v>6.4639104935478725E-2</v>
      </c>
      <c r="W44" s="2"/>
    </row>
    <row r="45" spans="1:36" x14ac:dyDescent="0.25">
      <c r="W45" s="2"/>
    </row>
    <row r="46" spans="1:36" x14ac:dyDescent="0.25">
      <c r="A46" s="2" t="s">
        <v>296</v>
      </c>
      <c r="G46" s="2" t="s">
        <v>1</v>
      </c>
      <c r="H46" s="2" t="s">
        <v>2</v>
      </c>
      <c r="I46" s="2" t="s">
        <v>3</v>
      </c>
      <c r="J46" s="2" t="s">
        <v>4</v>
      </c>
      <c r="K46" s="2" t="s">
        <v>5</v>
      </c>
      <c r="L46" s="2" t="s">
        <v>6</v>
      </c>
      <c r="M46" s="2" t="s">
        <v>7</v>
      </c>
      <c r="N46" s="2" t="s">
        <v>8</v>
      </c>
      <c r="O46" s="2" t="s">
        <v>9</v>
      </c>
      <c r="P46" s="2" t="s">
        <v>10</v>
      </c>
      <c r="Q46" s="2" t="s">
        <v>11</v>
      </c>
      <c r="R46" s="2" t="s">
        <v>12</v>
      </c>
      <c r="S46" s="2" t="s">
        <v>13</v>
      </c>
      <c r="T46" s="2" t="s">
        <v>14</v>
      </c>
      <c r="U46" s="2" t="s">
        <v>15</v>
      </c>
      <c r="W46" s="2"/>
    </row>
    <row r="47" spans="1:36" x14ac:dyDescent="0.25">
      <c r="A47" t="s">
        <v>18</v>
      </c>
      <c r="G47">
        <v>7.2849999999999998E-3</v>
      </c>
      <c r="H47">
        <v>-7.9170000000000004E-2</v>
      </c>
      <c r="I47">
        <v>52.881100000000004</v>
      </c>
      <c r="J47">
        <v>1.84361</v>
      </c>
      <c r="K47">
        <v>19.263400000000001</v>
      </c>
      <c r="L47">
        <v>0.94412799999999997</v>
      </c>
      <c r="M47">
        <v>18.4635</v>
      </c>
      <c r="N47">
        <v>3.0218400000000001</v>
      </c>
      <c r="O47">
        <v>0.493454</v>
      </c>
      <c r="P47">
        <v>2.5087999999999999E-2</v>
      </c>
      <c r="Q47">
        <v>1.61351</v>
      </c>
      <c r="R47">
        <v>0.19342500000000001</v>
      </c>
      <c r="S47">
        <v>0</v>
      </c>
      <c r="T47">
        <v>98.671199999999999</v>
      </c>
      <c r="U47">
        <v>43.969499999999996</v>
      </c>
      <c r="W47" s="2"/>
    </row>
    <row r="48" spans="1:36" x14ac:dyDescent="0.25">
      <c r="A48" t="s">
        <v>280</v>
      </c>
      <c r="G48">
        <v>8.5953000000000002E-2</v>
      </c>
      <c r="H48">
        <v>-7.9049999999999995E-2</v>
      </c>
      <c r="I48">
        <v>53.2879</v>
      </c>
      <c r="J48">
        <v>2.0405600000000002</v>
      </c>
      <c r="K48">
        <v>21.896799999999999</v>
      </c>
      <c r="L48">
        <v>0.89305000000000001</v>
      </c>
      <c r="M48">
        <v>19.252600000000001</v>
      </c>
      <c r="N48">
        <v>2.6848100000000001</v>
      </c>
      <c r="O48">
        <v>-5.3010000000000002E-2</v>
      </c>
      <c r="P48">
        <v>7.561E-3</v>
      </c>
      <c r="Q48">
        <v>1.81802</v>
      </c>
      <c r="R48">
        <v>9.2569999999999996E-3</v>
      </c>
      <c r="S48">
        <v>0</v>
      </c>
      <c r="T48">
        <v>101.845</v>
      </c>
      <c r="U48">
        <v>45.262300000000003</v>
      </c>
      <c r="W48" s="2"/>
    </row>
    <row r="49" spans="1:23" x14ac:dyDescent="0.25">
      <c r="A49" t="s">
        <v>21</v>
      </c>
      <c r="G49">
        <v>-7.2700000000000001E-2</v>
      </c>
      <c r="H49">
        <v>0.135994</v>
      </c>
      <c r="I49">
        <v>51.831099999999999</v>
      </c>
      <c r="J49">
        <v>2.4868000000000001</v>
      </c>
      <c r="K49">
        <v>19.8657</v>
      </c>
      <c r="L49">
        <v>1.09968</v>
      </c>
      <c r="M49">
        <v>19.467600000000001</v>
      </c>
      <c r="N49">
        <v>2.7487900000000001</v>
      </c>
      <c r="O49">
        <v>0.33569300000000002</v>
      </c>
      <c r="P49">
        <v>2.4500000000000001E-2</v>
      </c>
      <c r="Q49">
        <v>1.54369</v>
      </c>
      <c r="R49">
        <v>6.7817000000000002E-2</v>
      </c>
      <c r="S49">
        <v>0</v>
      </c>
      <c r="T49">
        <v>99.534700000000001</v>
      </c>
      <c r="U49">
        <v>44.009700000000002</v>
      </c>
      <c r="W49" s="2"/>
    </row>
    <row r="50" spans="1:23" x14ac:dyDescent="0.25">
      <c r="A50" t="s">
        <v>58</v>
      </c>
      <c r="G50">
        <v>7.2589999999999998E-3</v>
      </c>
      <c r="H50">
        <v>0.135409</v>
      </c>
      <c r="I50">
        <v>51.961399999999998</v>
      </c>
      <c r="J50">
        <v>3.8906900000000002</v>
      </c>
      <c r="K50">
        <v>19.4268</v>
      </c>
      <c r="L50">
        <v>1.0362199999999999</v>
      </c>
      <c r="M50">
        <v>19.2361</v>
      </c>
      <c r="N50">
        <v>3.2033499999999999</v>
      </c>
      <c r="O50">
        <v>0.17689199999999999</v>
      </c>
      <c r="P50">
        <v>6.0350000000000004E-3</v>
      </c>
      <c r="Q50">
        <v>1.6020300000000001</v>
      </c>
      <c r="R50">
        <v>0.55760600000000005</v>
      </c>
      <c r="S50">
        <v>0</v>
      </c>
      <c r="T50">
        <v>101.24</v>
      </c>
      <c r="U50">
        <v>44.454999999999998</v>
      </c>
      <c r="W50" s="2"/>
    </row>
    <row r="51" spans="1:23" x14ac:dyDescent="0.25">
      <c r="A51" t="s">
        <v>297</v>
      </c>
      <c r="G51">
        <v>0.164405</v>
      </c>
      <c r="H51">
        <v>-7.9039999999999999E-2</v>
      </c>
      <c r="I51">
        <v>53.374699999999997</v>
      </c>
      <c r="J51">
        <v>1.3312999999999999</v>
      </c>
      <c r="K51">
        <v>20.360099999999999</v>
      </c>
      <c r="L51">
        <v>1.05586</v>
      </c>
      <c r="M51">
        <v>19.955100000000002</v>
      </c>
      <c r="N51">
        <v>2.78294</v>
      </c>
      <c r="O51">
        <v>0.49539100000000003</v>
      </c>
      <c r="P51">
        <v>2.5343999999999998E-2</v>
      </c>
      <c r="Q51">
        <v>1.1490199999999999</v>
      </c>
      <c r="R51">
        <v>-0.23793</v>
      </c>
      <c r="S51">
        <v>0</v>
      </c>
      <c r="T51">
        <v>100.377</v>
      </c>
      <c r="U51">
        <v>44.664700000000003</v>
      </c>
    </row>
    <row r="52" spans="1:23" x14ac:dyDescent="0.25">
      <c r="G52">
        <v>8.5846000000000006E-2</v>
      </c>
      <c r="H52">
        <v>0.137323</v>
      </c>
      <c r="I52">
        <v>54.158999999999999</v>
      </c>
      <c r="J52">
        <v>1.2010400000000001</v>
      </c>
      <c r="K52">
        <v>20.759499999999999</v>
      </c>
      <c r="L52">
        <v>0.80699399999999999</v>
      </c>
      <c r="M52">
        <v>19.7044</v>
      </c>
      <c r="N52">
        <v>2.8667799999999999</v>
      </c>
      <c r="O52">
        <v>0.26061699999999999</v>
      </c>
      <c r="P52">
        <v>7.7419999999999998E-3</v>
      </c>
      <c r="Q52">
        <v>1.4857199999999999</v>
      </c>
      <c r="R52">
        <v>0.13370799999999999</v>
      </c>
      <c r="S52">
        <v>0</v>
      </c>
      <c r="T52">
        <v>101.60899999999999</v>
      </c>
      <c r="U52">
        <v>45.361400000000003</v>
      </c>
    </row>
    <row r="53" spans="1:23" x14ac:dyDescent="0.25">
      <c r="A53" t="s">
        <v>298</v>
      </c>
      <c r="G53">
        <v>-7.1559999999999999E-2</v>
      </c>
      <c r="H53">
        <v>0.13716800000000001</v>
      </c>
      <c r="I53">
        <v>52.455599999999997</v>
      </c>
      <c r="J53">
        <v>1.0070699999999999</v>
      </c>
      <c r="K53">
        <v>22.497699999999998</v>
      </c>
      <c r="L53">
        <v>1.25308</v>
      </c>
      <c r="M53">
        <v>19.418199999999999</v>
      </c>
      <c r="N53">
        <v>3.0607500000000001</v>
      </c>
      <c r="O53">
        <v>0.26055099999999998</v>
      </c>
      <c r="P53">
        <v>2.5534000000000001E-2</v>
      </c>
      <c r="Q53">
        <v>1.48427</v>
      </c>
      <c r="R53">
        <v>0.19562499999999999</v>
      </c>
      <c r="S53">
        <v>0</v>
      </c>
      <c r="T53">
        <v>101.724</v>
      </c>
      <c r="U53">
        <v>45.226500000000001</v>
      </c>
    </row>
    <row r="54" spans="1:23" x14ac:dyDescent="0.25">
      <c r="A54" t="s">
        <v>299</v>
      </c>
      <c r="G54">
        <v>-7.1870000000000003E-2</v>
      </c>
      <c r="H54">
        <v>0.136712</v>
      </c>
      <c r="I54">
        <v>52.095599999999997</v>
      </c>
      <c r="J54">
        <v>1.6530199999999999</v>
      </c>
      <c r="K54">
        <v>21.628699999999998</v>
      </c>
      <c r="L54">
        <v>0.87589099999999998</v>
      </c>
      <c r="M54">
        <v>19.922999999999998</v>
      </c>
      <c r="N54">
        <v>3.0092599999999998</v>
      </c>
      <c r="O54">
        <v>0.33819100000000002</v>
      </c>
      <c r="P54">
        <v>-2.8139999999999998E-2</v>
      </c>
      <c r="Q54">
        <v>1.3941300000000001</v>
      </c>
      <c r="R54">
        <v>-5.2880000000000003E-2</v>
      </c>
      <c r="S54">
        <v>0</v>
      </c>
      <c r="T54">
        <v>100.902</v>
      </c>
      <c r="U54">
        <v>44.753100000000003</v>
      </c>
    </row>
    <row r="55" spans="1:23" x14ac:dyDescent="0.25">
      <c r="A55" t="s">
        <v>300</v>
      </c>
      <c r="G55">
        <v>0.16483100000000001</v>
      </c>
      <c r="H55">
        <v>-7.9039999999999999E-2</v>
      </c>
      <c r="I55">
        <v>53.489899999999999</v>
      </c>
      <c r="J55">
        <v>1.39605</v>
      </c>
      <c r="K55">
        <v>18.959099999999999</v>
      </c>
      <c r="L55">
        <v>0.94874099999999995</v>
      </c>
      <c r="M55">
        <v>19.399999999999999</v>
      </c>
      <c r="N55">
        <v>2.9668199999999998</v>
      </c>
      <c r="O55">
        <v>0.495425</v>
      </c>
      <c r="P55">
        <v>2.5388999999999998E-2</v>
      </c>
      <c r="Q55">
        <v>1.2608299999999999</v>
      </c>
      <c r="R55">
        <v>-0.23793</v>
      </c>
      <c r="S55">
        <v>0</v>
      </c>
      <c r="T55">
        <v>98.790099999999995</v>
      </c>
      <c r="U55">
        <v>44.1235</v>
      </c>
    </row>
    <row r="56" spans="1:23" x14ac:dyDescent="0.25">
      <c r="A56" t="s">
        <v>301</v>
      </c>
      <c r="G56">
        <v>0.16436600000000001</v>
      </c>
      <c r="H56">
        <v>-7.9030000000000003E-2</v>
      </c>
      <c r="I56">
        <v>52.0685</v>
      </c>
      <c r="J56">
        <v>1.0070600000000001</v>
      </c>
      <c r="K56">
        <v>20.497199999999999</v>
      </c>
      <c r="L56">
        <v>0.86065800000000003</v>
      </c>
      <c r="M56">
        <v>19.510200000000001</v>
      </c>
      <c r="N56">
        <v>2.6294900000000001</v>
      </c>
      <c r="O56">
        <v>0.26050099999999998</v>
      </c>
      <c r="P56">
        <v>2.5403999999999999E-2</v>
      </c>
      <c r="Q56">
        <v>1.4859599999999999</v>
      </c>
      <c r="R56">
        <v>0.133414</v>
      </c>
      <c r="S56">
        <v>0</v>
      </c>
      <c r="T56">
        <v>98.563699999999997</v>
      </c>
      <c r="U56">
        <v>43.851900000000001</v>
      </c>
    </row>
    <row r="57" spans="1:23" x14ac:dyDescent="0.25">
      <c r="A57" t="s">
        <v>302</v>
      </c>
      <c r="G57">
        <v>7.1370000000000001E-3</v>
      </c>
      <c r="H57">
        <v>-7.9119999999999996E-2</v>
      </c>
      <c r="I57">
        <v>54.161700000000003</v>
      </c>
      <c r="J57">
        <v>1.84629</v>
      </c>
      <c r="K57">
        <v>20.676100000000002</v>
      </c>
      <c r="L57">
        <v>1.12338</v>
      </c>
      <c r="M57">
        <v>19.3674</v>
      </c>
      <c r="N57">
        <v>2.8679100000000002</v>
      </c>
      <c r="O57">
        <v>0.57240100000000005</v>
      </c>
      <c r="P57">
        <v>-6.3700000000000007E-2</v>
      </c>
      <c r="Q57">
        <v>1.6365400000000001</v>
      </c>
      <c r="R57">
        <v>-0.17687</v>
      </c>
      <c r="S57">
        <v>0</v>
      </c>
      <c r="T57">
        <v>101.93899999999999</v>
      </c>
      <c r="U57">
        <v>45.387500000000003</v>
      </c>
    </row>
    <row r="58" spans="1:23" x14ac:dyDescent="0.25">
      <c r="A58" t="s">
        <v>303</v>
      </c>
      <c r="G58">
        <v>-7.2480000000000003E-2</v>
      </c>
      <c r="H58">
        <v>-7.9289999999999999E-2</v>
      </c>
      <c r="I58">
        <v>51.659100000000002</v>
      </c>
      <c r="J58">
        <v>2.10181</v>
      </c>
      <c r="K58">
        <v>20.084700000000002</v>
      </c>
      <c r="L58">
        <v>1.1736200000000001</v>
      </c>
      <c r="M58">
        <v>19.8111</v>
      </c>
      <c r="N58">
        <v>2.8305500000000001</v>
      </c>
      <c r="O58">
        <v>0.18012700000000001</v>
      </c>
      <c r="P58">
        <v>4.2354999999999997E-2</v>
      </c>
      <c r="Q58">
        <v>1.5463</v>
      </c>
      <c r="R58">
        <v>6.8240000000000002E-3</v>
      </c>
      <c r="S58">
        <v>0</v>
      </c>
      <c r="T58">
        <v>99.284700000000001</v>
      </c>
      <c r="U58">
        <v>43.913800000000002</v>
      </c>
    </row>
    <row r="59" spans="1:23" x14ac:dyDescent="0.25">
      <c r="A59" t="s">
        <v>304</v>
      </c>
      <c r="G59">
        <v>7.2880000000000002E-3</v>
      </c>
      <c r="H59">
        <v>-7.9119999999999996E-2</v>
      </c>
      <c r="I59">
        <v>53.679499999999997</v>
      </c>
      <c r="J59">
        <v>1.1990499999999999</v>
      </c>
      <c r="K59">
        <v>18.585899999999999</v>
      </c>
      <c r="L59">
        <v>0.96481600000000001</v>
      </c>
      <c r="M59">
        <v>19.019200000000001</v>
      </c>
      <c r="N59">
        <v>3.4882</v>
      </c>
      <c r="O59">
        <v>0.65069500000000002</v>
      </c>
      <c r="P59">
        <v>2.5236999999999999E-2</v>
      </c>
      <c r="Q59">
        <v>1.4151899999999999</v>
      </c>
      <c r="R59">
        <v>0.25597999999999999</v>
      </c>
      <c r="S59">
        <v>0</v>
      </c>
      <c r="T59">
        <v>99.2119</v>
      </c>
      <c r="U59">
        <v>44.336199999999998</v>
      </c>
    </row>
    <row r="60" spans="1:23" x14ac:dyDescent="0.25">
      <c r="A60" t="s">
        <v>305</v>
      </c>
      <c r="G60">
        <v>-7.2160000000000002E-2</v>
      </c>
      <c r="H60">
        <v>-7.9170000000000004E-2</v>
      </c>
      <c r="I60">
        <v>52.633099999999999</v>
      </c>
      <c r="J60">
        <v>1.6505000000000001</v>
      </c>
      <c r="K60">
        <v>20.135200000000001</v>
      </c>
      <c r="L60">
        <v>1.0522800000000001</v>
      </c>
      <c r="M60">
        <v>19.892600000000002</v>
      </c>
      <c r="N60">
        <v>3.7197200000000001</v>
      </c>
      <c r="O60">
        <v>0.10273599999999999</v>
      </c>
      <c r="P60">
        <v>7.2519999999999998E-3</v>
      </c>
      <c r="Q60">
        <v>1.5714999999999999</v>
      </c>
      <c r="R60">
        <v>0.25527100000000003</v>
      </c>
      <c r="S60">
        <v>0</v>
      </c>
      <c r="T60">
        <v>100.869</v>
      </c>
      <c r="U60">
        <v>44.7956</v>
      </c>
    </row>
    <row r="61" spans="1:23" x14ac:dyDescent="0.25">
      <c r="A61" t="s">
        <v>306</v>
      </c>
      <c r="G61">
        <v>8.6260000000000003E-2</v>
      </c>
      <c r="H61">
        <v>-7.9189999999999997E-2</v>
      </c>
      <c r="I61">
        <v>53.987499999999997</v>
      </c>
      <c r="J61">
        <v>1.0698300000000001</v>
      </c>
      <c r="K61">
        <v>19.697800000000001</v>
      </c>
      <c r="L61">
        <v>1.0535699999999999</v>
      </c>
      <c r="M61">
        <v>20.484000000000002</v>
      </c>
      <c r="N61">
        <v>2.8135500000000002</v>
      </c>
      <c r="O61">
        <v>0.88512100000000005</v>
      </c>
      <c r="P61">
        <v>-2.8320000000000001E-2</v>
      </c>
      <c r="Q61">
        <v>1.37035</v>
      </c>
      <c r="R61">
        <v>6.9672999999999999E-2</v>
      </c>
      <c r="S61">
        <v>0</v>
      </c>
      <c r="T61">
        <v>101.41</v>
      </c>
      <c r="U61">
        <v>45.047499999999999</v>
      </c>
    </row>
    <row r="62" spans="1:23" x14ac:dyDescent="0.25">
      <c r="A62" t="s">
        <v>307</v>
      </c>
      <c r="G62">
        <v>-7.1540000000000006E-2</v>
      </c>
      <c r="H62">
        <v>-7.8979999999999995E-2</v>
      </c>
      <c r="I62">
        <v>53.206400000000002</v>
      </c>
      <c r="J62">
        <v>0.81362999999999996</v>
      </c>
      <c r="K62">
        <v>21.110199999999999</v>
      </c>
      <c r="L62">
        <v>1.12904</v>
      </c>
      <c r="M62">
        <v>19.604800000000001</v>
      </c>
      <c r="N62">
        <v>3.2389999999999999</v>
      </c>
      <c r="O62">
        <v>0.57400799999999996</v>
      </c>
      <c r="P62">
        <v>-2.7810000000000001E-2</v>
      </c>
      <c r="Q62">
        <v>1.3283199999999999</v>
      </c>
      <c r="R62">
        <v>1.0146000000000001E-2</v>
      </c>
      <c r="S62">
        <v>0</v>
      </c>
      <c r="T62">
        <v>100.837</v>
      </c>
      <c r="U62">
        <v>44.9681</v>
      </c>
    </row>
    <row r="63" spans="1:23" x14ac:dyDescent="0.25">
      <c r="A63" t="s">
        <v>308</v>
      </c>
      <c r="G63">
        <v>8.6037000000000002E-2</v>
      </c>
      <c r="H63">
        <v>0.137216</v>
      </c>
      <c r="I63">
        <v>54.638399999999997</v>
      </c>
      <c r="J63">
        <v>1.0715600000000001</v>
      </c>
      <c r="K63">
        <v>20.045999999999999</v>
      </c>
      <c r="L63">
        <v>1.25234</v>
      </c>
      <c r="M63">
        <v>19.5626</v>
      </c>
      <c r="N63">
        <v>3.0973199999999999</v>
      </c>
      <c r="O63">
        <v>0.33857700000000002</v>
      </c>
      <c r="P63">
        <v>4.3223999999999999E-2</v>
      </c>
      <c r="Q63">
        <v>1.55081</v>
      </c>
      <c r="R63">
        <v>7.1444999999999995E-2</v>
      </c>
      <c r="S63">
        <v>0</v>
      </c>
      <c r="T63">
        <v>101.895</v>
      </c>
      <c r="U63">
        <v>45.549700000000001</v>
      </c>
    </row>
    <row r="64" spans="1:23" x14ac:dyDescent="0.25">
      <c r="A64" t="s">
        <v>309</v>
      </c>
      <c r="G64">
        <v>-7.1029999999999996E-2</v>
      </c>
      <c r="H64">
        <v>-7.8839999999999993E-2</v>
      </c>
      <c r="I64">
        <v>54.506700000000002</v>
      </c>
      <c r="J64">
        <v>0.75104300000000002</v>
      </c>
      <c r="K64">
        <v>19.821400000000001</v>
      </c>
      <c r="L64">
        <v>0.88276299999999996</v>
      </c>
      <c r="M64">
        <v>18.976500000000001</v>
      </c>
      <c r="N64">
        <v>2.92943</v>
      </c>
      <c r="O64">
        <v>0.105339</v>
      </c>
      <c r="P64">
        <v>8.2369999999999995E-3</v>
      </c>
      <c r="Q64">
        <v>1.3998900000000001</v>
      </c>
      <c r="R64">
        <v>-4.999E-2</v>
      </c>
      <c r="S64">
        <v>0</v>
      </c>
      <c r="T64">
        <v>99.181399999999996</v>
      </c>
      <c r="U64">
        <v>44.648699999999998</v>
      </c>
    </row>
    <row r="65" spans="1:21" x14ac:dyDescent="0.25">
      <c r="A65" t="s">
        <v>35</v>
      </c>
      <c r="G65">
        <v>7.0530000000000002E-3</v>
      </c>
      <c r="H65">
        <v>-7.8839999999999993E-2</v>
      </c>
      <c r="I65">
        <v>53.884</v>
      </c>
      <c r="J65">
        <v>0.556334</v>
      </c>
      <c r="K65">
        <v>21.546500000000002</v>
      </c>
      <c r="L65">
        <v>1.1683600000000001</v>
      </c>
      <c r="M65">
        <v>19.724699999999999</v>
      </c>
      <c r="N65">
        <v>3.4834900000000002</v>
      </c>
      <c r="O65">
        <v>0.18349199999999999</v>
      </c>
      <c r="P65">
        <v>-9.6699999999999998E-3</v>
      </c>
      <c r="Q65">
        <v>1.2866599999999999</v>
      </c>
      <c r="R65">
        <v>1.1651E-2</v>
      </c>
      <c r="S65">
        <v>0</v>
      </c>
      <c r="T65">
        <v>101.764</v>
      </c>
      <c r="U65">
        <v>45.525599999999997</v>
      </c>
    </row>
    <row r="66" spans="1:21" x14ac:dyDescent="0.25">
      <c r="A66" t="s">
        <v>310</v>
      </c>
      <c r="G66">
        <v>8.5821999999999996E-2</v>
      </c>
      <c r="H66">
        <v>-7.9079999999999998E-2</v>
      </c>
      <c r="I66">
        <v>52.5</v>
      </c>
      <c r="J66">
        <v>1.3306100000000001</v>
      </c>
      <c r="K66">
        <v>20.322600000000001</v>
      </c>
      <c r="L66">
        <v>0.94852899999999996</v>
      </c>
      <c r="M66">
        <v>20.1081</v>
      </c>
      <c r="N66">
        <v>3.1514600000000002</v>
      </c>
      <c r="O66">
        <v>0.33847300000000002</v>
      </c>
      <c r="P66">
        <v>-2.801E-2</v>
      </c>
      <c r="Q66">
        <v>1.5519700000000001</v>
      </c>
      <c r="R66">
        <v>-0.11463</v>
      </c>
      <c r="S66">
        <v>0</v>
      </c>
      <c r="T66">
        <v>100.116</v>
      </c>
      <c r="U66">
        <v>44.49</v>
      </c>
    </row>
    <row r="67" spans="1:21" x14ac:dyDescent="0.25">
      <c r="A67" t="s">
        <v>311</v>
      </c>
      <c r="G67">
        <v>-7.1639999999999995E-2</v>
      </c>
      <c r="H67">
        <v>-7.9009999999999997E-2</v>
      </c>
      <c r="I67">
        <v>53.157299999999999</v>
      </c>
      <c r="J67">
        <v>1.07219</v>
      </c>
      <c r="K67">
        <v>20.130800000000001</v>
      </c>
      <c r="L67">
        <v>0.98588699999999996</v>
      </c>
      <c r="M67">
        <v>19.9209</v>
      </c>
      <c r="N67">
        <v>3.7908300000000001</v>
      </c>
      <c r="O67">
        <v>0.103974</v>
      </c>
      <c r="P67">
        <v>2.5437000000000001E-2</v>
      </c>
      <c r="Q67">
        <v>1.6206499999999999</v>
      </c>
      <c r="R67">
        <v>7.1673000000000001E-2</v>
      </c>
      <c r="S67">
        <v>0</v>
      </c>
      <c r="T67">
        <v>100.729</v>
      </c>
      <c r="U67">
        <v>44.948799999999999</v>
      </c>
    </row>
    <row r="68" spans="1:21" x14ac:dyDescent="0.25">
      <c r="G68">
        <v>-7.1849999999999997E-2</v>
      </c>
      <c r="H68">
        <v>-7.9079999999999998E-2</v>
      </c>
      <c r="I68">
        <v>54.228000000000002</v>
      </c>
      <c r="J68">
        <v>1.4591799999999999</v>
      </c>
      <c r="K68">
        <v>19.995100000000001</v>
      </c>
      <c r="L68">
        <v>0.94783700000000004</v>
      </c>
      <c r="M68">
        <v>19.747800000000002</v>
      </c>
      <c r="N68">
        <v>3.3008299999999999</v>
      </c>
      <c r="O68">
        <v>0.33830900000000003</v>
      </c>
      <c r="P68">
        <v>7.8615000000000004E-2</v>
      </c>
      <c r="Q68">
        <v>1.5286500000000001</v>
      </c>
      <c r="R68">
        <v>9.0889999999999999E-3</v>
      </c>
      <c r="S68">
        <v>0</v>
      </c>
      <c r="T68">
        <v>101.483</v>
      </c>
      <c r="U68">
        <v>45.270800000000001</v>
      </c>
    </row>
    <row r="69" spans="1:21" x14ac:dyDescent="0.25">
      <c r="G69">
        <v>6.9329999999999999E-3</v>
      </c>
      <c r="H69">
        <v>-7.9020000000000007E-2</v>
      </c>
      <c r="I69">
        <v>53.497100000000003</v>
      </c>
      <c r="J69">
        <v>0.81388499999999997</v>
      </c>
      <c r="K69">
        <v>20.9466</v>
      </c>
      <c r="L69">
        <v>0.98697599999999996</v>
      </c>
      <c r="M69">
        <v>20.924600000000002</v>
      </c>
      <c r="N69">
        <v>3.1509800000000001</v>
      </c>
      <c r="O69">
        <v>0.18240700000000001</v>
      </c>
      <c r="P69">
        <v>-2.7900000000000001E-2</v>
      </c>
      <c r="Q69">
        <v>1.51014</v>
      </c>
      <c r="R69">
        <v>9.7769999999999992E-3</v>
      </c>
      <c r="S69">
        <v>0</v>
      </c>
      <c r="T69">
        <v>101.922</v>
      </c>
      <c r="U69">
        <v>45.352899999999998</v>
      </c>
    </row>
    <row r="70" spans="1:21" x14ac:dyDescent="0.25">
      <c r="G70">
        <v>8.6134000000000002E-2</v>
      </c>
      <c r="H70">
        <v>-7.9000000000000001E-2</v>
      </c>
      <c r="I70">
        <v>55.4756</v>
      </c>
      <c r="J70">
        <v>1.1369499999999999</v>
      </c>
      <c r="K70">
        <v>19.543700000000001</v>
      </c>
      <c r="L70">
        <v>1.25298</v>
      </c>
      <c r="M70">
        <v>19.419899999999998</v>
      </c>
      <c r="N70">
        <v>2.8457499999999998</v>
      </c>
      <c r="O70">
        <v>0.26057000000000002</v>
      </c>
      <c r="P70">
        <v>-2.784E-2</v>
      </c>
      <c r="Q70">
        <v>1.57385</v>
      </c>
      <c r="R70">
        <v>9.8910000000000005E-3</v>
      </c>
      <c r="S70">
        <v>0</v>
      </c>
      <c r="T70">
        <v>101.499</v>
      </c>
      <c r="U70">
        <v>45.496299999999998</v>
      </c>
    </row>
    <row r="71" spans="1:21" x14ac:dyDescent="0.25">
      <c r="G71">
        <v>7.1869999999999998E-3</v>
      </c>
      <c r="H71">
        <v>0.13689399999999999</v>
      </c>
      <c r="I71">
        <v>53.539400000000001</v>
      </c>
      <c r="J71">
        <v>1.3292600000000001</v>
      </c>
      <c r="K71">
        <v>19.113700000000001</v>
      </c>
      <c r="L71">
        <v>1.1612800000000001</v>
      </c>
      <c r="M71">
        <v>19.529399999999999</v>
      </c>
      <c r="N71">
        <v>3.2507199999999998</v>
      </c>
      <c r="O71">
        <v>0.25972800000000001</v>
      </c>
      <c r="P71">
        <v>7.4339999999999996E-3</v>
      </c>
      <c r="Q71">
        <v>1.6394200000000001</v>
      </c>
      <c r="R71">
        <v>7.0559999999999998E-2</v>
      </c>
      <c r="S71">
        <v>0</v>
      </c>
      <c r="T71">
        <v>100.045</v>
      </c>
      <c r="U71">
        <v>44.676600000000001</v>
      </c>
    </row>
    <row r="72" spans="1:21" x14ac:dyDescent="0.25">
      <c r="G72">
        <v>7.0369999999999999E-3</v>
      </c>
      <c r="H72">
        <v>0.13606199999999999</v>
      </c>
      <c r="I72">
        <v>52.886800000000001</v>
      </c>
      <c r="J72">
        <v>1.2639499999999999</v>
      </c>
      <c r="K72">
        <v>18.913599999999999</v>
      </c>
      <c r="L72">
        <v>1.4629700000000001</v>
      </c>
      <c r="M72">
        <v>20.223600000000001</v>
      </c>
      <c r="N72">
        <v>3.3687900000000002</v>
      </c>
      <c r="O72">
        <v>0.33720699999999998</v>
      </c>
      <c r="P72">
        <v>6.0213000000000003E-2</v>
      </c>
      <c r="Q72">
        <v>1.86113</v>
      </c>
      <c r="R72">
        <v>-5.4269999999999999E-2</v>
      </c>
      <c r="S72">
        <v>0</v>
      </c>
      <c r="T72">
        <v>100.467</v>
      </c>
      <c r="U72">
        <v>44.671900000000001</v>
      </c>
    </row>
    <row r="73" spans="1:21" x14ac:dyDescent="0.25">
      <c r="G73">
        <v>-7.2010000000000005E-2</v>
      </c>
      <c r="H73">
        <v>0.13701099999999999</v>
      </c>
      <c r="I73">
        <v>53.412199999999999</v>
      </c>
      <c r="J73">
        <v>1.84456</v>
      </c>
      <c r="K73">
        <v>19.811199999999999</v>
      </c>
      <c r="L73">
        <v>1.28241</v>
      </c>
      <c r="M73">
        <v>18.600300000000001</v>
      </c>
      <c r="N73">
        <v>3.9934099999999999</v>
      </c>
      <c r="O73">
        <v>0.415491</v>
      </c>
      <c r="P73">
        <v>2.5177999999999999E-2</v>
      </c>
      <c r="Q73">
        <v>1.90229</v>
      </c>
      <c r="R73">
        <v>8.3999999999999995E-3</v>
      </c>
      <c r="S73">
        <v>0</v>
      </c>
      <c r="T73">
        <v>101.36</v>
      </c>
      <c r="U73">
        <v>45.232999999999997</v>
      </c>
    </row>
    <row r="74" spans="1:21" x14ac:dyDescent="0.25">
      <c r="G74">
        <v>7.0850000000000002E-3</v>
      </c>
      <c r="H74">
        <v>0.35337499999999999</v>
      </c>
      <c r="I74">
        <v>52.942100000000003</v>
      </c>
      <c r="J74">
        <v>0.87873599999999996</v>
      </c>
      <c r="K74">
        <v>21.744199999999999</v>
      </c>
      <c r="L74">
        <v>1.1297600000000001</v>
      </c>
      <c r="M74">
        <v>19.399999999999999</v>
      </c>
      <c r="N74">
        <v>3.49322</v>
      </c>
      <c r="O74">
        <v>0.33941500000000002</v>
      </c>
      <c r="P74">
        <v>-2.7660000000000001E-2</v>
      </c>
      <c r="Q74">
        <v>1.7091099999999999</v>
      </c>
      <c r="R74">
        <v>1.0675E-2</v>
      </c>
      <c r="S74">
        <v>0</v>
      </c>
      <c r="T74">
        <v>101.98</v>
      </c>
      <c r="U74">
        <v>45.518700000000003</v>
      </c>
    </row>
    <row r="75" spans="1:21" x14ac:dyDescent="0.25">
      <c r="G75">
        <v>7.0219999999999996E-3</v>
      </c>
      <c r="H75">
        <v>-7.9140000000000002E-2</v>
      </c>
      <c r="I75">
        <v>53.1539</v>
      </c>
      <c r="J75">
        <v>1.3934</v>
      </c>
      <c r="K75">
        <v>19.987100000000002</v>
      </c>
      <c r="L75">
        <v>1.19556</v>
      </c>
      <c r="M75">
        <v>19.967199999999998</v>
      </c>
      <c r="N75">
        <v>3.5073099999999999</v>
      </c>
      <c r="O75">
        <v>0.57221</v>
      </c>
      <c r="P75">
        <v>2.4958000000000001E-2</v>
      </c>
      <c r="Q75">
        <v>1.8832</v>
      </c>
      <c r="R75">
        <v>-0.11552999999999999</v>
      </c>
      <c r="S75">
        <v>0</v>
      </c>
      <c r="T75">
        <v>101.497</v>
      </c>
      <c r="U75">
        <v>45.098199999999999</v>
      </c>
    </row>
    <row r="76" spans="1:21" x14ac:dyDescent="0.25">
      <c r="G76">
        <v>8.5902000000000006E-2</v>
      </c>
      <c r="H76">
        <v>-7.9000000000000001E-2</v>
      </c>
      <c r="I76">
        <v>54.423299999999998</v>
      </c>
      <c r="J76">
        <v>0.81342000000000003</v>
      </c>
      <c r="K76">
        <v>20.3992</v>
      </c>
      <c r="L76">
        <v>1.12876</v>
      </c>
      <c r="M76">
        <v>19.6311</v>
      </c>
      <c r="N76">
        <v>3.0624500000000001</v>
      </c>
      <c r="O76">
        <v>0.57380600000000004</v>
      </c>
      <c r="P76">
        <v>2.5444000000000001E-2</v>
      </c>
      <c r="Q76">
        <v>1.88714</v>
      </c>
      <c r="R76">
        <v>9.7330000000000003E-3</v>
      </c>
      <c r="S76">
        <v>0</v>
      </c>
      <c r="T76">
        <v>101.961</v>
      </c>
      <c r="U76">
        <v>45.531599999999997</v>
      </c>
    </row>
    <row r="77" spans="1:21" x14ac:dyDescent="0.25">
      <c r="G77">
        <v>8.6734000000000006E-2</v>
      </c>
      <c r="H77">
        <v>-7.9210000000000003E-2</v>
      </c>
      <c r="I77">
        <v>52.9497</v>
      </c>
      <c r="J77">
        <v>1.3265400000000001</v>
      </c>
      <c r="K77">
        <v>18.871700000000001</v>
      </c>
      <c r="L77">
        <v>1.31819</v>
      </c>
      <c r="M77">
        <v>19.172799999999999</v>
      </c>
      <c r="N77">
        <v>3.5392000000000001</v>
      </c>
      <c r="O77">
        <v>0.72747099999999998</v>
      </c>
      <c r="P77">
        <v>2.4882999999999999E-2</v>
      </c>
      <c r="Q77">
        <v>1.5680099999999999</v>
      </c>
      <c r="R77">
        <v>0.25454500000000002</v>
      </c>
      <c r="S77">
        <v>0</v>
      </c>
      <c r="T77">
        <v>99.760599999999997</v>
      </c>
      <c r="U77">
        <v>44.3675</v>
      </c>
    </row>
    <row r="78" spans="1:21" x14ac:dyDescent="0.25">
      <c r="G78">
        <v>8.6233000000000004E-2</v>
      </c>
      <c r="H78">
        <v>-7.8920000000000004E-2</v>
      </c>
      <c r="I78">
        <v>56.259500000000003</v>
      </c>
      <c r="J78">
        <v>1.07291</v>
      </c>
      <c r="K78">
        <v>18.748799999999999</v>
      </c>
      <c r="L78">
        <v>1.30705</v>
      </c>
      <c r="M78">
        <v>18.517099999999999</v>
      </c>
      <c r="N78">
        <v>3.47417</v>
      </c>
      <c r="O78">
        <v>0.57420800000000005</v>
      </c>
      <c r="P78">
        <v>-9.8700000000000003E-3</v>
      </c>
      <c r="Q78">
        <v>1.5726899999999999</v>
      </c>
      <c r="R78">
        <v>-0.11316</v>
      </c>
      <c r="S78">
        <v>0</v>
      </c>
      <c r="T78">
        <v>101.411</v>
      </c>
      <c r="U78">
        <v>45.686399999999999</v>
      </c>
    </row>
    <row r="79" spans="1:21" x14ac:dyDescent="0.25">
      <c r="G79">
        <v>8.5958000000000007E-2</v>
      </c>
      <c r="H79">
        <v>-7.9049999999999995E-2</v>
      </c>
      <c r="I79">
        <v>52.720799999999997</v>
      </c>
      <c r="J79">
        <v>1.0710900000000001</v>
      </c>
      <c r="K79">
        <v>19.773499999999999</v>
      </c>
      <c r="L79">
        <v>1.30501</v>
      </c>
      <c r="M79">
        <v>19.816299999999998</v>
      </c>
      <c r="N79">
        <v>4.3949800000000003</v>
      </c>
      <c r="O79">
        <v>0.33818199999999998</v>
      </c>
      <c r="P79">
        <v>7.4700000000000001E-3</v>
      </c>
      <c r="Q79">
        <v>1.7958499999999999</v>
      </c>
      <c r="R79">
        <v>9.0150000000000004E-3</v>
      </c>
      <c r="S79">
        <v>0</v>
      </c>
      <c r="T79">
        <v>101.239</v>
      </c>
      <c r="U79">
        <v>45.076799999999999</v>
      </c>
    </row>
    <row r="80" spans="1:21" x14ac:dyDescent="0.25">
      <c r="G80">
        <v>-7.1690000000000004E-2</v>
      </c>
      <c r="H80">
        <v>-7.9009999999999997E-2</v>
      </c>
      <c r="I80">
        <v>53.113</v>
      </c>
      <c r="J80">
        <v>1.0071099999999999</v>
      </c>
      <c r="K80">
        <v>19.8658</v>
      </c>
      <c r="L80">
        <v>1.1633100000000001</v>
      </c>
      <c r="M80">
        <v>19.3977</v>
      </c>
      <c r="N80">
        <v>3.9886900000000001</v>
      </c>
      <c r="O80">
        <v>0.495199</v>
      </c>
      <c r="P80">
        <v>-4.5659999999999999E-2</v>
      </c>
      <c r="Q80">
        <v>1.79647</v>
      </c>
      <c r="R80">
        <v>-5.2269999999999997E-2</v>
      </c>
      <c r="S80">
        <v>0</v>
      </c>
      <c r="T80">
        <v>100.57899999999999</v>
      </c>
      <c r="U80">
        <v>44.925400000000003</v>
      </c>
    </row>
    <row r="81" spans="1:21" x14ac:dyDescent="0.25">
      <c r="G81">
        <v>8.6151000000000005E-2</v>
      </c>
      <c r="H81">
        <v>-7.9119999999999996E-2</v>
      </c>
      <c r="I81">
        <v>52.5535</v>
      </c>
      <c r="J81">
        <v>1.0709299999999999</v>
      </c>
      <c r="K81">
        <v>18.705200000000001</v>
      </c>
      <c r="L81">
        <v>1.19757</v>
      </c>
      <c r="M81">
        <v>20.0854</v>
      </c>
      <c r="N81">
        <v>3.9330400000000001</v>
      </c>
      <c r="O81">
        <v>0.49449700000000002</v>
      </c>
      <c r="P81">
        <v>7.3359999999999996E-3</v>
      </c>
      <c r="Q81">
        <v>1.34928</v>
      </c>
      <c r="R81">
        <v>8.4709999999999994E-3</v>
      </c>
      <c r="S81">
        <v>0</v>
      </c>
      <c r="T81">
        <v>99.412199999999999</v>
      </c>
      <c r="U81">
        <v>44.245199999999997</v>
      </c>
    </row>
    <row r="82" spans="1:21" x14ac:dyDescent="0.25">
      <c r="G82">
        <v>7.1500000000000001E-3</v>
      </c>
      <c r="H82">
        <v>0.13733000000000001</v>
      </c>
      <c r="I82">
        <v>53.727899999999998</v>
      </c>
      <c r="J82">
        <v>0.74983100000000003</v>
      </c>
      <c r="K82">
        <v>19.6143</v>
      </c>
      <c r="L82">
        <v>1.2374700000000001</v>
      </c>
      <c r="M82">
        <v>19.492799999999999</v>
      </c>
      <c r="N82">
        <v>3.7760699999999998</v>
      </c>
      <c r="O82">
        <v>0.49619400000000002</v>
      </c>
      <c r="P82">
        <v>-2.768E-2</v>
      </c>
      <c r="Q82">
        <v>1.64225</v>
      </c>
      <c r="R82">
        <v>-0.17518</v>
      </c>
      <c r="S82">
        <v>0</v>
      </c>
      <c r="T82">
        <v>100.678</v>
      </c>
      <c r="U82">
        <v>45.103700000000003</v>
      </c>
    </row>
    <row r="83" spans="1:21" x14ac:dyDescent="0.25">
      <c r="G83">
        <v>7.1580000000000003E-3</v>
      </c>
      <c r="H83">
        <v>0.78289500000000001</v>
      </c>
      <c r="I83">
        <v>53.176200000000001</v>
      </c>
      <c r="J83">
        <v>1.07145</v>
      </c>
      <c r="K83">
        <v>18.495899999999999</v>
      </c>
      <c r="L83">
        <v>0.93056499999999998</v>
      </c>
      <c r="M83">
        <v>19.897099999999998</v>
      </c>
      <c r="N83">
        <v>4.1190699999999998</v>
      </c>
      <c r="O83">
        <v>0.808087</v>
      </c>
      <c r="P83">
        <v>-1.0279999999999999E-2</v>
      </c>
      <c r="Q83">
        <v>1.70709</v>
      </c>
      <c r="R83">
        <v>-0.17655999999999999</v>
      </c>
      <c r="S83">
        <v>0</v>
      </c>
      <c r="T83">
        <v>100.809</v>
      </c>
      <c r="U83">
        <v>45.080300000000001</v>
      </c>
    </row>
    <row r="84" spans="1:21" x14ac:dyDescent="0.25">
      <c r="G84">
        <v>8.591E-2</v>
      </c>
      <c r="H84">
        <v>0.13697300000000001</v>
      </c>
      <c r="I84">
        <v>52.3797</v>
      </c>
      <c r="J84">
        <v>0.81273899999999999</v>
      </c>
      <c r="K84">
        <v>20.166799999999999</v>
      </c>
      <c r="L84">
        <v>1.28851</v>
      </c>
      <c r="M84">
        <v>19.130800000000001</v>
      </c>
      <c r="N84">
        <v>4.2029899999999998</v>
      </c>
      <c r="O84">
        <v>0.33852900000000002</v>
      </c>
      <c r="P84">
        <v>-1.014E-2</v>
      </c>
      <c r="Q84">
        <v>2.10893</v>
      </c>
      <c r="R84">
        <v>0.13328400000000001</v>
      </c>
      <c r="S84">
        <v>0</v>
      </c>
      <c r="T84">
        <v>100.77500000000001</v>
      </c>
      <c r="U84">
        <v>44.973300000000002</v>
      </c>
    </row>
    <row r="85" spans="1:21" x14ac:dyDescent="0.25">
      <c r="G85">
        <v>8.5775000000000004E-2</v>
      </c>
      <c r="H85">
        <v>0.13803499999999999</v>
      </c>
      <c r="I85">
        <v>53.773600000000002</v>
      </c>
      <c r="J85">
        <v>1.00769</v>
      </c>
      <c r="K85">
        <v>20.759699999999999</v>
      </c>
      <c r="L85">
        <v>1.2360199999999999</v>
      </c>
      <c r="M85">
        <v>18.389099999999999</v>
      </c>
      <c r="N85">
        <v>4.1689400000000001</v>
      </c>
      <c r="O85">
        <v>0.33941199999999999</v>
      </c>
      <c r="P85">
        <v>-4.5409999999999999E-2</v>
      </c>
      <c r="Q85">
        <v>1.4614499999999999</v>
      </c>
      <c r="R85">
        <v>0.13489200000000001</v>
      </c>
      <c r="S85">
        <v>0</v>
      </c>
      <c r="T85">
        <v>101.449</v>
      </c>
      <c r="U85">
        <v>45.4861</v>
      </c>
    </row>
    <row r="86" spans="1:21" x14ac:dyDescent="0.25">
      <c r="G86">
        <v>7.0670000000000004E-3</v>
      </c>
      <c r="H86">
        <v>-7.9049999999999995E-2</v>
      </c>
      <c r="I86">
        <v>52.642600000000002</v>
      </c>
      <c r="J86">
        <v>0.877826</v>
      </c>
      <c r="K86">
        <v>19.111499999999999</v>
      </c>
      <c r="L86">
        <v>1.52033</v>
      </c>
      <c r="M86">
        <v>19.981999999999999</v>
      </c>
      <c r="N86">
        <v>4.8609499999999999</v>
      </c>
      <c r="O86">
        <v>0.41665999999999997</v>
      </c>
      <c r="P86">
        <v>-4.582E-2</v>
      </c>
      <c r="Q86">
        <v>1.7290099999999999</v>
      </c>
      <c r="R86">
        <v>-0.11455</v>
      </c>
      <c r="S86">
        <v>0</v>
      </c>
      <c r="T86">
        <v>100.90900000000001</v>
      </c>
      <c r="U86">
        <v>44.998899999999999</v>
      </c>
    </row>
    <row r="87" spans="1:21" x14ac:dyDescent="0.25">
      <c r="G87">
        <v>-7.1970000000000006E-2</v>
      </c>
      <c r="H87">
        <v>-7.9100000000000004E-2</v>
      </c>
      <c r="I87">
        <v>53.359099999999998</v>
      </c>
      <c r="J87">
        <v>0.424819</v>
      </c>
      <c r="K87">
        <v>19.127800000000001</v>
      </c>
      <c r="L87">
        <v>2.1456900000000001</v>
      </c>
      <c r="M87">
        <v>19.493600000000001</v>
      </c>
      <c r="N87">
        <v>3.6890800000000001</v>
      </c>
      <c r="O87">
        <v>0.65083599999999997</v>
      </c>
      <c r="P87">
        <v>2.5063999999999999E-2</v>
      </c>
      <c r="Q87">
        <v>2.1496</v>
      </c>
      <c r="R87">
        <v>-0.11509999999999999</v>
      </c>
      <c r="S87">
        <v>0</v>
      </c>
      <c r="T87">
        <v>100.8</v>
      </c>
      <c r="U87">
        <v>45.005400000000002</v>
      </c>
    </row>
    <row r="89" spans="1:21" x14ac:dyDescent="0.25">
      <c r="F89" t="s">
        <v>39</v>
      </c>
      <c r="G89">
        <f>AVERAGE(G47:G87)</f>
        <v>2.0548243902439027E-2</v>
      </c>
      <c r="H89">
        <f t="shared" ref="H89:U89" si="13">AVERAGE(H47:H87)</f>
        <v>1.5700658536585369E-2</v>
      </c>
      <c r="I89">
        <f t="shared" si="13"/>
        <v>53.312987804878063</v>
      </c>
      <c r="J89">
        <f t="shared" si="13"/>
        <v>1.2864956829268288</v>
      </c>
      <c r="K89">
        <f t="shared" si="13"/>
        <v>20.024575609756091</v>
      </c>
      <c r="L89">
        <f t="shared" si="13"/>
        <v>1.1391984146341465</v>
      </c>
      <c r="M89">
        <f t="shared" si="13"/>
        <v>19.551736585365852</v>
      </c>
      <c r="N89">
        <f t="shared" si="13"/>
        <v>3.3782178048780489</v>
      </c>
      <c r="O89">
        <f t="shared" si="13"/>
        <v>0.39163575609756096</v>
      </c>
      <c r="P89">
        <f t="shared" si="13"/>
        <v>3.5859512195121949E-3</v>
      </c>
      <c r="Q89">
        <f t="shared" si="13"/>
        <v>1.5973395121951224</v>
      </c>
      <c r="R89">
        <f t="shared" si="13"/>
        <v>2.256090243902439E-2</v>
      </c>
      <c r="S89">
        <f t="shared" si="13"/>
        <v>0</v>
      </c>
      <c r="T89">
        <f t="shared" si="13"/>
        <v>100.74462195121953</v>
      </c>
      <c r="U89">
        <f t="shared" si="13"/>
        <v>44.904587804878069</v>
      </c>
    </row>
    <row r="90" spans="1:21" x14ac:dyDescent="0.25">
      <c r="F90" t="s">
        <v>40</v>
      </c>
      <c r="G90">
        <f>STDEV(G47:G87)/SQRT((COUNT(G47:G87)))</f>
        <v>1.165640662075019E-2</v>
      </c>
      <c r="H90">
        <f t="shared" ref="H90:U90" si="14">STDEV(H47:H87)/SQRT((COUNT(H47:H87)))</f>
        <v>2.6146671747079478E-2</v>
      </c>
      <c r="I90">
        <f t="shared" si="14"/>
        <v>0.14842999866057924</v>
      </c>
      <c r="J90">
        <f t="shared" si="14"/>
        <v>9.3934879336506169E-2</v>
      </c>
      <c r="K90">
        <f t="shared" si="14"/>
        <v>0.15061190170882047</v>
      </c>
      <c r="L90">
        <f t="shared" si="14"/>
        <v>3.6183366733058137E-2</v>
      </c>
      <c r="M90">
        <f t="shared" si="14"/>
        <v>8.1371548614087783E-2</v>
      </c>
      <c r="N90">
        <f t="shared" si="14"/>
        <v>8.2196903004170596E-2</v>
      </c>
      <c r="O90">
        <f t="shared" si="14"/>
        <v>3.1554913715129133E-2</v>
      </c>
      <c r="P90">
        <f t="shared" si="14"/>
        <v>4.8495251350319209E-3</v>
      </c>
      <c r="Q90">
        <f t="shared" si="14"/>
        <v>3.368842639968081E-2</v>
      </c>
      <c r="R90">
        <f t="shared" si="14"/>
        <v>2.3961495176377599E-2</v>
      </c>
      <c r="S90">
        <f t="shared" si="14"/>
        <v>0</v>
      </c>
      <c r="T90">
        <f t="shared" si="14"/>
        <v>0.15666169319907908</v>
      </c>
      <c r="U90">
        <f t="shared" si="14"/>
        <v>7.9001963019384058E-2</v>
      </c>
    </row>
    <row r="92" spans="1:21" x14ac:dyDescent="0.25">
      <c r="A92" s="2" t="s">
        <v>312</v>
      </c>
      <c r="G92" s="2" t="s">
        <v>1</v>
      </c>
      <c r="H92" s="2" t="s">
        <v>2</v>
      </c>
      <c r="I92" s="2" t="s">
        <v>3</v>
      </c>
      <c r="J92" s="2" t="s">
        <v>4</v>
      </c>
      <c r="K92" s="2" t="s">
        <v>5</v>
      </c>
      <c r="L92" s="2" t="s">
        <v>6</v>
      </c>
      <c r="M92" s="2" t="s">
        <v>7</v>
      </c>
      <c r="N92" s="2" t="s">
        <v>8</v>
      </c>
      <c r="O92" s="2" t="s">
        <v>9</v>
      </c>
      <c r="P92" s="2" t="s">
        <v>10</v>
      </c>
      <c r="Q92" s="2" t="s">
        <v>11</v>
      </c>
      <c r="R92" s="2" t="s">
        <v>12</v>
      </c>
      <c r="S92" s="2" t="s">
        <v>13</v>
      </c>
      <c r="T92" s="2" t="s">
        <v>14</v>
      </c>
      <c r="U92" s="2" t="s">
        <v>15</v>
      </c>
    </row>
    <row r="93" spans="1:21" x14ac:dyDescent="0.25">
      <c r="A93" t="s">
        <v>18</v>
      </c>
      <c r="G93">
        <v>-7.1849999999999997E-2</v>
      </c>
      <c r="H93">
        <v>-7.9079999999999998E-2</v>
      </c>
      <c r="I93">
        <v>53.577100000000002</v>
      </c>
      <c r="J93">
        <v>1.0112399999999999</v>
      </c>
      <c r="K93">
        <v>19.445599999999999</v>
      </c>
      <c r="L93">
        <v>0.98989700000000003</v>
      </c>
      <c r="M93">
        <v>20.806899999999999</v>
      </c>
      <c r="N93">
        <v>4.1925400000000002</v>
      </c>
      <c r="O93">
        <v>0.18306500000000001</v>
      </c>
      <c r="P93">
        <v>-2.7799999999999998E-2</v>
      </c>
      <c r="Q93">
        <v>1.4699599999999999</v>
      </c>
      <c r="R93">
        <v>7.2123000000000007E-2</v>
      </c>
      <c r="S93">
        <v>0</v>
      </c>
      <c r="T93">
        <v>101.57</v>
      </c>
      <c r="U93">
        <v>45.278399999999998</v>
      </c>
    </row>
    <row r="94" spans="1:21" x14ac:dyDescent="0.25">
      <c r="A94" t="s">
        <v>280</v>
      </c>
      <c r="G94">
        <v>7.1780000000000004E-3</v>
      </c>
      <c r="H94">
        <v>-7.9170000000000004E-2</v>
      </c>
      <c r="I94">
        <v>53.4285</v>
      </c>
      <c r="J94">
        <v>0.94709699999999997</v>
      </c>
      <c r="K94">
        <v>18.372499999999999</v>
      </c>
      <c r="L94">
        <v>1.16953</v>
      </c>
      <c r="M94">
        <v>21.7759</v>
      </c>
      <c r="N94">
        <v>3.2421099999999998</v>
      </c>
      <c r="O94">
        <v>2.5458000000000001E-2</v>
      </c>
      <c r="P94">
        <v>-4.5760000000000002E-2</v>
      </c>
      <c r="Q94">
        <v>1.69614</v>
      </c>
      <c r="R94">
        <v>-0.23905000000000001</v>
      </c>
      <c r="S94">
        <v>0</v>
      </c>
      <c r="T94">
        <v>100.3</v>
      </c>
      <c r="U94">
        <v>44.650399999999998</v>
      </c>
    </row>
    <row r="95" spans="1:21" x14ac:dyDescent="0.25">
      <c r="A95" t="s">
        <v>21</v>
      </c>
      <c r="G95">
        <v>-7.22E-2</v>
      </c>
      <c r="H95">
        <v>-7.9189999999999997E-2</v>
      </c>
      <c r="I95">
        <v>53.077100000000002</v>
      </c>
      <c r="J95">
        <v>1.5297799999999999</v>
      </c>
      <c r="K95">
        <v>19.220800000000001</v>
      </c>
      <c r="L95">
        <v>0.861877</v>
      </c>
      <c r="M95">
        <v>20.534600000000001</v>
      </c>
      <c r="N95">
        <v>2.9386399999999999</v>
      </c>
      <c r="O95">
        <v>0.26090099999999999</v>
      </c>
      <c r="P95">
        <v>2.5204000000000001E-2</v>
      </c>
      <c r="Q95">
        <v>1.8721300000000001</v>
      </c>
      <c r="R95">
        <v>-0.17727000000000001</v>
      </c>
      <c r="S95">
        <v>0</v>
      </c>
      <c r="T95">
        <v>99.9923</v>
      </c>
      <c r="U95">
        <v>44.463999999999999</v>
      </c>
    </row>
    <row r="96" spans="1:21" x14ac:dyDescent="0.25">
      <c r="A96" t="s">
        <v>58</v>
      </c>
      <c r="G96">
        <v>-7.2609999999999994E-2</v>
      </c>
      <c r="H96">
        <v>0.13606599999999999</v>
      </c>
      <c r="I96">
        <v>53.147399999999998</v>
      </c>
      <c r="J96">
        <v>1.20418</v>
      </c>
      <c r="K96">
        <v>18.479700000000001</v>
      </c>
      <c r="L96">
        <v>1.09396</v>
      </c>
      <c r="M96">
        <v>22.499600000000001</v>
      </c>
      <c r="N96">
        <v>3.5287000000000002</v>
      </c>
      <c r="O96">
        <v>0.26012299999999999</v>
      </c>
      <c r="P96">
        <v>-1.069E-2</v>
      </c>
      <c r="Q96">
        <v>1.5807599999999999</v>
      </c>
      <c r="R96">
        <v>-5.4550000000000001E-2</v>
      </c>
      <c r="S96">
        <v>0</v>
      </c>
      <c r="T96">
        <v>101.79300000000001</v>
      </c>
      <c r="U96">
        <v>45.070999999999998</v>
      </c>
    </row>
    <row r="97" spans="1:21" x14ac:dyDescent="0.25">
      <c r="A97" t="s">
        <v>108</v>
      </c>
      <c r="G97">
        <v>0.169326</v>
      </c>
      <c r="H97">
        <v>-7.9600000000000004E-2</v>
      </c>
      <c r="I97">
        <v>50.727499999999999</v>
      </c>
      <c r="J97">
        <v>3.7166199999999998</v>
      </c>
      <c r="K97">
        <v>19.055700000000002</v>
      </c>
      <c r="L97">
        <v>1.1125499999999999</v>
      </c>
      <c r="M97">
        <v>19.540099999999999</v>
      </c>
      <c r="N97">
        <v>4.5552000000000001</v>
      </c>
      <c r="O97">
        <v>0.80344599999999999</v>
      </c>
      <c r="P97">
        <v>-4.6960000000000002E-2</v>
      </c>
      <c r="Q97">
        <v>2.2977400000000001</v>
      </c>
      <c r="R97">
        <v>-0.1201</v>
      </c>
      <c r="S97">
        <v>0</v>
      </c>
      <c r="T97">
        <v>101.732</v>
      </c>
      <c r="U97">
        <v>44.545499999999997</v>
      </c>
    </row>
    <row r="98" spans="1:21" x14ac:dyDescent="0.25">
      <c r="G98">
        <v>7.5360000000000002E-3</v>
      </c>
      <c r="H98">
        <v>0.13735</v>
      </c>
      <c r="I98">
        <v>53.664099999999998</v>
      </c>
      <c r="J98">
        <v>1.8509800000000001</v>
      </c>
      <c r="K98">
        <v>17.816099999999999</v>
      </c>
      <c r="L98">
        <v>0.841256</v>
      </c>
      <c r="M98">
        <v>19.516500000000001</v>
      </c>
      <c r="N98">
        <v>3.9681700000000002</v>
      </c>
      <c r="O98">
        <v>0.495533</v>
      </c>
      <c r="P98">
        <v>-2.8209999999999999E-2</v>
      </c>
      <c r="Q98">
        <v>1.8896299999999999</v>
      </c>
      <c r="R98">
        <v>8.3309999999999999E-3</v>
      </c>
      <c r="S98">
        <v>0</v>
      </c>
      <c r="T98">
        <v>100.167</v>
      </c>
      <c r="U98">
        <v>44.711399999999998</v>
      </c>
    </row>
    <row r="99" spans="1:21" x14ac:dyDescent="0.25">
      <c r="A99" t="s">
        <v>313</v>
      </c>
      <c r="G99">
        <v>8.7480000000000002E-2</v>
      </c>
      <c r="H99">
        <v>-7.9269999999999993E-2</v>
      </c>
      <c r="I99">
        <v>54.429499999999997</v>
      </c>
      <c r="J99">
        <v>2.4350000000000001</v>
      </c>
      <c r="K99">
        <v>17.946899999999999</v>
      </c>
      <c r="L99">
        <v>0.84005600000000002</v>
      </c>
      <c r="M99">
        <v>20.302399999999999</v>
      </c>
      <c r="N99">
        <v>3.6476999999999999</v>
      </c>
      <c r="O99">
        <v>2.4451000000000001E-2</v>
      </c>
      <c r="P99">
        <v>-1.0540000000000001E-2</v>
      </c>
      <c r="Q99">
        <v>1.7560800000000001</v>
      </c>
      <c r="R99">
        <v>-5.4210000000000001E-2</v>
      </c>
      <c r="S99">
        <v>0</v>
      </c>
      <c r="T99">
        <v>101.32599999999999</v>
      </c>
      <c r="U99">
        <v>45.102400000000003</v>
      </c>
    </row>
    <row r="100" spans="1:21" x14ac:dyDescent="0.25">
      <c r="A100" t="s">
        <v>314</v>
      </c>
      <c r="G100">
        <v>7.3930000000000003E-3</v>
      </c>
      <c r="H100">
        <v>-7.9519999999999993E-2</v>
      </c>
      <c r="I100">
        <v>52.2027</v>
      </c>
      <c r="J100">
        <v>3.0083500000000001</v>
      </c>
      <c r="K100">
        <v>18.5547</v>
      </c>
      <c r="L100">
        <v>0.78067900000000001</v>
      </c>
      <c r="M100">
        <v>20.378399999999999</v>
      </c>
      <c r="N100">
        <v>4.0822200000000004</v>
      </c>
      <c r="O100">
        <v>0.10106800000000001</v>
      </c>
      <c r="P100">
        <v>2.4296999999999999E-2</v>
      </c>
      <c r="Q100">
        <v>2.0182099999999998</v>
      </c>
      <c r="R100">
        <v>0.31462499999999999</v>
      </c>
      <c r="S100">
        <v>0</v>
      </c>
      <c r="T100">
        <v>101.393</v>
      </c>
      <c r="U100">
        <v>44.679299999999998</v>
      </c>
    </row>
    <row r="101" spans="1:21" x14ac:dyDescent="0.25">
      <c r="A101" t="s">
        <v>315</v>
      </c>
      <c r="G101">
        <v>7.5630000000000003E-3</v>
      </c>
      <c r="H101">
        <v>0.13755700000000001</v>
      </c>
      <c r="I101">
        <v>53.808399999999999</v>
      </c>
      <c r="J101">
        <v>1.39757</v>
      </c>
      <c r="K101">
        <v>18.5807</v>
      </c>
      <c r="L101">
        <v>1.3968</v>
      </c>
      <c r="M101">
        <v>19.396100000000001</v>
      </c>
      <c r="N101">
        <v>3.9015900000000001</v>
      </c>
      <c r="O101">
        <v>0.18198300000000001</v>
      </c>
      <c r="P101">
        <v>-1.027E-2</v>
      </c>
      <c r="Q101">
        <v>1.8226500000000001</v>
      </c>
      <c r="R101">
        <v>0.25696200000000002</v>
      </c>
      <c r="S101">
        <v>0</v>
      </c>
      <c r="T101">
        <v>100.878</v>
      </c>
      <c r="U101">
        <v>45.059399999999997</v>
      </c>
    </row>
    <row r="102" spans="1:21" x14ac:dyDescent="0.25">
      <c r="A102" t="s">
        <v>316</v>
      </c>
      <c r="G102">
        <v>8.8550000000000004E-2</v>
      </c>
      <c r="H102">
        <v>0.135908</v>
      </c>
      <c r="I102">
        <v>53.057299999999998</v>
      </c>
      <c r="J102">
        <v>3.2647300000000001</v>
      </c>
      <c r="K102">
        <v>18.075299999999999</v>
      </c>
      <c r="L102">
        <v>1.1154599999999999</v>
      </c>
      <c r="M102">
        <v>20.314</v>
      </c>
      <c r="N102">
        <v>3.3855300000000002</v>
      </c>
      <c r="O102">
        <v>0.33494600000000002</v>
      </c>
      <c r="P102">
        <v>5.9518000000000001E-2</v>
      </c>
      <c r="Q102">
        <v>1.7236</v>
      </c>
      <c r="R102">
        <v>0.31339400000000001</v>
      </c>
      <c r="S102">
        <v>0</v>
      </c>
      <c r="T102">
        <v>101.86799999999999</v>
      </c>
      <c r="U102">
        <v>44.843400000000003</v>
      </c>
    </row>
    <row r="103" spans="1:21" x14ac:dyDescent="0.25">
      <c r="A103" t="s">
        <v>317</v>
      </c>
      <c r="G103">
        <v>-7.2020000000000001E-2</v>
      </c>
      <c r="H103">
        <v>-7.9119999999999996E-2</v>
      </c>
      <c r="I103">
        <v>54.585299999999997</v>
      </c>
      <c r="J103">
        <v>0.945322</v>
      </c>
      <c r="K103">
        <v>18.6188</v>
      </c>
      <c r="L103">
        <v>1.18554</v>
      </c>
      <c r="M103">
        <v>19.941700000000001</v>
      </c>
      <c r="N103">
        <v>3.5288599999999999</v>
      </c>
      <c r="O103">
        <v>0.26110800000000001</v>
      </c>
      <c r="P103">
        <v>4.3240000000000001E-2</v>
      </c>
      <c r="Q103">
        <v>2.18554</v>
      </c>
      <c r="R103">
        <v>0.13350100000000001</v>
      </c>
      <c r="S103">
        <v>0</v>
      </c>
      <c r="T103">
        <v>101.27800000000001</v>
      </c>
      <c r="U103">
        <v>45.304200000000002</v>
      </c>
    </row>
    <row r="104" spans="1:21" x14ac:dyDescent="0.25">
      <c r="A104" t="s">
        <v>318</v>
      </c>
      <c r="G104">
        <v>7.4190000000000002E-3</v>
      </c>
      <c r="H104">
        <v>0.13684199999999999</v>
      </c>
      <c r="I104">
        <v>51.287300000000002</v>
      </c>
      <c r="J104">
        <v>2.10704</v>
      </c>
      <c r="K104">
        <v>19.3353</v>
      </c>
      <c r="L104">
        <v>0.89251999999999998</v>
      </c>
      <c r="M104">
        <v>19.538</v>
      </c>
      <c r="N104">
        <v>3.5285299999999999</v>
      </c>
      <c r="O104">
        <v>0.18091299999999999</v>
      </c>
      <c r="P104">
        <v>-4.6249999999999999E-2</v>
      </c>
      <c r="Q104">
        <v>1.8656299999999999</v>
      </c>
      <c r="R104">
        <v>0.31722600000000001</v>
      </c>
      <c r="S104">
        <v>0</v>
      </c>
      <c r="T104">
        <v>99.150499999999994</v>
      </c>
      <c r="U104">
        <v>43.903300000000002</v>
      </c>
    </row>
    <row r="105" spans="1:21" x14ac:dyDescent="0.25">
      <c r="A105" t="s">
        <v>319</v>
      </c>
      <c r="G105">
        <v>0.32331599999999999</v>
      </c>
      <c r="H105">
        <v>0.13691300000000001</v>
      </c>
      <c r="I105">
        <v>52.034300000000002</v>
      </c>
      <c r="J105">
        <v>0.81601400000000002</v>
      </c>
      <c r="K105">
        <v>19.911200000000001</v>
      </c>
      <c r="L105">
        <v>0.631907</v>
      </c>
      <c r="M105">
        <v>20.885999999999999</v>
      </c>
      <c r="N105">
        <v>4.2925399999999998</v>
      </c>
      <c r="O105">
        <v>0.10441300000000001</v>
      </c>
      <c r="P105">
        <v>7.6610000000000003E-3</v>
      </c>
      <c r="Q105">
        <v>2.4827400000000002</v>
      </c>
      <c r="R105">
        <v>0.13394800000000001</v>
      </c>
      <c r="S105">
        <v>0</v>
      </c>
      <c r="T105">
        <v>101.761</v>
      </c>
      <c r="U105">
        <v>45.185600000000001</v>
      </c>
    </row>
    <row r="106" spans="1:21" x14ac:dyDescent="0.25">
      <c r="A106" t="s">
        <v>320</v>
      </c>
      <c r="G106">
        <v>0.16608100000000001</v>
      </c>
      <c r="H106">
        <v>0.13682800000000001</v>
      </c>
      <c r="I106">
        <v>53.3431</v>
      </c>
      <c r="J106">
        <v>0.68627000000000005</v>
      </c>
      <c r="K106">
        <v>17.901599999999998</v>
      </c>
      <c r="L106">
        <v>1.5983499999999999</v>
      </c>
      <c r="M106">
        <v>20.801100000000002</v>
      </c>
      <c r="N106">
        <v>4.64222</v>
      </c>
      <c r="O106">
        <v>0.33954600000000001</v>
      </c>
      <c r="P106">
        <v>4.2998000000000001E-2</v>
      </c>
      <c r="Q106">
        <v>2.0279600000000002</v>
      </c>
      <c r="R106">
        <v>-0.11494</v>
      </c>
      <c r="S106">
        <v>0</v>
      </c>
      <c r="T106">
        <v>101.571</v>
      </c>
      <c r="U106">
        <v>45.284500000000001</v>
      </c>
    </row>
    <row r="107" spans="1:21" x14ac:dyDescent="0.25">
      <c r="A107" t="s">
        <v>321</v>
      </c>
      <c r="G107">
        <v>0.24735099999999999</v>
      </c>
      <c r="H107">
        <v>0.135739</v>
      </c>
      <c r="I107">
        <v>50.466200000000001</v>
      </c>
      <c r="J107">
        <v>1.8494999999999999</v>
      </c>
      <c r="K107">
        <v>18.408300000000001</v>
      </c>
      <c r="L107">
        <v>1.17859</v>
      </c>
      <c r="M107">
        <v>21.042100000000001</v>
      </c>
      <c r="N107">
        <v>3.3499699999999999</v>
      </c>
      <c r="O107">
        <v>2.3651999999999999E-2</v>
      </c>
      <c r="P107">
        <v>6.7819999999999998E-3</v>
      </c>
      <c r="Q107">
        <v>1.9572400000000001</v>
      </c>
      <c r="R107">
        <v>6.8274000000000001E-2</v>
      </c>
      <c r="S107">
        <v>0</v>
      </c>
      <c r="T107">
        <v>98.733699999999999</v>
      </c>
      <c r="U107">
        <v>43.494300000000003</v>
      </c>
    </row>
    <row r="108" spans="1:21" x14ac:dyDescent="0.25">
      <c r="A108" t="s">
        <v>322</v>
      </c>
      <c r="G108">
        <v>-7.2270000000000001E-2</v>
      </c>
      <c r="H108">
        <v>-7.918E-2</v>
      </c>
      <c r="I108">
        <v>54.106900000000003</v>
      </c>
      <c r="J108">
        <v>1.1385400000000001</v>
      </c>
      <c r="K108">
        <v>19.254100000000001</v>
      </c>
      <c r="L108">
        <v>1.09405</v>
      </c>
      <c r="M108">
        <v>20.323599999999999</v>
      </c>
      <c r="N108">
        <v>3.3425099999999999</v>
      </c>
      <c r="O108">
        <v>0.33896399999999999</v>
      </c>
      <c r="P108">
        <v>2.5197000000000001E-2</v>
      </c>
      <c r="Q108">
        <v>2.0720000000000001</v>
      </c>
      <c r="R108">
        <v>0.25665700000000002</v>
      </c>
      <c r="S108">
        <v>0</v>
      </c>
      <c r="T108">
        <v>101.801</v>
      </c>
      <c r="U108">
        <v>45.332299999999996</v>
      </c>
    </row>
    <row r="109" spans="1:21" x14ac:dyDescent="0.25">
      <c r="A109" t="s">
        <v>323</v>
      </c>
      <c r="G109">
        <v>0.16705800000000001</v>
      </c>
      <c r="H109">
        <v>0.35391499999999998</v>
      </c>
      <c r="I109">
        <v>53.318600000000004</v>
      </c>
      <c r="J109">
        <v>1.8507400000000001</v>
      </c>
      <c r="K109">
        <v>19.551400000000001</v>
      </c>
      <c r="L109">
        <v>1.2158800000000001</v>
      </c>
      <c r="M109">
        <v>19.203299999999999</v>
      </c>
      <c r="N109">
        <v>3.2771599999999999</v>
      </c>
      <c r="O109">
        <v>0.41701300000000002</v>
      </c>
      <c r="P109">
        <v>-4.5960000000000001E-2</v>
      </c>
      <c r="Q109">
        <v>1.7535799999999999</v>
      </c>
      <c r="R109">
        <v>0.13259299999999999</v>
      </c>
      <c r="S109">
        <v>0</v>
      </c>
      <c r="T109">
        <v>101.19499999999999</v>
      </c>
      <c r="U109">
        <v>45.034500000000001</v>
      </c>
    </row>
    <row r="110" spans="1:21" x14ac:dyDescent="0.25">
      <c r="A110" t="s">
        <v>324</v>
      </c>
      <c r="G110">
        <v>8.7390999999999996E-2</v>
      </c>
      <c r="H110">
        <v>-7.9479999999999995E-2</v>
      </c>
      <c r="I110">
        <v>52.223100000000002</v>
      </c>
      <c r="J110">
        <v>1.3303700000000001</v>
      </c>
      <c r="K110">
        <v>18.499400000000001</v>
      </c>
      <c r="L110">
        <v>1.28573</v>
      </c>
      <c r="M110">
        <v>21.6828</v>
      </c>
      <c r="N110">
        <v>3.0579200000000002</v>
      </c>
      <c r="O110">
        <v>0.88594799999999996</v>
      </c>
      <c r="P110">
        <v>-2.886E-2</v>
      </c>
      <c r="Q110">
        <v>1.8206500000000001</v>
      </c>
      <c r="R110">
        <v>6.7556000000000005E-2</v>
      </c>
      <c r="S110">
        <v>0</v>
      </c>
      <c r="T110">
        <v>100.833</v>
      </c>
      <c r="U110">
        <v>44.400700000000001</v>
      </c>
    </row>
    <row r="111" spans="1:21" x14ac:dyDescent="0.25">
      <c r="A111" t="s">
        <v>35</v>
      </c>
      <c r="G111">
        <v>7.5960000000000003E-3</v>
      </c>
      <c r="H111">
        <v>0.35480200000000001</v>
      </c>
      <c r="I111">
        <v>53.805399999999999</v>
      </c>
      <c r="J111">
        <v>0.81642599999999999</v>
      </c>
      <c r="K111">
        <v>18.186800000000002</v>
      </c>
      <c r="L111">
        <v>0.97255999999999998</v>
      </c>
      <c r="M111">
        <v>19.234100000000002</v>
      </c>
      <c r="N111">
        <v>3.8069500000000001</v>
      </c>
      <c r="O111">
        <v>0.183283</v>
      </c>
      <c r="P111">
        <v>-9.9100000000000004E-3</v>
      </c>
      <c r="Q111">
        <v>2.1653699999999998</v>
      </c>
      <c r="R111">
        <v>0.196741</v>
      </c>
      <c r="S111">
        <v>0</v>
      </c>
      <c r="T111">
        <v>99.720100000000002</v>
      </c>
      <c r="U111">
        <v>44.794499999999999</v>
      </c>
    </row>
    <row r="112" spans="1:21" x14ac:dyDescent="0.25">
      <c r="A112" t="s">
        <v>325</v>
      </c>
      <c r="G112">
        <v>-7.1980000000000002E-2</v>
      </c>
      <c r="H112">
        <v>0.136986</v>
      </c>
      <c r="I112">
        <v>53.0364</v>
      </c>
      <c r="J112">
        <v>1.0118</v>
      </c>
      <c r="K112">
        <v>17.851500000000001</v>
      </c>
      <c r="L112">
        <v>1.1690400000000001</v>
      </c>
      <c r="M112">
        <v>20.7178</v>
      </c>
      <c r="N112">
        <v>4.0373400000000004</v>
      </c>
      <c r="O112">
        <v>2.5611999999999999E-2</v>
      </c>
      <c r="P112">
        <v>-4.5789999999999997E-2</v>
      </c>
      <c r="Q112">
        <v>2.1888800000000002</v>
      </c>
      <c r="R112">
        <v>-0.23865</v>
      </c>
      <c r="S112">
        <v>0</v>
      </c>
      <c r="T112">
        <v>99.818899999999999</v>
      </c>
      <c r="U112">
        <v>44.6203</v>
      </c>
    </row>
    <row r="113" spans="1:21" x14ac:dyDescent="0.25">
      <c r="A113" t="s">
        <v>326</v>
      </c>
      <c r="G113">
        <v>7.4460000000000004E-3</v>
      </c>
      <c r="H113">
        <v>0.13716200000000001</v>
      </c>
      <c r="I113">
        <v>52.238300000000002</v>
      </c>
      <c r="J113">
        <v>1.9807600000000001</v>
      </c>
      <c r="K113">
        <v>19.325800000000001</v>
      </c>
      <c r="L113">
        <v>1.17946</v>
      </c>
      <c r="M113">
        <v>19.202100000000002</v>
      </c>
      <c r="N113">
        <v>4.6543299999999999</v>
      </c>
      <c r="O113">
        <v>0.573766</v>
      </c>
      <c r="P113">
        <v>-2.8160000000000001E-2</v>
      </c>
      <c r="Q113">
        <v>2.0657199999999998</v>
      </c>
      <c r="R113">
        <v>-0.11565</v>
      </c>
      <c r="S113">
        <v>0</v>
      </c>
      <c r="T113">
        <v>101.221</v>
      </c>
      <c r="U113">
        <v>44.981900000000003</v>
      </c>
    </row>
    <row r="114" spans="1:21" x14ac:dyDescent="0.25">
      <c r="G114">
        <v>-7.1819999999999995E-2</v>
      </c>
      <c r="H114">
        <v>-7.9070000000000001E-2</v>
      </c>
      <c r="I114">
        <v>54.0869</v>
      </c>
      <c r="J114">
        <v>0.62185299999999999</v>
      </c>
      <c r="K114">
        <v>18.626899999999999</v>
      </c>
      <c r="L114">
        <v>1.0446</v>
      </c>
      <c r="M114">
        <v>20.267099999999999</v>
      </c>
      <c r="N114">
        <v>3.97146</v>
      </c>
      <c r="O114">
        <v>0.26172600000000001</v>
      </c>
      <c r="P114">
        <v>-6.3350000000000004E-2</v>
      </c>
      <c r="Q114">
        <v>2.1663700000000001</v>
      </c>
      <c r="R114">
        <v>0.13424</v>
      </c>
      <c r="S114">
        <v>0</v>
      </c>
      <c r="T114">
        <v>100.967</v>
      </c>
      <c r="U114">
        <v>45.201300000000003</v>
      </c>
    </row>
    <row r="115" spans="1:21" x14ac:dyDescent="0.25">
      <c r="G115">
        <v>0.247501</v>
      </c>
      <c r="H115">
        <v>-7.9350000000000004E-2</v>
      </c>
      <c r="I115">
        <v>52.631799999999998</v>
      </c>
      <c r="J115">
        <v>2.0434399999999999</v>
      </c>
      <c r="K115">
        <v>18.919</v>
      </c>
      <c r="L115">
        <v>1.19557</v>
      </c>
      <c r="M115">
        <v>20.1585</v>
      </c>
      <c r="N115">
        <v>3.1913900000000002</v>
      </c>
      <c r="O115">
        <v>0.41597800000000001</v>
      </c>
      <c r="P115">
        <v>6.0329000000000001E-2</v>
      </c>
      <c r="Q115">
        <v>1.4394899999999999</v>
      </c>
      <c r="R115">
        <v>0.13096099999999999</v>
      </c>
      <c r="S115">
        <v>0</v>
      </c>
      <c r="T115">
        <v>100.355</v>
      </c>
      <c r="U115">
        <v>44.354599999999998</v>
      </c>
    </row>
    <row r="116" spans="1:21" x14ac:dyDescent="0.25">
      <c r="G116">
        <v>0.166792</v>
      </c>
      <c r="H116">
        <v>0.13678299999999999</v>
      </c>
      <c r="I116">
        <v>53.272199999999998</v>
      </c>
      <c r="J116">
        <v>1.33335</v>
      </c>
      <c r="K116">
        <v>18.237400000000001</v>
      </c>
      <c r="L116">
        <v>1.16448</v>
      </c>
      <c r="M116">
        <v>20.626200000000001</v>
      </c>
      <c r="N116">
        <v>4.2164599999999997</v>
      </c>
      <c r="O116">
        <v>0.57425300000000001</v>
      </c>
      <c r="P116">
        <v>-1.0489999999999999E-2</v>
      </c>
      <c r="Q116">
        <v>1.9134599999999999</v>
      </c>
      <c r="R116">
        <v>-5.3850000000000002E-2</v>
      </c>
      <c r="S116">
        <v>0</v>
      </c>
      <c r="T116">
        <v>101.577</v>
      </c>
      <c r="U116">
        <v>45.148000000000003</v>
      </c>
    </row>
    <row r="117" spans="1:21" x14ac:dyDescent="0.25">
      <c r="G117">
        <v>8.7094000000000005E-2</v>
      </c>
      <c r="H117">
        <v>0.136075</v>
      </c>
      <c r="I117">
        <v>52.123699999999999</v>
      </c>
      <c r="J117">
        <v>0.74950000000000006</v>
      </c>
      <c r="K117">
        <v>17.084700000000002</v>
      </c>
      <c r="L117">
        <v>1.1470899999999999</v>
      </c>
      <c r="M117">
        <v>20.934899999999999</v>
      </c>
      <c r="N117">
        <v>4.2335900000000004</v>
      </c>
      <c r="O117">
        <v>1.12357</v>
      </c>
      <c r="P117">
        <v>4.2431999999999997E-2</v>
      </c>
      <c r="Q117">
        <v>2.2047400000000001</v>
      </c>
      <c r="R117">
        <v>-0.17867</v>
      </c>
      <c r="S117">
        <v>0</v>
      </c>
      <c r="T117">
        <v>99.688699999999997</v>
      </c>
      <c r="U117">
        <v>44.241199999999999</v>
      </c>
    </row>
    <row r="118" spans="1:21" x14ac:dyDescent="0.25">
      <c r="G118">
        <v>7.2769999999999996E-3</v>
      </c>
      <c r="H118">
        <v>-7.9320000000000002E-2</v>
      </c>
      <c r="I118">
        <v>53.511000000000003</v>
      </c>
      <c r="J118">
        <v>1.13761</v>
      </c>
      <c r="K118">
        <v>17.926500000000001</v>
      </c>
      <c r="L118">
        <v>1.09253</v>
      </c>
      <c r="M118">
        <v>21.660499999999999</v>
      </c>
      <c r="N118">
        <v>3.8053599999999999</v>
      </c>
      <c r="O118">
        <v>0.41662300000000002</v>
      </c>
      <c r="P118">
        <v>-4.6149999999999997E-2</v>
      </c>
      <c r="Q118">
        <v>1.93743</v>
      </c>
      <c r="R118">
        <v>0.193079</v>
      </c>
      <c r="S118">
        <v>0</v>
      </c>
      <c r="T118">
        <v>101.563</v>
      </c>
      <c r="U118">
        <v>45.044899999999998</v>
      </c>
    </row>
    <row r="119" spans="1:21" x14ac:dyDescent="0.25">
      <c r="G119">
        <v>7.2379999999999996E-3</v>
      </c>
      <c r="H119">
        <v>-7.9229999999999995E-2</v>
      </c>
      <c r="I119">
        <v>52.415900000000001</v>
      </c>
      <c r="J119">
        <v>1.07386</v>
      </c>
      <c r="K119">
        <v>17.829599999999999</v>
      </c>
      <c r="L119">
        <v>0.87920799999999999</v>
      </c>
      <c r="M119">
        <v>21.291</v>
      </c>
      <c r="N119">
        <v>4.4502899999999999</v>
      </c>
      <c r="O119">
        <v>0.57442099999999996</v>
      </c>
      <c r="P119">
        <v>-2.8230000000000002E-2</v>
      </c>
      <c r="Q119">
        <v>1.4897899999999999</v>
      </c>
      <c r="R119">
        <v>7.0061999999999999E-2</v>
      </c>
      <c r="S119">
        <v>0</v>
      </c>
      <c r="T119">
        <v>99.973799999999997</v>
      </c>
      <c r="U119">
        <v>44.372900000000001</v>
      </c>
    </row>
    <row r="120" spans="1:21" x14ac:dyDescent="0.25">
      <c r="G120">
        <v>0.16793</v>
      </c>
      <c r="H120">
        <v>0.13645599999999999</v>
      </c>
      <c r="I120">
        <v>51.099899999999998</v>
      </c>
      <c r="J120">
        <v>3.0130699999999999</v>
      </c>
      <c r="K120">
        <v>18.426100000000002</v>
      </c>
      <c r="L120">
        <v>0.96010099999999998</v>
      </c>
      <c r="M120">
        <v>20.1403</v>
      </c>
      <c r="N120">
        <v>5.2590700000000004</v>
      </c>
      <c r="O120">
        <v>0.18015</v>
      </c>
      <c r="P120">
        <v>6.8560000000000001E-3</v>
      </c>
      <c r="Q120">
        <v>1.4597599999999999</v>
      </c>
      <c r="R120">
        <v>6.2769999999999996E-3</v>
      </c>
      <c r="S120">
        <v>0</v>
      </c>
      <c r="T120">
        <v>100.85599999999999</v>
      </c>
      <c r="U120">
        <v>44.473100000000002</v>
      </c>
    </row>
    <row r="121" spans="1:21" x14ac:dyDescent="0.25">
      <c r="G121">
        <v>7.5599999999999999E-3</v>
      </c>
      <c r="H121">
        <v>-7.9350000000000004E-2</v>
      </c>
      <c r="I121">
        <v>51.989199999999997</v>
      </c>
      <c r="J121">
        <v>2.4290699999999998</v>
      </c>
      <c r="K121">
        <v>18.0839</v>
      </c>
      <c r="L121">
        <v>1.19312</v>
      </c>
      <c r="M121">
        <v>19.329899999999999</v>
      </c>
      <c r="N121">
        <v>4.7623600000000001</v>
      </c>
      <c r="O121">
        <v>0.10205599999999999</v>
      </c>
      <c r="P121">
        <v>-2.8539999999999999E-2</v>
      </c>
      <c r="Q121">
        <v>1.6836100000000001</v>
      </c>
      <c r="R121">
        <v>0.37850600000000001</v>
      </c>
      <c r="S121">
        <v>0</v>
      </c>
      <c r="T121">
        <v>99.851399999999998</v>
      </c>
      <c r="U121">
        <v>44.271999999999998</v>
      </c>
    </row>
    <row r="122" spans="1:21" x14ac:dyDescent="0.25">
      <c r="G122">
        <v>0.16669</v>
      </c>
      <c r="H122">
        <v>0.136826</v>
      </c>
      <c r="I122">
        <v>53.097200000000001</v>
      </c>
      <c r="J122">
        <v>0.68564000000000003</v>
      </c>
      <c r="K122">
        <v>16.602799999999998</v>
      </c>
      <c r="L122">
        <v>1.31121</v>
      </c>
      <c r="M122">
        <v>20.805</v>
      </c>
      <c r="N122">
        <v>4.7379199999999999</v>
      </c>
      <c r="O122">
        <v>0.182173</v>
      </c>
      <c r="P122">
        <v>2.5137E-2</v>
      </c>
      <c r="Q122">
        <v>2.097</v>
      </c>
      <c r="R122">
        <v>0.132661</v>
      </c>
      <c r="S122">
        <v>0</v>
      </c>
      <c r="T122">
        <v>99.9803</v>
      </c>
      <c r="U122">
        <v>44.635599999999997</v>
      </c>
    </row>
    <row r="124" spans="1:21" x14ac:dyDescent="0.25">
      <c r="F124" t="s">
        <v>39</v>
      </c>
      <c r="G124">
        <f>AVERAGE(G93:G122)</f>
        <v>5.8067199999999992E-2</v>
      </c>
      <c r="H124">
        <f t="shared" ref="H124:U124" si="15">AVERAGE(H93:H122)</f>
        <v>5.0409266666666661E-2</v>
      </c>
      <c r="I124">
        <f t="shared" si="15"/>
        <v>52.85974333333332</v>
      </c>
      <c r="J124">
        <f t="shared" si="15"/>
        <v>1.5995240666666666</v>
      </c>
      <c r="K124">
        <f t="shared" si="15"/>
        <v>18.470969999999998</v>
      </c>
      <c r="L124">
        <f t="shared" si="15"/>
        <v>1.0864533666666667</v>
      </c>
      <c r="M124">
        <f t="shared" si="15"/>
        <v>20.428350000000002</v>
      </c>
      <c r="N124">
        <f t="shared" si="15"/>
        <v>3.9196209999999998</v>
      </c>
      <c r="O124">
        <f t="shared" si="15"/>
        <v>0.32787139999999992</v>
      </c>
      <c r="P124">
        <f t="shared" si="15"/>
        <v>-6.4089666666666675E-3</v>
      </c>
      <c r="Q124">
        <f t="shared" si="15"/>
        <v>1.9034620000000002</v>
      </c>
      <c r="R124">
        <f t="shared" si="15"/>
        <v>6.569256666666666E-2</v>
      </c>
      <c r="S124">
        <f t="shared" si="15"/>
        <v>0</v>
      </c>
      <c r="T124">
        <f t="shared" si="15"/>
        <v>100.76382333333336</v>
      </c>
      <c r="U124">
        <f t="shared" si="15"/>
        <v>44.749496666666658</v>
      </c>
    </row>
    <row r="125" spans="1:21" x14ac:dyDescent="0.25">
      <c r="F125" t="s">
        <v>40</v>
      </c>
      <c r="G125">
        <f>STDEV(G93:G122)/SQRT((COUNT(G93:G122)))</f>
        <v>2.0382843908057335E-2</v>
      </c>
      <c r="H125">
        <f t="shared" ref="H125:U125" si="16">STDEV(H93:H122)/SQRT((COUNT(H93:H122)))</f>
        <v>2.4552074560047779E-2</v>
      </c>
      <c r="I125">
        <f t="shared" si="16"/>
        <v>0.19290758937557978</v>
      </c>
      <c r="J125">
        <f t="shared" si="16"/>
        <v>0.1538030478521745</v>
      </c>
      <c r="K125">
        <f t="shared" si="16"/>
        <v>0.13322669256813249</v>
      </c>
      <c r="L125">
        <f t="shared" si="16"/>
        <v>3.6082347387846117E-2</v>
      </c>
      <c r="M125">
        <f t="shared" si="16"/>
        <v>0.15506777003812786</v>
      </c>
      <c r="N125">
        <f t="shared" si="16"/>
        <v>0.10707871832554458</v>
      </c>
      <c r="O125">
        <f t="shared" si="16"/>
        <v>4.8780806440756753E-2</v>
      </c>
      <c r="P125">
        <f t="shared" si="16"/>
        <v>6.454814185290569E-3</v>
      </c>
      <c r="Q125">
        <f t="shared" si="16"/>
        <v>4.8715804849770027E-2</v>
      </c>
      <c r="R125">
        <f t="shared" si="16"/>
        <v>3.1665600371667081E-2</v>
      </c>
      <c r="S125">
        <f t="shared" si="16"/>
        <v>0</v>
      </c>
      <c r="T125">
        <f t="shared" si="16"/>
        <v>0.16114779784825176</v>
      </c>
      <c r="U125">
        <f t="shared" si="16"/>
        <v>8.1413340074864823E-2</v>
      </c>
    </row>
    <row r="127" spans="1:21" x14ac:dyDescent="0.25">
      <c r="A127" s="2" t="s">
        <v>327</v>
      </c>
      <c r="G127" s="2" t="s">
        <v>1</v>
      </c>
      <c r="H127" s="2" t="s">
        <v>2</v>
      </c>
      <c r="I127" s="2" t="s">
        <v>3</v>
      </c>
      <c r="J127" s="2" t="s">
        <v>4</v>
      </c>
      <c r="K127" s="2" t="s">
        <v>5</v>
      </c>
      <c r="L127" s="2" t="s">
        <v>6</v>
      </c>
      <c r="M127" s="2" t="s">
        <v>7</v>
      </c>
      <c r="N127" s="2" t="s">
        <v>8</v>
      </c>
      <c r="O127" s="2" t="s">
        <v>9</v>
      </c>
      <c r="P127" s="2" t="s">
        <v>10</v>
      </c>
      <c r="Q127" s="2" t="s">
        <v>11</v>
      </c>
      <c r="R127" s="2" t="s">
        <v>12</v>
      </c>
      <c r="S127" s="2" t="s">
        <v>13</v>
      </c>
      <c r="T127" s="2" t="s">
        <v>14</v>
      </c>
      <c r="U127" s="2" t="s">
        <v>15</v>
      </c>
    </row>
    <row r="128" spans="1:21" x14ac:dyDescent="0.25">
      <c r="A128" t="s">
        <v>18</v>
      </c>
      <c r="G128">
        <v>0.176815</v>
      </c>
      <c r="H128">
        <v>-8.0759999999999998E-2</v>
      </c>
      <c r="I128">
        <v>50.044499999999999</v>
      </c>
      <c r="J128">
        <v>11.081</v>
      </c>
      <c r="K128">
        <v>18.6357</v>
      </c>
      <c r="L128">
        <v>0.78355799999999998</v>
      </c>
      <c r="M128">
        <v>15.1332</v>
      </c>
      <c r="N128">
        <v>2.37941</v>
      </c>
      <c r="O128">
        <v>0.24338199999999999</v>
      </c>
      <c r="P128">
        <v>3.2629999999999998E-3</v>
      </c>
      <c r="Q128">
        <v>0.840225</v>
      </c>
      <c r="R128">
        <v>0.78522700000000001</v>
      </c>
      <c r="S128">
        <v>0</v>
      </c>
      <c r="T128">
        <v>100.026</v>
      </c>
      <c r="U128">
        <v>42.763199999999998</v>
      </c>
    </row>
    <row r="129" spans="1:21" x14ac:dyDescent="0.25">
      <c r="A129" t="s">
        <v>280</v>
      </c>
      <c r="G129">
        <v>-7.1760000000000004E-2</v>
      </c>
      <c r="H129">
        <v>-7.9060000000000005E-2</v>
      </c>
      <c r="I129">
        <v>53.9465</v>
      </c>
      <c r="J129">
        <v>2.8042899999999999</v>
      </c>
      <c r="K129">
        <v>22.471900000000002</v>
      </c>
      <c r="L129">
        <v>0.88575099999999996</v>
      </c>
      <c r="M129">
        <v>17.3917</v>
      </c>
      <c r="N129">
        <v>2.72824</v>
      </c>
      <c r="O129">
        <v>0.569851</v>
      </c>
      <c r="P129">
        <v>7.4799999999999997E-3</v>
      </c>
      <c r="Q129">
        <v>1.0501499999999999</v>
      </c>
      <c r="R129">
        <v>-5.3010000000000002E-2</v>
      </c>
      <c r="S129">
        <v>0</v>
      </c>
      <c r="T129">
        <v>101.652</v>
      </c>
      <c r="U129">
        <v>45.277500000000003</v>
      </c>
    </row>
    <row r="130" spans="1:21" x14ac:dyDescent="0.25">
      <c r="A130" t="s">
        <v>21</v>
      </c>
      <c r="G130">
        <v>8.5394999999999999E-2</v>
      </c>
      <c r="H130">
        <v>-7.8640000000000002E-2</v>
      </c>
      <c r="I130">
        <v>58.069000000000003</v>
      </c>
      <c r="J130">
        <v>2.1034600000000001</v>
      </c>
      <c r="K130">
        <v>21.542899999999999</v>
      </c>
      <c r="L130">
        <v>0.85853299999999999</v>
      </c>
      <c r="M130">
        <v>15.2319</v>
      </c>
      <c r="N130">
        <v>2.7006000000000001</v>
      </c>
      <c r="O130">
        <v>0.41770800000000002</v>
      </c>
      <c r="P130">
        <v>4.4755999999999997E-2</v>
      </c>
      <c r="Q130">
        <v>0.78856099999999996</v>
      </c>
      <c r="R130">
        <v>-0.11012</v>
      </c>
      <c r="S130">
        <v>0</v>
      </c>
      <c r="T130">
        <v>101.654</v>
      </c>
      <c r="U130">
        <v>46.206200000000003</v>
      </c>
    </row>
    <row r="131" spans="1:21" x14ac:dyDescent="0.25">
      <c r="A131" t="s">
        <v>58</v>
      </c>
      <c r="G131">
        <v>9.2242000000000005E-2</v>
      </c>
      <c r="H131">
        <v>-8.09E-2</v>
      </c>
      <c r="I131">
        <v>48.282899999999998</v>
      </c>
      <c r="J131">
        <v>11.008800000000001</v>
      </c>
      <c r="K131">
        <v>19.241800000000001</v>
      </c>
      <c r="L131">
        <v>0.83365699999999998</v>
      </c>
      <c r="M131">
        <v>16.076000000000001</v>
      </c>
      <c r="N131">
        <v>1.9752400000000001</v>
      </c>
      <c r="O131">
        <v>1.2604000000000001E-2</v>
      </c>
      <c r="P131">
        <v>-4.9860000000000002E-2</v>
      </c>
      <c r="Q131">
        <v>0.97042399999999995</v>
      </c>
      <c r="R131">
        <v>0.96668900000000002</v>
      </c>
      <c r="S131">
        <v>0</v>
      </c>
      <c r="T131">
        <v>99.329599999999999</v>
      </c>
      <c r="U131">
        <v>42.152099999999997</v>
      </c>
    </row>
    <row r="132" spans="1:21" x14ac:dyDescent="0.25">
      <c r="A132" t="s">
        <v>77</v>
      </c>
      <c r="G132">
        <v>0.239292</v>
      </c>
      <c r="H132">
        <v>0.139488</v>
      </c>
      <c r="I132">
        <v>55.493400000000001</v>
      </c>
      <c r="J132">
        <v>1.71828</v>
      </c>
      <c r="K132">
        <v>22.798999999999999</v>
      </c>
      <c r="L132">
        <v>0.80810800000000005</v>
      </c>
      <c r="M132">
        <v>15.9346</v>
      </c>
      <c r="N132">
        <v>2.7633800000000002</v>
      </c>
      <c r="O132">
        <v>2.7969999999999998E-2</v>
      </c>
      <c r="P132">
        <v>2.6849000000000001E-2</v>
      </c>
      <c r="Q132">
        <v>1.0136499999999999</v>
      </c>
      <c r="R132">
        <v>-0.17115</v>
      </c>
      <c r="S132">
        <v>0</v>
      </c>
      <c r="T132">
        <v>100.79300000000001</v>
      </c>
      <c r="U132">
        <v>45.610199999999999</v>
      </c>
    </row>
    <row r="133" spans="1:21" x14ac:dyDescent="0.25">
      <c r="G133">
        <v>0.16192200000000001</v>
      </c>
      <c r="H133">
        <v>0.13911299999999999</v>
      </c>
      <c r="I133">
        <v>53.221400000000003</v>
      </c>
      <c r="J133">
        <v>1.32812</v>
      </c>
      <c r="K133">
        <v>25.074200000000001</v>
      </c>
      <c r="L133">
        <v>1.21495</v>
      </c>
      <c r="M133">
        <v>15.428599999999999</v>
      </c>
      <c r="N133">
        <v>2.7221700000000002</v>
      </c>
      <c r="O133">
        <v>0.417578</v>
      </c>
      <c r="P133">
        <v>-4.5060000000000003E-2</v>
      </c>
      <c r="Q133">
        <v>1.1216699999999999</v>
      </c>
      <c r="R133">
        <v>0.13700499999999999</v>
      </c>
      <c r="S133">
        <v>0</v>
      </c>
      <c r="T133">
        <v>100.922</v>
      </c>
      <c r="U133">
        <v>45.345999999999997</v>
      </c>
    </row>
    <row r="134" spans="1:21" x14ac:dyDescent="0.25">
      <c r="A134" t="s">
        <v>328</v>
      </c>
      <c r="G134">
        <v>7.5469999999999999E-3</v>
      </c>
      <c r="H134">
        <v>-8.0780000000000005E-2</v>
      </c>
      <c r="I134">
        <v>50.366199999999999</v>
      </c>
      <c r="J134">
        <v>9.1608599999999996</v>
      </c>
      <c r="K134">
        <v>17.833600000000001</v>
      </c>
      <c r="L134">
        <v>0.87425900000000001</v>
      </c>
      <c r="M134">
        <v>16.6065</v>
      </c>
      <c r="N134">
        <v>2.5713499999999998</v>
      </c>
      <c r="O134">
        <v>0.39701599999999998</v>
      </c>
      <c r="P134">
        <v>3.2429999999999998E-3</v>
      </c>
      <c r="Q134">
        <v>0.66884299999999997</v>
      </c>
      <c r="R134">
        <v>1.6412599999999999</v>
      </c>
      <c r="S134">
        <v>0</v>
      </c>
      <c r="T134">
        <v>100.05</v>
      </c>
      <c r="U134">
        <v>42.833500000000001</v>
      </c>
    </row>
    <row r="135" spans="1:21" x14ac:dyDescent="0.25">
      <c r="A135" t="s">
        <v>329</v>
      </c>
      <c r="G135">
        <v>0.433394</v>
      </c>
      <c r="H135">
        <v>0.13213900000000001</v>
      </c>
      <c r="I135">
        <v>50.5852</v>
      </c>
      <c r="J135">
        <v>10.8085</v>
      </c>
      <c r="K135">
        <v>17.5016</v>
      </c>
      <c r="L135">
        <v>0.73095600000000005</v>
      </c>
      <c r="M135">
        <v>16.703099999999999</v>
      </c>
      <c r="N135">
        <v>2.2006700000000001</v>
      </c>
      <c r="O135">
        <v>0.47186600000000001</v>
      </c>
      <c r="P135">
        <v>2.6900000000000001E-3</v>
      </c>
      <c r="Q135">
        <v>1.25285</v>
      </c>
      <c r="R135">
        <v>1.1485700000000001</v>
      </c>
      <c r="S135">
        <v>0</v>
      </c>
      <c r="T135">
        <v>101.97199999999999</v>
      </c>
      <c r="U135">
        <v>43.368099999999998</v>
      </c>
    </row>
    <row r="136" spans="1:21" x14ac:dyDescent="0.25">
      <c r="A136" t="s">
        <v>330</v>
      </c>
      <c r="G136">
        <v>0.164436</v>
      </c>
      <c r="H136">
        <v>-7.9000000000000001E-2</v>
      </c>
      <c r="I136">
        <v>55.3733</v>
      </c>
      <c r="J136">
        <v>1.5171300000000001</v>
      </c>
      <c r="K136">
        <v>20.470400000000001</v>
      </c>
      <c r="L136">
        <v>0.96125099999999997</v>
      </c>
      <c r="M136">
        <v>18.2103</v>
      </c>
      <c r="N136">
        <v>2.85744</v>
      </c>
      <c r="O136">
        <v>0.57084100000000004</v>
      </c>
      <c r="P136">
        <v>7.6540000000000002E-3</v>
      </c>
      <c r="Q136">
        <v>0.920157</v>
      </c>
      <c r="R136">
        <v>0.31768999999999997</v>
      </c>
      <c r="S136">
        <v>0</v>
      </c>
      <c r="T136">
        <v>101.292</v>
      </c>
      <c r="U136">
        <v>45.363</v>
      </c>
    </row>
    <row r="137" spans="1:21" x14ac:dyDescent="0.25">
      <c r="A137" t="s">
        <v>331</v>
      </c>
      <c r="G137">
        <v>0.16194800000000001</v>
      </c>
      <c r="H137">
        <v>-7.8579999999999997E-2</v>
      </c>
      <c r="I137">
        <v>56.310600000000001</v>
      </c>
      <c r="J137">
        <v>1.07243</v>
      </c>
      <c r="K137">
        <v>22.008500000000002</v>
      </c>
      <c r="L137">
        <v>0.70290699999999995</v>
      </c>
      <c r="M137">
        <v>16.646000000000001</v>
      </c>
      <c r="N137">
        <v>2.5037199999999999</v>
      </c>
      <c r="O137">
        <v>0.34064800000000001</v>
      </c>
      <c r="P137">
        <v>8.8649999999999996E-3</v>
      </c>
      <c r="Q137">
        <v>0.79201999999999995</v>
      </c>
      <c r="R137">
        <v>-4.7669999999999997E-2</v>
      </c>
      <c r="S137">
        <v>0</v>
      </c>
      <c r="T137">
        <v>100.42100000000001</v>
      </c>
      <c r="U137">
        <v>45.497599999999998</v>
      </c>
    </row>
    <row r="138" spans="1:21" x14ac:dyDescent="0.25">
      <c r="A138" t="s">
        <v>332</v>
      </c>
      <c r="G138">
        <v>0.16198499999999999</v>
      </c>
      <c r="H138">
        <v>-7.8589999999999993E-2</v>
      </c>
      <c r="I138">
        <v>55.974400000000003</v>
      </c>
      <c r="J138">
        <v>1.4586399999999999</v>
      </c>
      <c r="K138">
        <v>24.069600000000001</v>
      </c>
      <c r="L138">
        <v>0.861039</v>
      </c>
      <c r="M138">
        <v>16.005400000000002</v>
      </c>
      <c r="N138">
        <v>1.75153</v>
      </c>
      <c r="O138">
        <v>0.34014899999999998</v>
      </c>
      <c r="P138">
        <v>-2.7019999999999999E-2</v>
      </c>
      <c r="Q138">
        <v>0.856993</v>
      </c>
      <c r="R138">
        <v>1.3901999999999999E-2</v>
      </c>
      <c r="S138">
        <v>0</v>
      </c>
      <c r="T138">
        <v>101.38800000000001</v>
      </c>
      <c r="U138">
        <v>45.768900000000002</v>
      </c>
    </row>
    <row r="139" spans="1:21" x14ac:dyDescent="0.25">
      <c r="A139" t="s">
        <v>333</v>
      </c>
      <c r="G139">
        <v>0.256604</v>
      </c>
      <c r="H139">
        <v>-8.0310000000000006E-2</v>
      </c>
      <c r="I139">
        <v>51.522500000000001</v>
      </c>
      <c r="J139">
        <v>8.0555900000000005</v>
      </c>
      <c r="K139">
        <v>18.973600000000001</v>
      </c>
      <c r="L139">
        <v>0.69528699999999999</v>
      </c>
      <c r="M139">
        <v>16.971800000000002</v>
      </c>
      <c r="N139">
        <v>2.48814</v>
      </c>
      <c r="O139">
        <v>0.24745700000000001</v>
      </c>
      <c r="P139">
        <v>-4.8529999999999997E-2</v>
      </c>
      <c r="Q139">
        <v>0.76345499999999999</v>
      </c>
      <c r="R139">
        <v>1.03694</v>
      </c>
      <c r="S139">
        <v>0</v>
      </c>
      <c r="T139">
        <v>100.883</v>
      </c>
      <c r="U139">
        <v>43.594700000000003</v>
      </c>
    </row>
    <row r="140" spans="1:21" x14ac:dyDescent="0.25">
      <c r="A140" t="s">
        <v>334</v>
      </c>
      <c r="G140">
        <v>-7.3539999999999994E-2</v>
      </c>
      <c r="H140">
        <v>-7.9630000000000006E-2</v>
      </c>
      <c r="I140">
        <v>52.1584</v>
      </c>
      <c r="J140">
        <v>3.6914199999999999</v>
      </c>
      <c r="K140">
        <v>19.720199999999998</v>
      </c>
      <c r="L140">
        <v>1.03423</v>
      </c>
      <c r="M140">
        <v>19.818200000000001</v>
      </c>
      <c r="N140">
        <v>2.6229</v>
      </c>
      <c r="O140">
        <v>0.33182200000000001</v>
      </c>
      <c r="P140">
        <v>5.9129999999999999E-3</v>
      </c>
      <c r="Q140">
        <v>1.1997500000000001</v>
      </c>
      <c r="R140">
        <v>0.2485</v>
      </c>
      <c r="S140">
        <v>0</v>
      </c>
      <c r="T140">
        <v>100.678</v>
      </c>
      <c r="U140">
        <v>44.189799999999998</v>
      </c>
    </row>
    <row r="141" spans="1:21" x14ac:dyDescent="0.25">
      <c r="A141" t="s">
        <v>335</v>
      </c>
      <c r="G141">
        <v>-7.1679999999999994E-2</v>
      </c>
      <c r="H141">
        <v>-7.9060000000000005E-2</v>
      </c>
      <c r="I141">
        <v>55.229700000000001</v>
      </c>
      <c r="J141">
        <v>1.3893500000000001</v>
      </c>
      <c r="K141">
        <v>19.562000000000001</v>
      </c>
      <c r="L141">
        <v>0.76694499999999999</v>
      </c>
      <c r="M141">
        <v>19.299199999999999</v>
      </c>
      <c r="N141">
        <v>2.67787</v>
      </c>
      <c r="O141">
        <v>0.33711000000000002</v>
      </c>
      <c r="P141">
        <v>2.5232999999999998E-2</v>
      </c>
      <c r="Q141">
        <v>1.1672800000000001</v>
      </c>
      <c r="R141">
        <v>0.19389999999999999</v>
      </c>
      <c r="S141">
        <v>0</v>
      </c>
      <c r="T141">
        <v>100.498</v>
      </c>
      <c r="U141">
        <v>45.024000000000001</v>
      </c>
    </row>
    <row r="142" spans="1:21" x14ac:dyDescent="0.25">
      <c r="A142" t="s">
        <v>336</v>
      </c>
      <c r="G142">
        <v>6.9430000000000004E-3</v>
      </c>
      <c r="H142">
        <v>-7.886E-2</v>
      </c>
      <c r="I142">
        <v>55.108899999999998</v>
      </c>
      <c r="J142">
        <v>1.06999</v>
      </c>
      <c r="K142">
        <v>21.048999999999999</v>
      </c>
      <c r="L142">
        <v>0.85925600000000002</v>
      </c>
      <c r="M142">
        <v>19.021999999999998</v>
      </c>
      <c r="N142">
        <v>3.05783</v>
      </c>
      <c r="O142">
        <v>0.49486799999999997</v>
      </c>
      <c r="P142">
        <v>-9.8200000000000006E-3</v>
      </c>
      <c r="Q142">
        <v>1.0129600000000001</v>
      </c>
      <c r="R142">
        <v>-0.11254</v>
      </c>
      <c r="S142">
        <v>0</v>
      </c>
      <c r="T142">
        <v>101.48099999999999</v>
      </c>
      <c r="U142">
        <v>45.530299999999997</v>
      </c>
    </row>
    <row r="143" spans="1:21" x14ac:dyDescent="0.25">
      <c r="A143" t="s">
        <v>337</v>
      </c>
      <c r="G143">
        <v>8.4471000000000004E-2</v>
      </c>
      <c r="H143">
        <v>-7.8649999999999998E-2</v>
      </c>
      <c r="I143">
        <v>55.491999999999997</v>
      </c>
      <c r="J143">
        <v>1.0718799999999999</v>
      </c>
      <c r="K143">
        <v>22.961600000000001</v>
      </c>
      <c r="L143">
        <v>0.80843100000000001</v>
      </c>
      <c r="M143">
        <v>17.604099999999999</v>
      </c>
      <c r="N143">
        <v>2.4740899999999999</v>
      </c>
      <c r="O143">
        <v>0.49634</v>
      </c>
      <c r="P143">
        <v>-4.5019999999999998E-2</v>
      </c>
      <c r="Q143">
        <v>0.90256000000000003</v>
      </c>
      <c r="R143">
        <v>-0.17218</v>
      </c>
      <c r="S143">
        <v>0</v>
      </c>
      <c r="T143">
        <v>101.6</v>
      </c>
      <c r="U143">
        <v>45.7562</v>
      </c>
    </row>
    <row r="144" spans="1:21" x14ac:dyDescent="0.25">
      <c r="A144" t="s">
        <v>338</v>
      </c>
      <c r="G144">
        <v>6.8900000000000003E-3</v>
      </c>
      <c r="H144">
        <v>-7.9000000000000001E-2</v>
      </c>
      <c r="I144">
        <v>54.067500000000003</v>
      </c>
      <c r="J144">
        <v>0.93947800000000004</v>
      </c>
      <c r="K144">
        <v>20.390699999999999</v>
      </c>
      <c r="L144">
        <v>1.0355300000000001</v>
      </c>
      <c r="M144">
        <v>19.405799999999999</v>
      </c>
      <c r="N144">
        <v>2.6907100000000002</v>
      </c>
      <c r="O144">
        <v>0.41569800000000001</v>
      </c>
      <c r="P144">
        <v>7.5770000000000004E-3</v>
      </c>
      <c r="Q144">
        <v>1.2571600000000001</v>
      </c>
      <c r="R144">
        <v>7.1107000000000004E-2</v>
      </c>
      <c r="S144">
        <v>0</v>
      </c>
      <c r="T144">
        <v>100.209</v>
      </c>
      <c r="U144">
        <v>44.799799999999998</v>
      </c>
    </row>
    <row r="145" spans="1:21" x14ac:dyDescent="0.25">
      <c r="A145" t="s">
        <v>339</v>
      </c>
      <c r="G145">
        <v>6.79E-3</v>
      </c>
      <c r="H145">
        <v>-7.9149999999999998E-2</v>
      </c>
      <c r="I145">
        <v>53.559100000000001</v>
      </c>
      <c r="J145">
        <v>1.77515</v>
      </c>
      <c r="K145">
        <v>21.106400000000001</v>
      </c>
      <c r="L145">
        <v>1.0131399999999999</v>
      </c>
      <c r="M145">
        <v>20.034500000000001</v>
      </c>
      <c r="N145">
        <v>2.46095</v>
      </c>
      <c r="O145">
        <v>0.25832300000000002</v>
      </c>
      <c r="P145">
        <v>-1.059E-2</v>
      </c>
      <c r="Q145">
        <v>1.0095499999999999</v>
      </c>
      <c r="R145">
        <v>6.9453000000000001E-2</v>
      </c>
      <c r="S145">
        <v>0</v>
      </c>
      <c r="T145">
        <v>101.20399999999999</v>
      </c>
      <c r="U145">
        <v>44.925199999999997</v>
      </c>
    </row>
    <row r="146" spans="1:21" x14ac:dyDescent="0.25">
      <c r="A146" t="s">
        <v>35</v>
      </c>
      <c r="G146">
        <v>8.5241999999999998E-2</v>
      </c>
      <c r="H146">
        <v>-7.8990000000000005E-2</v>
      </c>
      <c r="I146">
        <v>53.704700000000003</v>
      </c>
      <c r="J146">
        <v>1.32578</v>
      </c>
      <c r="K146">
        <v>21.045100000000001</v>
      </c>
      <c r="L146">
        <v>0.89241599999999999</v>
      </c>
      <c r="M146">
        <v>19.3428</v>
      </c>
      <c r="N146">
        <v>2.5817600000000001</v>
      </c>
      <c r="O146">
        <v>0.103436</v>
      </c>
      <c r="P146">
        <v>7.6189999999999999E-3</v>
      </c>
      <c r="Q146">
        <v>0.98977199999999999</v>
      </c>
      <c r="R146">
        <v>0.194607</v>
      </c>
      <c r="S146">
        <v>0</v>
      </c>
      <c r="T146">
        <v>100.194</v>
      </c>
      <c r="U146">
        <v>44.707099999999997</v>
      </c>
    </row>
    <row r="147" spans="1:21" x14ac:dyDescent="0.25">
      <c r="A147" t="s">
        <v>340</v>
      </c>
      <c r="G147">
        <v>6.9810000000000002E-3</v>
      </c>
      <c r="H147">
        <v>-7.8920000000000004E-2</v>
      </c>
      <c r="I147">
        <v>55.383000000000003</v>
      </c>
      <c r="J147">
        <v>0.81145</v>
      </c>
      <c r="K147">
        <v>20.131399999999999</v>
      </c>
      <c r="L147">
        <v>0.89480000000000004</v>
      </c>
      <c r="M147">
        <v>19.221499999999999</v>
      </c>
      <c r="N147">
        <v>2.6010399999999998</v>
      </c>
      <c r="O147">
        <v>0.57266899999999998</v>
      </c>
      <c r="P147">
        <v>-2.7699999999999999E-2</v>
      </c>
      <c r="Q147">
        <v>1.07988</v>
      </c>
      <c r="R147">
        <v>1.0331E-2</v>
      </c>
      <c r="S147">
        <v>0</v>
      </c>
      <c r="T147">
        <v>100.60599999999999</v>
      </c>
      <c r="U147">
        <v>45.175199999999997</v>
      </c>
    </row>
    <row r="148" spans="1:21" x14ac:dyDescent="0.25">
      <c r="A148" t="s">
        <v>341</v>
      </c>
      <c r="G148">
        <v>6.9239999999999996E-3</v>
      </c>
      <c r="H148">
        <v>-7.8939999999999996E-2</v>
      </c>
      <c r="I148">
        <v>54.557200000000002</v>
      </c>
      <c r="J148">
        <v>1.0687199999999999</v>
      </c>
      <c r="K148">
        <v>21.2315</v>
      </c>
      <c r="L148">
        <v>1.1246700000000001</v>
      </c>
      <c r="M148">
        <v>19.1873</v>
      </c>
      <c r="N148">
        <v>2.49831</v>
      </c>
      <c r="O148">
        <v>0.33794299999999999</v>
      </c>
      <c r="P148">
        <v>-9.9900000000000006E-3</v>
      </c>
      <c r="Q148">
        <v>0.67759100000000005</v>
      </c>
      <c r="R148">
        <v>0.13351399999999999</v>
      </c>
      <c r="S148">
        <v>0</v>
      </c>
      <c r="T148">
        <v>100.735</v>
      </c>
      <c r="U148">
        <v>45.059199999999997</v>
      </c>
    </row>
    <row r="149" spans="1:21" x14ac:dyDescent="0.25">
      <c r="G149">
        <v>-7.1099999999999997E-2</v>
      </c>
      <c r="H149">
        <v>-7.8869999999999996E-2</v>
      </c>
      <c r="I149">
        <v>55.039400000000001</v>
      </c>
      <c r="J149">
        <v>1.1984699999999999</v>
      </c>
      <c r="K149">
        <v>21.998999999999999</v>
      </c>
      <c r="L149">
        <v>0.75232900000000003</v>
      </c>
      <c r="M149">
        <v>19.060500000000001</v>
      </c>
      <c r="N149">
        <v>2.4223400000000002</v>
      </c>
      <c r="O149">
        <v>0.182341</v>
      </c>
      <c r="P149">
        <v>-9.8300000000000002E-3</v>
      </c>
      <c r="Q149">
        <v>1.1695899999999999</v>
      </c>
      <c r="R149">
        <v>7.2536000000000003E-2</v>
      </c>
      <c r="S149">
        <v>0</v>
      </c>
      <c r="T149">
        <v>101.73699999999999</v>
      </c>
      <c r="U149">
        <v>45.588799999999999</v>
      </c>
    </row>
    <row r="150" spans="1:21" x14ac:dyDescent="0.25">
      <c r="G150">
        <v>7.0369999999999999E-3</v>
      </c>
      <c r="H150">
        <v>0.13751099999999999</v>
      </c>
      <c r="I150">
        <v>55.346499999999999</v>
      </c>
      <c r="J150">
        <v>1.1333500000000001</v>
      </c>
      <c r="K150">
        <v>20.906099999999999</v>
      </c>
      <c r="L150">
        <v>1.0893900000000001</v>
      </c>
      <c r="M150">
        <v>18.705400000000001</v>
      </c>
      <c r="N150">
        <v>2.7333400000000001</v>
      </c>
      <c r="O150">
        <v>0.182036</v>
      </c>
      <c r="P150">
        <v>6.1277999999999999E-2</v>
      </c>
      <c r="Q150">
        <v>1.1012299999999999</v>
      </c>
      <c r="R150">
        <v>0.13389699999999999</v>
      </c>
      <c r="S150">
        <v>0</v>
      </c>
      <c r="T150">
        <v>101.53700000000001</v>
      </c>
      <c r="U150">
        <v>45.595500000000001</v>
      </c>
    </row>
    <row r="151" spans="1:21" x14ac:dyDescent="0.25">
      <c r="G151">
        <v>7.404E-3</v>
      </c>
      <c r="H151">
        <v>-8.022E-2</v>
      </c>
      <c r="I151">
        <v>52.070900000000002</v>
      </c>
      <c r="J151">
        <v>7.6243299999999996</v>
      </c>
      <c r="K151">
        <v>17.502500000000001</v>
      </c>
      <c r="L151">
        <v>0.71535899999999997</v>
      </c>
      <c r="M151">
        <v>17.139700000000001</v>
      </c>
      <c r="N151">
        <v>3.43649</v>
      </c>
      <c r="O151">
        <v>0.479827</v>
      </c>
      <c r="P151">
        <v>4.5329999999999997E-3</v>
      </c>
      <c r="Q151">
        <v>1.0942499999999999</v>
      </c>
      <c r="R151">
        <v>0.54782299999999995</v>
      </c>
      <c r="S151">
        <v>0</v>
      </c>
      <c r="T151">
        <v>100.54300000000001</v>
      </c>
      <c r="U151">
        <v>43.732300000000002</v>
      </c>
    </row>
    <row r="152" spans="1:21" x14ac:dyDescent="0.25">
      <c r="G152">
        <v>-7.145E-2</v>
      </c>
      <c r="H152">
        <v>-7.8990000000000005E-2</v>
      </c>
      <c r="I152">
        <v>54.771700000000003</v>
      </c>
      <c r="J152">
        <v>1.52064</v>
      </c>
      <c r="K152">
        <v>20.735299999999999</v>
      </c>
      <c r="L152">
        <v>0.98123300000000002</v>
      </c>
      <c r="M152">
        <v>19.3657</v>
      </c>
      <c r="N152">
        <v>2.9738099999999998</v>
      </c>
      <c r="O152">
        <v>0.18157899999999999</v>
      </c>
      <c r="P152">
        <v>2.5359E-2</v>
      </c>
      <c r="Q152">
        <v>1.4798100000000001</v>
      </c>
      <c r="R152">
        <v>-0.17546999999999999</v>
      </c>
      <c r="S152">
        <v>0</v>
      </c>
      <c r="T152">
        <v>101.709</v>
      </c>
      <c r="U152">
        <v>45.512099999999997</v>
      </c>
    </row>
    <row r="153" spans="1:21" x14ac:dyDescent="0.25">
      <c r="G153">
        <v>8.5240999999999997E-2</v>
      </c>
      <c r="H153">
        <v>-7.8950000000000006E-2</v>
      </c>
      <c r="I153">
        <v>54.524099999999997</v>
      </c>
      <c r="J153">
        <v>0.94000099999999998</v>
      </c>
      <c r="K153">
        <v>20.479399999999998</v>
      </c>
      <c r="L153">
        <v>1.08972</v>
      </c>
      <c r="M153">
        <v>18.986799999999999</v>
      </c>
      <c r="N153">
        <v>2.36761</v>
      </c>
      <c r="O153">
        <v>0.25991399999999998</v>
      </c>
      <c r="P153">
        <v>2.5488E-2</v>
      </c>
      <c r="Q153">
        <v>1.3691</v>
      </c>
      <c r="R153">
        <v>7.1677000000000005E-2</v>
      </c>
      <c r="S153">
        <v>0</v>
      </c>
      <c r="T153">
        <v>100.12</v>
      </c>
      <c r="U153">
        <v>44.856900000000003</v>
      </c>
    </row>
    <row r="154" spans="1:21" x14ac:dyDescent="0.25">
      <c r="G154">
        <v>-7.0650000000000004E-2</v>
      </c>
      <c r="H154">
        <v>-7.8729999999999994E-2</v>
      </c>
      <c r="I154">
        <v>54.662799999999997</v>
      </c>
      <c r="J154">
        <v>0.49066500000000002</v>
      </c>
      <c r="K154">
        <v>21.767800000000001</v>
      </c>
      <c r="L154">
        <v>0.951851</v>
      </c>
      <c r="M154">
        <v>18.598500000000001</v>
      </c>
      <c r="N154">
        <v>2.9055399999999998</v>
      </c>
      <c r="O154">
        <v>0.57438999999999996</v>
      </c>
      <c r="P154">
        <v>-6.2829999999999997E-2</v>
      </c>
      <c r="Q154">
        <v>0.85868500000000003</v>
      </c>
      <c r="R154">
        <v>-0.11108999999999999</v>
      </c>
      <c r="S154">
        <v>0</v>
      </c>
      <c r="T154">
        <v>100.48699999999999</v>
      </c>
      <c r="U154">
        <v>45.213299999999997</v>
      </c>
    </row>
    <row r="155" spans="1:21" x14ac:dyDescent="0.25">
      <c r="G155">
        <v>8.5190000000000002E-2</v>
      </c>
      <c r="H155">
        <v>-7.893E-2</v>
      </c>
      <c r="I155">
        <v>55.265700000000002</v>
      </c>
      <c r="J155">
        <v>0.93951499999999999</v>
      </c>
      <c r="K155">
        <v>20.968800000000002</v>
      </c>
      <c r="L155">
        <v>0.92975799999999997</v>
      </c>
      <c r="M155">
        <v>19.3033</v>
      </c>
      <c r="N155">
        <v>2.7358600000000002</v>
      </c>
      <c r="O155">
        <v>0.18196999999999999</v>
      </c>
      <c r="P155">
        <v>7.8390000000000005E-3</v>
      </c>
      <c r="Q155">
        <v>0.90139999999999998</v>
      </c>
      <c r="R155">
        <v>0.31885000000000002</v>
      </c>
      <c r="S155">
        <v>0</v>
      </c>
      <c r="T155">
        <v>101.559</v>
      </c>
      <c r="U155">
        <v>45.504199999999997</v>
      </c>
    </row>
    <row r="156" spans="1:21" x14ac:dyDescent="0.25">
      <c r="G156">
        <v>8.5552000000000003E-2</v>
      </c>
      <c r="H156">
        <v>-7.8969999999999999E-2</v>
      </c>
      <c r="I156">
        <v>54.9009</v>
      </c>
      <c r="J156">
        <v>1.4544299999999999</v>
      </c>
      <c r="K156">
        <v>19.822600000000001</v>
      </c>
      <c r="L156">
        <v>0.71459799999999996</v>
      </c>
      <c r="M156">
        <v>18.8996</v>
      </c>
      <c r="N156">
        <v>3.81237</v>
      </c>
      <c r="O156">
        <v>0.25962800000000003</v>
      </c>
      <c r="P156">
        <v>-4.5510000000000002E-2</v>
      </c>
      <c r="Q156">
        <v>1.1454299999999999</v>
      </c>
      <c r="R156">
        <v>0.19490499999999999</v>
      </c>
      <c r="S156">
        <v>0</v>
      </c>
      <c r="T156">
        <v>101.166</v>
      </c>
      <c r="U156">
        <v>45.372900000000001</v>
      </c>
    </row>
    <row r="157" spans="1:21" x14ac:dyDescent="0.25">
      <c r="G157">
        <v>-7.2010000000000005E-2</v>
      </c>
      <c r="H157">
        <v>0.13605100000000001</v>
      </c>
      <c r="I157">
        <v>53.6325</v>
      </c>
      <c r="J157">
        <v>1.4530099999999999</v>
      </c>
      <c r="K157">
        <v>20.630800000000001</v>
      </c>
      <c r="L157">
        <v>1.13832</v>
      </c>
      <c r="M157">
        <v>20.261199999999999</v>
      </c>
      <c r="N157">
        <v>2.6952799999999999</v>
      </c>
      <c r="O157">
        <v>0.25833499999999998</v>
      </c>
      <c r="P157">
        <v>9.5621999999999999E-2</v>
      </c>
      <c r="Q157">
        <v>1.00996</v>
      </c>
      <c r="R157">
        <v>0.131026</v>
      </c>
      <c r="S157">
        <v>0</v>
      </c>
      <c r="T157">
        <v>101.37</v>
      </c>
      <c r="U157">
        <v>45.050600000000003</v>
      </c>
    </row>
    <row r="158" spans="1:21" x14ac:dyDescent="0.25">
      <c r="G158">
        <v>-7.0559999999999998E-2</v>
      </c>
      <c r="H158">
        <v>0.13822100000000001</v>
      </c>
      <c r="I158">
        <v>54.7</v>
      </c>
      <c r="J158">
        <v>0.61971600000000004</v>
      </c>
      <c r="K158">
        <v>21.267499999999998</v>
      </c>
      <c r="L158">
        <v>0.75617299999999998</v>
      </c>
      <c r="M158">
        <v>18.402799999999999</v>
      </c>
      <c r="N158">
        <v>3.3432400000000002</v>
      </c>
      <c r="O158">
        <v>0.105475</v>
      </c>
      <c r="P158">
        <v>-9.3799999999999994E-3</v>
      </c>
      <c r="Q158">
        <v>1.1053999999999999</v>
      </c>
      <c r="R158">
        <v>7.4511999999999995E-2</v>
      </c>
      <c r="S158">
        <v>0</v>
      </c>
      <c r="T158">
        <v>100.43300000000001</v>
      </c>
      <c r="U158">
        <v>45.315899999999999</v>
      </c>
    </row>
    <row r="159" spans="1:21" x14ac:dyDescent="0.25">
      <c r="G159">
        <v>-7.1639999999999995E-2</v>
      </c>
      <c r="H159">
        <v>-7.9020000000000007E-2</v>
      </c>
      <c r="I159">
        <v>53.487699999999997</v>
      </c>
      <c r="J159">
        <v>2.09857</v>
      </c>
      <c r="K159">
        <v>19.144500000000001</v>
      </c>
      <c r="L159">
        <v>0.94243699999999997</v>
      </c>
      <c r="M159">
        <v>18.385200000000001</v>
      </c>
      <c r="N159">
        <v>4.7331099999999999</v>
      </c>
      <c r="O159">
        <v>0.25900600000000001</v>
      </c>
      <c r="P159">
        <v>-6.3700000000000007E-2</v>
      </c>
      <c r="Q159">
        <v>0.92019099999999998</v>
      </c>
      <c r="R159">
        <v>-5.253E-2</v>
      </c>
      <c r="S159">
        <v>0</v>
      </c>
      <c r="T159">
        <v>99.703800000000001</v>
      </c>
      <c r="U159">
        <v>44.666200000000003</v>
      </c>
    </row>
    <row r="160" spans="1:21" x14ac:dyDescent="0.25">
      <c r="G160">
        <v>8.5508000000000001E-2</v>
      </c>
      <c r="H160">
        <v>-7.9119999999999996E-2</v>
      </c>
      <c r="I160">
        <v>53.779499999999999</v>
      </c>
      <c r="J160">
        <v>1.7123200000000001</v>
      </c>
      <c r="K160">
        <v>19.632000000000001</v>
      </c>
      <c r="L160">
        <v>0.90815000000000001</v>
      </c>
      <c r="M160">
        <v>20.374199999999998</v>
      </c>
      <c r="N160">
        <v>3.4480200000000001</v>
      </c>
      <c r="O160">
        <v>2.4660000000000001E-2</v>
      </c>
      <c r="P160">
        <v>-1.0500000000000001E-2</v>
      </c>
      <c r="Q160">
        <v>1.1674199999999999</v>
      </c>
      <c r="R160">
        <v>-5.3409999999999999E-2</v>
      </c>
      <c r="S160">
        <v>0</v>
      </c>
      <c r="T160">
        <v>100.989</v>
      </c>
      <c r="U160">
        <v>44.976300000000002</v>
      </c>
    </row>
    <row r="161" spans="6:21" x14ac:dyDescent="0.25">
      <c r="G161">
        <v>0.31821199999999999</v>
      </c>
      <c r="H161">
        <v>-7.8770000000000007E-2</v>
      </c>
      <c r="I161">
        <v>53.671700000000001</v>
      </c>
      <c r="J161">
        <v>1.26362</v>
      </c>
      <c r="K161">
        <v>21.810400000000001</v>
      </c>
      <c r="L161">
        <v>0.84162599999999999</v>
      </c>
      <c r="M161">
        <v>17.980599999999999</v>
      </c>
      <c r="N161">
        <v>3.32585</v>
      </c>
      <c r="O161">
        <v>0.26083000000000001</v>
      </c>
      <c r="P161">
        <v>-4.5249999999999999E-2</v>
      </c>
      <c r="Q161">
        <v>1.3470200000000001</v>
      </c>
      <c r="R161">
        <v>-5.0110000000000002E-2</v>
      </c>
      <c r="S161">
        <v>0</v>
      </c>
      <c r="T161">
        <v>100.646</v>
      </c>
      <c r="U161">
        <v>45.102499999999999</v>
      </c>
    </row>
    <row r="162" spans="6:21" x14ac:dyDescent="0.25">
      <c r="G162">
        <v>6.9230000000000003E-3</v>
      </c>
      <c r="H162">
        <v>0.13777800000000001</v>
      </c>
      <c r="I162">
        <v>53.985199999999999</v>
      </c>
      <c r="J162">
        <v>0.74849600000000005</v>
      </c>
      <c r="K162">
        <v>22.1173</v>
      </c>
      <c r="L162">
        <v>1.00427</v>
      </c>
      <c r="M162">
        <v>18.460100000000001</v>
      </c>
      <c r="N162">
        <v>2.5478700000000001</v>
      </c>
      <c r="O162">
        <v>0.18320800000000001</v>
      </c>
      <c r="P162">
        <v>8.2539999999999992E-3</v>
      </c>
      <c r="Q162">
        <v>1.1484700000000001</v>
      </c>
      <c r="R162">
        <v>-4.965E-2</v>
      </c>
      <c r="S162">
        <v>0</v>
      </c>
      <c r="T162">
        <v>100.298</v>
      </c>
      <c r="U162">
        <v>45.052399999999999</v>
      </c>
    </row>
    <row r="163" spans="6:21" x14ac:dyDescent="0.25">
      <c r="G163">
        <v>6.8669999999999998E-3</v>
      </c>
      <c r="H163">
        <v>-7.8950000000000006E-2</v>
      </c>
      <c r="I163">
        <v>54.075899999999997</v>
      </c>
      <c r="J163">
        <v>1.1979</v>
      </c>
      <c r="K163">
        <v>21.040099999999999</v>
      </c>
      <c r="L163">
        <v>1.0356099999999999</v>
      </c>
      <c r="M163">
        <v>19.398</v>
      </c>
      <c r="N163">
        <v>2.8606099999999999</v>
      </c>
      <c r="O163">
        <v>0.18180199999999999</v>
      </c>
      <c r="P163">
        <v>-1.005E-2</v>
      </c>
      <c r="Q163">
        <v>0.98997599999999997</v>
      </c>
      <c r="R163">
        <v>9.9909999999999999E-3</v>
      </c>
      <c r="S163">
        <v>0</v>
      </c>
      <c r="T163">
        <v>100.708</v>
      </c>
      <c r="U163">
        <v>45.021599999999999</v>
      </c>
    </row>
    <row r="165" spans="6:21" x14ac:dyDescent="0.25">
      <c r="F165" t="s">
        <v>39</v>
      </c>
      <c r="G165">
        <f>AVERAGE(G128:G163)</f>
        <v>6.0815694444444457E-2</v>
      </c>
      <c r="H165">
        <f t="shared" ref="H165:U165" si="17">AVERAGE(H128:H163)</f>
        <v>-3.7139972222222234E-2</v>
      </c>
      <c r="I165">
        <f t="shared" si="17"/>
        <v>53.954580555555566</v>
      </c>
      <c r="J165">
        <f t="shared" si="17"/>
        <v>2.7682041944444444</v>
      </c>
      <c r="K165">
        <f t="shared" si="17"/>
        <v>20.767911111111108</v>
      </c>
      <c r="L165">
        <f t="shared" si="17"/>
        <v>0.90251383333333335</v>
      </c>
      <c r="M165">
        <f t="shared" si="17"/>
        <v>18.127669444444443</v>
      </c>
      <c r="N165">
        <f t="shared" si="17"/>
        <v>2.7680191666666665</v>
      </c>
      <c r="O165">
        <f t="shared" si="17"/>
        <v>0.30500777777777777</v>
      </c>
      <c r="P165">
        <f t="shared" si="17"/>
        <v>-4.1979166666666658E-3</v>
      </c>
      <c r="Q165">
        <f t="shared" si="17"/>
        <v>1.0317620277777779</v>
      </c>
      <c r="R165">
        <f t="shared" si="17"/>
        <v>0.20458283333333341</v>
      </c>
      <c r="S165">
        <f t="shared" si="17"/>
        <v>0</v>
      </c>
      <c r="T165">
        <f t="shared" si="17"/>
        <v>100.84981666666667</v>
      </c>
      <c r="U165">
        <f t="shared" si="17"/>
        <v>44.875258333333335</v>
      </c>
    </row>
    <row r="166" spans="6:21" x14ac:dyDescent="0.25">
      <c r="F166" t="s">
        <v>40</v>
      </c>
      <c r="G166">
        <f>STDEV(G128:G163)/SQRT((COUNT(G128:G163)))</f>
        <v>2.0354609547116997E-2</v>
      </c>
      <c r="H166">
        <f t="shared" ref="H166:U166" si="18">STDEV(H128:H163)/SQRT((COUNT(H128:H163)))</f>
        <v>1.4478348546560556E-2</v>
      </c>
      <c r="I166">
        <f t="shared" si="18"/>
        <v>0.32371359705420005</v>
      </c>
      <c r="J166">
        <f t="shared" si="18"/>
        <v>0.53636773562086903</v>
      </c>
      <c r="K166">
        <f t="shared" si="18"/>
        <v>0.27869406076271014</v>
      </c>
      <c r="L166">
        <f t="shared" si="18"/>
        <v>2.2789205039294613E-2</v>
      </c>
      <c r="M166">
        <f t="shared" si="18"/>
        <v>0.2505398750007431</v>
      </c>
      <c r="N166">
        <f t="shared" si="18"/>
        <v>8.7659740631146607E-2</v>
      </c>
      <c r="O166">
        <f t="shared" si="18"/>
        <v>2.671100618950421E-2</v>
      </c>
      <c r="P166">
        <f t="shared" si="18"/>
        <v>5.6809089443440814E-3</v>
      </c>
      <c r="Q166">
        <f t="shared" si="18"/>
        <v>3.1616373891419657E-2</v>
      </c>
      <c r="R166">
        <f t="shared" si="18"/>
        <v>6.9298517462914988E-2</v>
      </c>
      <c r="S166">
        <f t="shared" si="18"/>
        <v>0</v>
      </c>
      <c r="T166">
        <f t="shared" si="18"/>
        <v>0.10732257928231827</v>
      </c>
      <c r="U166">
        <f t="shared" si="18"/>
        <v>0.15382304161905169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67"/>
  <sheetViews>
    <sheetView topLeftCell="M1" zoomScale="70" zoomScaleNormal="70" workbookViewId="0">
      <selection activeCell="X25" sqref="X25"/>
    </sheetView>
  </sheetViews>
  <sheetFormatPr defaultRowHeight="15" x14ac:dyDescent="0.25"/>
  <cols>
    <col min="1" max="1" width="11.42578125" customWidth="1"/>
    <col min="6" max="6" width="6.85546875" customWidth="1"/>
    <col min="7" max="7" width="11.7109375" bestFit="1" customWidth="1"/>
    <col min="8" max="8" width="11.140625" bestFit="1" customWidth="1"/>
    <col min="9" max="9" width="10" bestFit="1" customWidth="1"/>
    <col min="10" max="12" width="11.140625" bestFit="1" customWidth="1"/>
    <col min="13" max="13" width="12.42578125" bestFit="1" customWidth="1"/>
    <col min="14" max="14" width="10" bestFit="1" customWidth="1"/>
    <col min="15" max="15" width="11.140625" bestFit="1" customWidth="1"/>
    <col min="16" max="16" width="12.140625" bestFit="1" customWidth="1"/>
    <col min="17" max="18" width="11.140625" bestFit="1" customWidth="1"/>
    <col min="19" max="19" width="6.28515625" customWidth="1"/>
    <col min="20" max="20" width="10" bestFit="1" customWidth="1"/>
    <col min="21" max="21" width="10.7109375" bestFit="1" customWidth="1"/>
    <col min="22" max="22" width="6.28515625" customWidth="1"/>
    <col min="23" max="23" width="55.85546875" bestFit="1" customWidth="1"/>
    <col min="24" max="24" width="14.85546875" bestFit="1" customWidth="1"/>
    <col min="25" max="25" width="15.85546875" bestFit="1" customWidth="1"/>
    <col min="26" max="29" width="14.85546875" bestFit="1" customWidth="1"/>
    <col min="40" max="40" width="55.85546875" bestFit="1" customWidth="1"/>
  </cols>
  <sheetData>
    <row r="1" spans="1:53" s="1" customFormat="1" x14ac:dyDescent="0.25">
      <c r="A1" s="1" t="s">
        <v>278</v>
      </c>
      <c r="W1" s="1" t="s">
        <v>342</v>
      </c>
      <c r="AN1" s="1" t="s">
        <v>414</v>
      </c>
    </row>
    <row r="2" spans="1:53" x14ac:dyDescent="0.25"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347</v>
      </c>
      <c r="X3">
        <v>1.9087293600000002</v>
      </c>
      <c r="Y3">
        <v>-8.2398999999999927E-3</v>
      </c>
      <c r="Z3">
        <v>48.367148</v>
      </c>
      <c r="AA3">
        <v>1.25464</v>
      </c>
      <c r="AB3">
        <v>0.95527748000000001</v>
      </c>
      <c r="AC3">
        <v>5.2993840000000007E-2</v>
      </c>
      <c r="AD3">
        <v>16.790371999999994</v>
      </c>
      <c r="AE3">
        <v>31.001629999999995</v>
      </c>
      <c r="AF3">
        <v>2.5910300000000008E-2</v>
      </c>
      <c r="AG3">
        <v>1.1250140000000002E-2</v>
      </c>
      <c r="AH3">
        <v>7.8031140000000013E-2</v>
      </c>
      <c r="AI3">
        <v>4.8110240000000033E-2</v>
      </c>
      <c r="AJ3">
        <v>0</v>
      </c>
      <c r="AK3">
        <v>100.485838</v>
      </c>
      <c r="AL3">
        <v>46.356216000000011</v>
      </c>
      <c r="AN3" s="2" t="s">
        <v>347</v>
      </c>
      <c r="AO3">
        <v>1.9087293600000002</v>
      </c>
      <c r="AP3" t="s">
        <v>277</v>
      </c>
      <c r="AQ3">
        <v>48.367148</v>
      </c>
      <c r="AR3">
        <v>1.25464</v>
      </c>
      <c r="AS3">
        <v>0.95527748000000001</v>
      </c>
      <c r="AT3" t="s">
        <v>277</v>
      </c>
      <c r="AU3">
        <v>16.790371999999994</v>
      </c>
      <c r="AV3">
        <v>31.001629999999995</v>
      </c>
      <c r="AW3" t="s">
        <v>277</v>
      </c>
      <c r="AX3" t="s">
        <v>277</v>
      </c>
      <c r="AY3" t="s">
        <v>277</v>
      </c>
      <c r="AZ3" t="s">
        <v>277</v>
      </c>
      <c r="BA3">
        <v>100.27779683999999</v>
      </c>
    </row>
    <row r="4" spans="1:53" x14ac:dyDescent="0.25">
      <c r="A4" s="2" t="s">
        <v>347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  <c r="W4" s="2" t="s">
        <v>365</v>
      </c>
      <c r="X4">
        <v>1.6992905769230771</v>
      </c>
      <c r="Y4">
        <v>-1.0876307692307687E-2</v>
      </c>
      <c r="Z4">
        <v>48.872238461538444</v>
      </c>
      <c r="AA4">
        <v>1.0098875769230768</v>
      </c>
      <c r="AB4">
        <v>1.5345619615384616</v>
      </c>
      <c r="AC4">
        <v>2.5958423076923073E-2</v>
      </c>
      <c r="AD4">
        <v>16.772592307692307</v>
      </c>
      <c r="AE4">
        <v>30.443234615384604</v>
      </c>
      <c r="AF4">
        <v>-9.9577692307692336E-3</v>
      </c>
      <c r="AG4">
        <v>-6.4972692307692309E-3</v>
      </c>
      <c r="AH4">
        <v>2.6044500000000002E-2</v>
      </c>
      <c r="AI4">
        <v>1.8252846153846151E-2</v>
      </c>
      <c r="AJ4">
        <v>0</v>
      </c>
      <c r="AK4">
        <v>100.37485384615383</v>
      </c>
      <c r="AL4">
        <v>46.430307692307679</v>
      </c>
      <c r="AN4" s="2" t="s">
        <v>365</v>
      </c>
      <c r="AO4">
        <v>1.6992905769230771</v>
      </c>
      <c r="AP4" t="s">
        <v>277</v>
      </c>
      <c r="AQ4">
        <v>48.872238461538444</v>
      </c>
      <c r="AR4">
        <v>1.0098875769230768</v>
      </c>
      <c r="AS4">
        <v>1.5345619615384616</v>
      </c>
      <c r="AT4" t="s">
        <v>277</v>
      </c>
      <c r="AU4">
        <v>16.772592307692307</v>
      </c>
      <c r="AV4">
        <v>30.443234615384604</v>
      </c>
      <c r="AW4" t="s">
        <v>277</v>
      </c>
      <c r="AX4" t="s">
        <v>277</v>
      </c>
      <c r="AY4" t="s">
        <v>277</v>
      </c>
      <c r="AZ4" t="s">
        <v>277</v>
      </c>
      <c r="BA4">
        <v>100.33180549999997</v>
      </c>
    </row>
    <row r="5" spans="1:53" x14ac:dyDescent="0.25">
      <c r="A5" t="s">
        <v>18</v>
      </c>
      <c r="G5">
        <v>1.88876</v>
      </c>
      <c r="H5">
        <v>-7.8369999999999995E-2</v>
      </c>
      <c r="I5">
        <v>49.640999999999998</v>
      </c>
      <c r="J5">
        <v>1.78108</v>
      </c>
      <c r="K5">
        <v>0.82354799999999995</v>
      </c>
      <c r="L5">
        <v>8.0809000000000006E-2</v>
      </c>
      <c r="M5">
        <v>17.184999999999999</v>
      </c>
      <c r="N5">
        <v>29.5641</v>
      </c>
      <c r="O5">
        <v>-4.999E-2</v>
      </c>
      <c r="P5">
        <v>-4.4790000000000003E-2</v>
      </c>
      <c r="Q5">
        <v>0.21287200000000001</v>
      </c>
      <c r="R5">
        <v>7.6183000000000001E-2</v>
      </c>
      <c r="S5">
        <v>0</v>
      </c>
      <c r="T5">
        <v>101.08</v>
      </c>
      <c r="U5">
        <v>46.532899999999998</v>
      </c>
      <c r="W5" s="2" t="s">
        <v>381</v>
      </c>
      <c r="X5">
        <v>1.482666375</v>
      </c>
      <c r="Y5">
        <v>-1.4190583333333331E-2</v>
      </c>
      <c r="Z5">
        <v>49.145225000000011</v>
      </c>
      <c r="AA5">
        <v>1.037039625</v>
      </c>
      <c r="AB5">
        <v>1.6153011666666668</v>
      </c>
      <c r="AC5">
        <v>5.7223541666666655E-2</v>
      </c>
      <c r="AD5">
        <v>17.393358333333335</v>
      </c>
      <c r="AE5">
        <v>29.850870833333335</v>
      </c>
      <c r="AF5">
        <v>-3.1430000000000004E-3</v>
      </c>
      <c r="AG5">
        <v>-3.1251249999999994E-3</v>
      </c>
      <c r="AH5">
        <v>0.14669787500000001</v>
      </c>
      <c r="AI5">
        <v>5.5436041666666679E-2</v>
      </c>
      <c r="AJ5">
        <v>0</v>
      </c>
      <c r="AK5">
        <v>100.76334583333335</v>
      </c>
      <c r="AL5">
        <v>46.522524999999995</v>
      </c>
      <c r="AN5" s="2" t="s">
        <v>381</v>
      </c>
      <c r="AO5">
        <v>1.482666375</v>
      </c>
      <c r="AP5" t="s">
        <v>277</v>
      </c>
      <c r="AQ5">
        <v>49.145225000000011</v>
      </c>
      <c r="AR5">
        <v>1.037039625</v>
      </c>
      <c r="AS5">
        <v>1.6153011666666668</v>
      </c>
      <c r="AT5" t="s">
        <v>277</v>
      </c>
      <c r="AU5">
        <v>17.393358333333335</v>
      </c>
      <c r="AV5">
        <v>29.850870833333335</v>
      </c>
      <c r="AW5" t="s">
        <v>277</v>
      </c>
      <c r="AX5" t="s">
        <v>277</v>
      </c>
      <c r="AY5">
        <v>0.14669787500000001</v>
      </c>
      <c r="AZ5" t="s">
        <v>277</v>
      </c>
      <c r="BA5">
        <v>100.67115920833335</v>
      </c>
    </row>
    <row r="6" spans="1:53" x14ac:dyDescent="0.25">
      <c r="A6" t="s">
        <v>345</v>
      </c>
      <c r="G6">
        <v>2.1110600000000002</v>
      </c>
      <c r="H6">
        <v>-7.8219999999999998E-2</v>
      </c>
      <c r="I6">
        <v>48.607199999999999</v>
      </c>
      <c r="J6">
        <v>1.13611</v>
      </c>
      <c r="K6">
        <v>1.0939300000000001</v>
      </c>
      <c r="L6">
        <v>4.6993E-2</v>
      </c>
      <c r="M6">
        <v>16.886600000000001</v>
      </c>
      <c r="N6">
        <v>31.480899999999998</v>
      </c>
      <c r="O6">
        <v>2.8913999999999999E-2</v>
      </c>
      <c r="P6">
        <v>2.7352999999999999E-2</v>
      </c>
      <c r="Q6">
        <v>3.5410999999999998E-2</v>
      </c>
      <c r="R6">
        <v>0.32467099999999999</v>
      </c>
      <c r="S6">
        <v>0</v>
      </c>
      <c r="T6">
        <v>101.70099999999999</v>
      </c>
      <c r="U6">
        <v>46.822299999999998</v>
      </c>
      <c r="W6" s="2" t="s">
        <v>411</v>
      </c>
      <c r="X6">
        <v>2.3213139534883718</v>
      </c>
      <c r="Y6">
        <v>-3.1908465116279067E-2</v>
      </c>
      <c r="Z6">
        <v>52.13251860465116</v>
      </c>
      <c r="AA6">
        <v>1.0078457906976743</v>
      </c>
      <c r="AB6">
        <v>1.7037013255813951</v>
      </c>
      <c r="AC6">
        <v>6.3826720930232561E-2</v>
      </c>
      <c r="AD6">
        <v>15.094404651162792</v>
      </c>
      <c r="AE6">
        <v>28.045004651162788</v>
      </c>
      <c r="AF6">
        <v>2.1214720930232564E-2</v>
      </c>
      <c r="AG6">
        <v>1.0034372093023257E-2</v>
      </c>
      <c r="AH6">
        <v>0.14705311627906978</v>
      </c>
      <c r="AI6">
        <v>4.8394255813953499E-2</v>
      </c>
      <c r="AJ6">
        <v>0</v>
      </c>
      <c r="AK6">
        <v>100.56343720930229</v>
      </c>
      <c r="AL6">
        <v>46.850990697674433</v>
      </c>
      <c r="AN6" s="2" t="s">
        <v>411</v>
      </c>
      <c r="AO6">
        <v>2.3213139534883718</v>
      </c>
      <c r="AP6" t="s">
        <v>277</v>
      </c>
      <c r="AQ6">
        <v>52.13251860465116</v>
      </c>
      <c r="AR6">
        <v>1.0078457906976743</v>
      </c>
      <c r="AS6">
        <v>1.7037013255813951</v>
      </c>
      <c r="AT6" t="s">
        <v>277</v>
      </c>
      <c r="AU6">
        <v>15.094404651162792</v>
      </c>
      <c r="AV6">
        <v>28.045004651162788</v>
      </c>
      <c r="AW6" t="s">
        <v>277</v>
      </c>
      <c r="AX6" t="s">
        <v>277</v>
      </c>
      <c r="AY6">
        <v>0.14705311627906978</v>
      </c>
      <c r="AZ6" t="s">
        <v>277</v>
      </c>
      <c r="BA6">
        <v>100.45184209302325</v>
      </c>
    </row>
    <row r="7" spans="1:53" x14ac:dyDescent="0.25">
      <c r="A7" t="s">
        <v>348</v>
      </c>
      <c r="G7">
        <v>1.2609999999999999</v>
      </c>
      <c r="H7">
        <v>0.14077899999999999</v>
      </c>
      <c r="I7">
        <v>48.997500000000002</v>
      </c>
      <c r="J7">
        <v>1.6513899999999999</v>
      </c>
      <c r="K7">
        <v>1.1786300000000001</v>
      </c>
      <c r="L7">
        <v>-4.2939999999999999E-2</v>
      </c>
      <c r="M7">
        <v>16.912500000000001</v>
      </c>
      <c r="N7">
        <v>31.189800000000002</v>
      </c>
      <c r="O7">
        <v>2.8332E-2</v>
      </c>
      <c r="P7">
        <v>-8.7899999999999992E-3</v>
      </c>
      <c r="Q7">
        <v>0.213113</v>
      </c>
      <c r="R7">
        <v>0.200102</v>
      </c>
      <c r="S7">
        <v>0</v>
      </c>
      <c r="T7">
        <v>101.721</v>
      </c>
      <c r="U7">
        <v>46.962600000000002</v>
      </c>
    </row>
    <row r="8" spans="1:53" x14ac:dyDescent="0.25">
      <c r="A8" t="s">
        <v>349</v>
      </c>
      <c r="G8">
        <v>1.3363700000000001</v>
      </c>
      <c r="H8">
        <v>-7.8320000000000001E-2</v>
      </c>
      <c r="I8">
        <v>47.803800000000003</v>
      </c>
      <c r="J8">
        <v>1.3291500000000001</v>
      </c>
      <c r="K8">
        <v>1.4942500000000001</v>
      </c>
      <c r="L8">
        <v>-7.1900000000000002E-3</v>
      </c>
      <c r="M8">
        <v>17.010400000000001</v>
      </c>
      <c r="N8">
        <v>30.622599999999998</v>
      </c>
      <c r="O8">
        <v>2.8452999999999999E-2</v>
      </c>
      <c r="P8">
        <v>2.7119999999999998E-2</v>
      </c>
      <c r="Q8">
        <v>1.251E-2</v>
      </c>
      <c r="R8">
        <v>0.26205000000000001</v>
      </c>
      <c r="S8">
        <v>0</v>
      </c>
      <c r="T8">
        <v>99.841099999999997</v>
      </c>
      <c r="U8">
        <v>45.9876</v>
      </c>
      <c r="X8" s="2" t="s">
        <v>1</v>
      </c>
      <c r="Y8" s="2" t="s">
        <v>2</v>
      </c>
      <c r="Z8" s="2" t="s">
        <v>3</v>
      </c>
      <c r="AA8" s="2" t="s">
        <v>4</v>
      </c>
      <c r="AB8" s="2" t="s">
        <v>5</v>
      </c>
      <c r="AC8" s="2" t="s">
        <v>6</v>
      </c>
      <c r="AD8" s="2" t="s">
        <v>7</v>
      </c>
      <c r="AE8" s="2" t="s">
        <v>8</v>
      </c>
      <c r="AF8" s="2" t="s">
        <v>9</v>
      </c>
      <c r="AG8" s="2" t="s">
        <v>10</v>
      </c>
      <c r="AH8" s="2" t="s">
        <v>11</v>
      </c>
      <c r="AI8" s="2" t="s">
        <v>12</v>
      </c>
      <c r="AJ8" s="2" t="s">
        <v>14</v>
      </c>
    </row>
    <row r="9" spans="1:53" x14ac:dyDescent="0.25">
      <c r="A9" t="s">
        <v>21</v>
      </c>
      <c r="G9">
        <v>2.0411800000000002</v>
      </c>
      <c r="H9">
        <v>-7.8350000000000003E-2</v>
      </c>
      <c r="I9">
        <v>47.472200000000001</v>
      </c>
      <c r="J9">
        <v>1.8443000000000001</v>
      </c>
      <c r="K9">
        <v>1.3236600000000001</v>
      </c>
      <c r="L9">
        <v>6.2584000000000001E-2</v>
      </c>
      <c r="M9">
        <v>17.486799999999999</v>
      </c>
      <c r="N9">
        <v>31.163</v>
      </c>
      <c r="O9">
        <v>0.105947</v>
      </c>
      <c r="P9">
        <v>2.6823E-2</v>
      </c>
      <c r="Q9">
        <v>3.4046E-2</v>
      </c>
      <c r="R9">
        <v>1.4047E-2</v>
      </c>
      <c r="S9">
        <v>0</v>
      </c>
      <c r="T9">
        <v>101.496</v>
      </c>
      <c r="U9">
        <v>46.4253</v>
      </c>
      <c r="W9" s="2" t="s">
        <v>347</v>
      </c>
      <c r="X9">
        <v>1.9087293600000002</v>
      </c>
      <c r="Y9">
        <v>-8.2398999999999927E-3</v>
      </c>
      <c r="Z9">
        <v>48.367148</v>
      </c>
      <c r="AA9">
        <v>1.25464</v>
      </c>
      <c r="AB9">
        <v>0.95527748000000001</v>
      </c>
      <c r="AC9">
        <v>5.2993840000000007E-2</v>
      </c>
      <c r="AD9">
        <v>16.790371999999994</v>
      </c>
      <c r="AE9">
        <v>31.001629999999995</v>
      </c>
      <c r="AF9">
        <v>2.5910300000000008E-2</v>
      </c>
      <c r="AG9">
        <v>1.1250140000000002E-2</v>
      </c>
      <c r="AH9">
        <v>7.8031140000000013E-2</v>
      </c>
      <c r="AI9">
        <v>4.8110240000000033E-2</v>
      </c>
      <c r="AJ9">
        <v>100.485838</v>
      </c>
    </row>
    <row r="10" spans="1:53" x14ac:dyDescent="0.25">
      <c r="A10" t="s">
        <v>58</v>
      </c>
      <c r="G10">
        <v>2.0474600000000001</v>
      </c>
      <c r="H10">
        <v>0.57617099999999999</v>
      </c>
      <c r="I10">
        <v>47.426000000000002</v>
      </c>
      <c r="J10">
        <v>2.0367000000000002</v>
      </c>
      <c r="K10">
        <v>1.7385900000000001</v>
      </c>
      <c r="L10">
        <v>2.6550000000000001E-2</v>
      </c>
      <c r="M10">
        <v>17.2286</v>
      </c>
      <c r="N10">
        <v>28.572500000000002</v>
      </c>
      <c r="O10">
        <v>-5.0459999999999998E-2</v>
      </c>
      <c r="P10">
        <v>-9.0900000000000009E-3</v>
      </c>
      <c r="Q10">
        <v>-1.093E-2</v>
      </c>
      <c r="R10">
        <v>0.137022</v>
      </c>
      <c r="S10">
        <v>0</v>
      </c>
      <c r="T10">
        <v>99.719099999999997</v>
      </c>
      <c r="U10">
        <v>45.641199999999998</v>
      </c>
      <c r="W10" s="2" t="s">
        <v>365</v>
      </c>
      <c r="X10">
        <v>1.6992905769230771</v>
      </c>
      <c r="Y10">
        <v>-1.0876307692307687E-2</v>
      </c>
      <c r="Z10">
        <v>48.872238461538444</v>
      </c>
      <c r="AA10">
        <v>1.0098875769230768</v>
      </c>
      <c r="AB10">
        <v>1.5345619615384616</v>
      </c>
      <c r="AC10">
        <v>2.5958423076923073E-2</v>
      </c>
      <c r="AD10">
        <v>16.772592307692307</v>
      </c>
      <c r="AE10">
        <v>30.443234615384604</v>
      </c>
      <c r="AF10">
        <v>-9.9577692307692336E-3</v>
      </c>
      <c r="AG10">
        <v>-6.4972692307692309E-3</v>
      </c>
      <c r="AH10">
        <v>2.6044500000000002E-2</v>
      </c>
      <c r="AI10">
        <v>1.8252846153846151E-2</v>
      </c>
      <c r="AJ10">
        <v>100.37485384615383</v>
      </c>
    </row>
    <row r="11" spans="1:53" x14ac:dyDescent="0.25">
      <c r="A11" t="s">
        <v>350</v>
      </c>
      <c r="G11">
        <v>1.107</v>
      </c>
      <c r="H11">
        <v>0.35775600000000002</v>
      </c>
      <c r="I11">
        <v>47.1828</v>
      </c>
      <c r="J11">
        <v>1.3277000000000001</v>
      </c>
      <c r="K11">
        <v>2.8548200000000001</v>
      </c>
      <c r="L11">
        <v>0.15066299999999999</v>
      </c>
      <c r="M11">
        <v>17.4068</v>
      </c>
      <c r="N11">
        <v>27.820499999999999</v>
      </c>
      <c r="O11">
        <v>0.183647</v>
      </c>
      <c r="P11">
        <v>-2.7060000000000001E-2</v>
      </c>
      <c r="Q11">
        <v>0.34598000000000001</v>
      </c>
      <c r="R11">
        <v>0.26025999999999999</v>
      </c>
      <c r="S11">
        <v>0</v>
      </c>
      <c r="T11">
        <v>98.970799999999997</v>
      </c>
      <c r="U11">
        <v>45.386099999999999</v>
      </c>
      <c r="W11" s="2" t="s">
        <v>381</v>
      </c>
      <c r="X11">
        <v>1.482666375</v>
      </c>
      <c r="Y11">
        <v>-1.4190583333333331E-2</v>
      </c>
      <c r="Z11">
        <v>49.145225000000011</v>
      </c>
      <c r="AA11">
        <v>1.037039625</v>
      </c>
      <c r="AB11">
        <v>1.6153011666666668</v>
      </c>
      <c r="AC11">
        <v>5.7223541666666655E-2</v>
      </c>
      <c r="AD11">
        <v>17.393358333333335</v>
      </c>
      <c r="AE11">
        <v>29.850870833333335</v>
      </c>
      <c r="AF11">
        <v>-3.1430000000000004E-3</v>
      </c>
      <c r="AG11">
        <v>-3.1251249999999994E-3</v>
      </c>
      <c r="AH11">
        <v>0.14669787500000001</v>
      </c>
      <c r="AI11">
        <v>5.5436041666666679E-2</v>
      </c>
      <c r="AJ11">
        <v>100.76334583333335</v>
      </c>
    </row>
    <row r="12" spans="1:53" x14ac:dyDescent="0.25">
      <c r="G12">
        <v>0.94955800000000001</v>
      </c>
      <c r="H12">
        <v>0.14024400000000001</v>
      </c>
      <c r="I12">
        <v>48.246499999999997</v>
      </c>
      <c r="J12">
        <v>1.8458399999999999</v>
      </c>
      <c r="K12">
        <v>0.81556300000000004</v>
      </c>
      <c r="L12">
        <v>6.2594999999999998E-2</v>
      </c>
      <c r="M12">
        <v>17.6312</v>
      </c>
      <c r="N12">
        <v>31.160299999999999</v>
      </c>
      <c r="O12">
        <v>2.7881E-2</v>
      </c>
      <c r="P12">
        <v>2.6832999999999999E-2</v>
      </c>
      <c r="Q12">
        <v>-1.055E-2</v>
      </c>
      <c r="R12">
        <v>-4.7780000000000003E-2</v>
      </c>
      <c r="S12">
        <v>0</v>
      </c>
      <c r="T12">
        <v>100.848</v>
      </c>
      <c r="U12">
        <v>46.468899999999998</v>
      </c>
      <c r="W12" s="2" t="s">
        <v>411</v>
      </c>
      <c r="X12">
        <v>2.3213139534883718</v>
      </c>
      <c r="Y12">
        <v>-3.1908465116279067E-2</v>
      </c>
      <c r="Z12">
        <v>52.13251860465116</v>
      </c>
      <c r="AA12">
        <v>1.0078457906976743</v>
      </c>
      <c r="AB12">
        <v>1.7037013255813951</v>
      </c>
      <c r="AC12">
        <v>6.3826720930232561E-2</v>
      </c>
      <c r="AD12">
        <v>15.094404651162792</v>
      </c>
      <c r="AE12">
        <v>28.045004651162788</v>
      </c>
      <c r="AF12">
        <v>2.1214720930232564E-2</v>
      </c>
      <c r="AG12">
        <v>1.0034372093023257E-2</v>
      </c>
      <c r="AH12">
        <v>0.14705311627906978</v>
      </c>
      <c r="AI12">
        <v>4.8394255813953499E-2</v>
      </c>
      <c r="AJ12">
        <v>100.56343720930229</v>
      </c>
    </row>
    <row r="13" spans="1:53" x14ac:dyDescent="0.25">
      <c r="A13" t="s">
        <v>351</v>
      </c>
      <c r="G13">
        <v>1.7275400000000001</v>
      </c>
      <c r="H13">
        <v>-7.8280000000000002E-2</v>
      </c>
      <c r="I13">
        <v>47.959200000000003</v>
      </c>
      <c r="J13">
        <v>1.9111400000000001</v>
      </c>
      <c r="K13">
        <v>0.73004000000000002</v>
      </c>
      <c r="L13">
        <v>-7.1500000000000001E-3</v>
      </c>
      <c r="M13">
        <v>16.171800000000001</v>
      </c>
      <c r="N13">
        <v>30.238299999999999</v>
      </c>
      <c r="O13">
        <v>0.106601</v>
      </c>
      <c r="P13">
        <v>6.3131000000000007E-2</v>
      </c>
      <c r="Q13">
        <v>7.9363000000000003E-2</v>
      </c>
      <c r="R13">
        <v>-0.10843999999999999</v>
      </c>
      <c r="S13">
        <v>0</v>
      </c>
      <c r="T13">
        <v>98.793300000000002</v>
      </c>
      <c r="U13">
        <v>45.548699999999997</v>
      </c>
    </row>
    <row r="14" spans="1:53" x14ac:dyDescent="0.25">
      <c r="A14" t="s">
        <v>352</v>
      </c>
      <c r="G14">
        <v>1.87419</v>
      </c>
      <c r="H14">
        <v>0.35972599999999999</v>
      </c>
      <c r="I14">
        <v>48.3902</v>
      </c>
      <c r="J14">
        <v>1.0082800000000001</v>
      </c>
      <c r="K14">
        <v>0.99922999999999995</v>
      </c>
      <c r="L14">
        <v>1.2047E-2</v>
      </c>
      <c r="M14">
        <v>17.486499999999999</v>
      </c>
      <c r="N14">
        <v>31.723500000000001</v>
      </c>
      <c r="O14">
        <v>-0.12717000000000001</v>
      </c>
      <c r="P14">
        <v>-4.4409999999999998E-2</v>
      </c>
      <c r="Q14">
        <v>1.3521E-2</v>
      </c>
      <c r="R14">
        <v>0.20155100000000001</v>
      </c>
      <c r="S14">
        <v>0</v>
      </c>
      <c r="T14">
        <v>101.89700000000001</v>
      </c>
      <c r="U14">
        <v>47.018099999999997</v>
      </c>
      <c r="W14" s="2" t="s">
        <v>266</v>
      </c>
    </row>
    <row r="15" spans="1:53" x14ac:dyDescent="0.25">
      <c r="A15" t="s">
        <v>353</v>
      </c>
      <c r="G15">
        <v>1.7258500000000001</v>
      </c>
      <c r="H15">
        <v>-7.8310000000000005E-2</v>
      </c>
      <c r="I15">
        <v>46.236699999999999</v>
      </c>
      <c r="J15">
        <v>1.84541</v>
      </c>
      <c r="K15">
        <v>0.68382600000000004</v>
      </c>
      <c r="L15">
        <v>-7.5900000000000004E-3</v>
      </c>
      <c r="M15">
        <v>17.1236</v>
      </c>
      <c r="N15">
        <v>32.226100000000002</v>
      </c>
      <c r="O15">
        <v>-4.9840000000000002E-2</v>
      </c>
      <c r="P15">
        <v>2.6984999999999999E-2</v>
      </c>
      <c r="Q15">
        <v>1.2233000000000001E-2</v>
      </c>
      <c r="R15">
        <v>-4.7100000000000003E-2</v>
      </c>
      <c r="S15">
        <v>0</v>
      </c>
      <c r="T15">
        <v>99.697900000000004</v>
      </c>
      <c r="U15">
        <v>45.749899999999997</v>
      </c>
      <c r="W15" s="2"/>
    </row>
    <row r="16" spans="1:53" x14ac:dyDescent="0.25">
      <c r="A16" t="s">
        <v>354</v>
      </c>
      <c r="G16">
        <v>1.72793</v>
      </c>
      <c r="H16">
        <v>-7.8369999999999995E-2</v>
      </c>
      <c r="I16">
        <v>47.357300000000002</v>
      </c>
      <c r="J16">
        <v>1.45723</v>
      </c>
      <c r="K16">
        <v>2.0455199999999998</v>
      </c>
      <c r="L16">
        <v>-8.0800000000000004E-3</v>
      </c>
      <c r="M16">
        <v>17.5259</v>
      </c>
      <c r="N16">
        <v>30.362400000000001</v>
      </c>
      <c r="O16">
        <v>0.106072</v>
      </c>
      <c r="P16">
        <v>-8.9599999999999992E-3</v>
      </c>
      <c r="Q16">
        <v>0.235071</v>
      </c>
      <c r="R16">
        <v>0.19939000000000001</v>
      </c>
      <c r="S16">
        <v>0</v>
      </c>
      <c r="T16">
        <v>100.92100000000001</v>
      </c>
      <c r="U16">
        <v>46.209699999999998</v>
      </c>
      <c r="X16" s="2" t="s">
        <v>267</v>
      </c>
      <c r="Y16" s="2" t="s">
        <v>268</v>
      </c>
      <c r="Z16" s="2"/>
      <c r="AA16" s="2"/>
      <c r="AB16" s="2" t="s">
        <v>412</v>
      </c>
      <c r="AC16" s="2" t="s">
        <v>269</v>
      </c>
      <c r="AD16" s="2"/>
      <c r="AE16" s="2"/>
      <c r="AF16" s="2" t="s">
        <v>272</v>
      </c>
      <c r="AG16" s="2" t="s">
        <v>273</v>
      </c>
      <c r="AH16" s="2" t="s">
        <v>274</v>
      </c>
      <c r="AI16" s="2" t="s">
        <v>275</v>
      </c>
    </row>
    <row r="17" spans="1:36" x14ac:dyDescent="0.25">
      <c r="A17" t="s">
        <v>355</v>
      </c>
      <c r="G17">
        <v>1.2635700000000001</v>
      </c>
      <c r="H17">
        <v>-7.8460000000000002E-2</v>
      </c>
      <c r="I17">
        <v>46.3307</v>
      </c>
      <c r="J17">
        <v>1.1340300000000001</v>
      </c>
      <c r="K17">
        <v>1.18065</v>
      </c>
      <c r="L17">
        <v>0.16822999999999999</v>
      </c>
      <c r="M17">
        <v>17.697700000000001</v>
      </c>
      <c r="N17">
        <v>30.5319</v>
      </c>
      <c r="O17">
        <v>0.49571599999999999</v>
      </c>
      <c r="P17">
        <v>-9.1999999999999998E-3</v>
      </c>
      <c r="Q17">
        <v>0.10038999999999999</v>
      </c>
      <c r="R17">
        <v>0.19828699999999999</v>
      </c>
      <c r="S17">
        <v>0</v>
      </c>
      <c r="T17">
        <v>99.013499999999993</v>
      </c>
      <c r="U17">
        <v>45.3459</v>
      </c>
      <c r="W17" s="3" t="s">
        <v>413</v>
      </c>
      <c r="X17">
        <v>0.109</v>
      </c>
      <c r="Y17">
        <v>0.114</v>
      </c>
      <c r="AB17">
        <v>7.6999999999999999E-2</v>
      </c>
      <c r="AC17">
        <v>9.5000000000000001E-2</v>
      </c>
      <c r="AF17">
        <v>0.154</v>
      </c>
      <c r="AG17">
        <v>5.6000000000000001E-2</v>
      </c>
      <c r="AH17">
        <v>7.6999999999999999E-2</v>
      </c>
      <c r="AI17">
        <v>0.187</v>
      </c>
    </row>
    <row r="18" spans="1:36" x14ac:dyDescent="0.25">
      <c r="A18" t="s">
        <v>356</v>
      </c>
      <c r="G18">
        <v>1.1092200000000001</v>
      </c>
      <c r="H18">
        <v>0.140598</v>
      </c>
      <c r="I18">
        <v>48.0349</v>
      </c>
      <c r="J18">
        <v>2.3574700000000002</v>
      </c>
      <c r="K18">
        <v>1.49725</v>
      </c>
      <c r="L18">
        <v>0.114803</v>
      </c>
      <c r="M18">
        <v>16.184200000000001</v>
      </c>
      <c r="N18">
        <v>31.557500000000001</v>
      </c>
      <c r="O18">
        <v>0.18349599999999999</v>
      </c>
      <c r="P18">
        <v>-2.6950000000000002E-2</v>
      </c>
      <c r="Q18">
        <v>0.14466699999999999</v>
      </c>
      <c r="R18">
        <v>0.13708699999999999</v>
      </c>
      <c r="S18">
        <v>0</v>
      </c>
      <c r="T18">
        <v>101.434</v>
      </c>
      <c r="U18">
        <v>46.700600000000001</v>
      </c>
      <c r="W18" s="4"/>
    </row>
    <row r="19" spans="1:36" x14ac:dyDescent="0.25">
      <c r="A19" t="s">
        <v>357</v>
      </c>
      <c r="G19">
        <v>1.1814800000000001</v>
      </c>
      <c r="H19">
        <v>-7.8299999999999995E-2</v>
      </c>
      <c r="I19">
        <v>46.738500000000002</v>
      </c>
      <c r="J19">
        <v>1.4579899999999999</v>
      </c>
      <c r="K19">
        <v>0.50025399999999998</v>
      </c>
      <c r="L19">
        <v>-2.529E-2</v>
      </c>
      <c r="M19">
        <v>17.3215</v>
      </c>
      <c r="N19">
        <v>32.592199999999998</v>
      </c>
      <c r="O19">
        <v>2.8282999999999999E-2</v>
      </c>
      <c r="P19">
        <v>-8.7899999999999992E-3</v>
      </c>
      <c r="Q19">
        <v>-9.9360000000000004E-2</v>
      </c>
      <c r="R19">
        <v>0.19995599999999999</v>
      </c>
      <c r="S19">
        <v>0</v>
      </c>
      <c r="T19">
        <v>99.808400000000006</v>
      </c>
      <c r="U19">
        <v>45.960500000000003</v>
      </c>
      <c r="W19" s="3" t="s">
        <v>276</v>
      </c>
      <c r="X19" s="4">
        <v>1.34798</v>
      </c>
      <c r="Y19" s="4">
        <v>2.2914099999999999</v>
      </c>
      <c r="Z19" s="4"/>
      <c r="AA19" s="4"/>
      <c r="AB19" s="4">
        <v>1.6583000000000001</v>
      </c>
      <c r="AC19" s="4">
        <v>1.46157</v>
      </c>
      <c r="AD19" s="4"/>
      <c r="AE19" s="4"/>
      <c r="AF19" s="4">
        <v>1.2912399999999999</v>
      </c>
      <c r="AG19" s="4">
        <v>1.20459</v>
      </c>
      <c r="AH19" s="4">
        <v>1.6680600000000001</v>
      </c>
      <c r="AI19" s="4">
        <v>1.2725299999999999</v>
      </c>
    </row>
    <row r="20" spans="1:36" x14ac:dyDescent="0.25">
      <c r="A20" t="s">
        <v>358</v>
      </c>
      <c r="G20">
        <v>1.09744</v>
      </c>
      <c r="H20">
        <v>-7.8149999999999997E-2</v>
      </c>
      <c r="I20">
        <v>47.7926</v>
      </c>
      <c r="J20">
        <v>1.13889</v>
      </c>
      <c r="K20">
        <v>0.45297700000000002</v>
      </c>
      <c r="L20">
        <v>0.119001</v>
      </c>
      <c r="M20">
        <v>16.598199999999999</v>
      </c>
      <c r="N20">
        <v>31.624400000000001</v>
      </c>
      <c r="O20">
        <v>-4.8840000000000001E-2</v>
      </c>
      <c r="P20">
        <v>2.7507E-2</v>
      </c>
      <c r="Q20">
        <v>0.12540399999999999</v>
      </c>
      <c r="R20">
        <v>-0.1072</v>
      </c>
      <c r="S20">
        <v>0</v>
      </c>
      <c r="T20">
        <v>98.742199999999997</v>
      </c>
      <c r="U20">
        <v>45.807000000000002</v>
      </c>
      <c r="W20" s="4"/>
    </row>
    <row r="21" spans="1:36" x14ac:dyDescent="0.25">
      <c r="A21" t="s">
        <v>359</v>
      </c>
      <c r="G21">
        <v>2.1822900000000001</v>
      </c>
      <c r="H21">
        <v>-7.8149999999999997E-2</v>
      </c>
      <c r="I21">
        <v>48.433999999999997</v>
      </c>
      <c r="J21">
        <v>0.94420000000000004</v>
      </c>
      <c r="K21">
        <v>0.54865900000000001</v>
      </c>
      <c r="L21">
        <v>4.7824999999999999E-2</v>
      </c>
      <c r="M21">
        <v>17.381599999999999</v>
      </c>
      <c r="N21">
        <v>31.408899999999999</v>
      </c>
      <c r="O21">
        <v>-0.12703</v>
      </c>
      <c r="P21">
        <v>6.3338000000000005E-2</v>
      </c>
      <c r="Q21">
        <v>-9.8080000000000001E-2</v>
      </c>
      <c r="R21">
        <v>0.13993800000000001</v>
      </c>
      <c r="S21">
        <v>0</v>
      </c>
      <c r="T21">
        <v>100.848</v>
      </c>
      <c r="U21">
        <v>46.474800000000002</v>
      </c>
      <c r="W21" s="4"/>
      <c r="X21" s="2" t="s">
        <v>1</v>
      </c>
      <c r="Y21" s="2" t="s">
        <v>2</v>
      </c>
      <c r="AB21" s="2" t="s">
        <v>5</v>
      </c>
      <c r="AC21" s="2" t="s">
        <v>6</v>
      </c>
      <c r="AD21" s="2"/>
      <c r="AE21" s="2"/>
      <c r="AF21" s="2" t="s">
        <v>9</v>
      </c>
      <c r="AG21" s="2" t="s">
        <v>10</v>
      </c>
      <c r="AH21" s="2" t="s">
        <v>11</v>
      </c>
      <c r="AI21" s="2" t="s">
        <v>12</v>
      </c>
    </row>
    <row r="22" spans="1:36" x14ac:dyDescent="0.25">
      <c r="A22" t="s">
        <v>360</v>
      </c>
      <c r="G22">
        <v>1.64018</v>
      </c>
      <c r="H22">
        <v>0.140934</v>
      </c>
      <c r="I22">
        <v>47.840299999999999</v>
      </c>
      <c r="J22">
        <v>1.20343</v>
      </c>
      <c r="K22">
        <v>0.90666999999999998</v>
      </c>
      <c r="L22">
        <v>1.2174000000000001E-2</v>
      </c>
      <c r="M22">
        <v>16.890499999999999</v>
      </c>
      <c r="N22">
        <v>30.327000000000002</v>
      </c>
      <c r="O22">
        <v>2.9284000000000001E-2</v>
      </c>
      <c r="P22">
        <v>-2.6460000000000001E-2</v>
      </c>
      <c r="Q22">
        <v>5.8292999999999998E-2</v>
      </c>
      <c r="R22">
        <v>-0.16911999999999999</v>
      </c>
      <c r="S22">
        <v>0</v>
      </c>
      <c r="T22">
        <v>98.853099999999998</v>
      </c>
      <c r="U22">
        <v>45.697699999999998</v>
      </c>
      <c r="W22" s="3" t="s">
        <v>413</v>
      </c>
      <c r="X22">
        <f>X17*X$19</f>
        <v>0.14692981999999999</v>
      </c>
      <c r="Y22">
        <f t="shared" ref="Y22:AI22" si="0">Y17*Y$19</f>
        <v>0.26122074000000001</v>
      </c>
      <c r="AB22">
        <f t="shared" si="0"/>
        <v>0.1276891</v>
      </c>
      <c r="AC22">
        <f t="shared" si="0"/>
        <v>0.13884915</v>
      </c>
      <c r="AF22">
        <f t="shared" si="0"/>
        <v>0.19885095999999999</v>
      </c>
      <c r="AG22">
        <f t="shared" si="0"/>
        <v>6.745704000000001E-2</v>
      </c>
      <c r="AH22">
        <f t="shared" si="0"/>
        <v>0.12844062000000001</v>
      </c>
      <c r="AI22">
        <f t="shared" si="0"/>
        <v>0.23796310999999998</v>
      </c>
    </row>
    <row r="23" spans="1:36" x14ac:dyDescent="0.25">
      <c r="A23" t="s">
        <v>361</v>
      </c>
      <c r="G23">
        <v>1.5709500000000001</v>
      </c>
      <c r="H23">
        <v>-7.8310000000000005E-2</v>
      </c>
      <c r="I23">
        <v>47.7166</v>
      </c>
      <c r="J23">
        <v>1.84561</v>
      </c>
      <c r="K23">
        <v>1.22566</v>
      </c>
      <c r="L23">
        <v>0.20493</v>
      </c>
      <c r="M23">
        <v>17.21</v>
      </c>
      <c r="N23">
        <v>32.008800000000001</v>
      </c>
      <c r="O23">
        <v>2.8159E-2</v>
      </c>
      <c r="P23">
        <v>9.0419999999999997E-3</v>
      </c>
      <c r="Q23">
        <v>0.16812099999999999</v>
      </c>
      <c r="R23">
        <v>-0.10896</v>
      </c>
      <c r="S23">
        <v>0</v>
      </c>
      <c r="T23">
        <v>101.801</v>
      </c>
      <c r="U23">
        <v>46.766399999999997</v>
      </c>
    </row>
    <row r="24" spans="1:36" x14ac:dyDescent="0.25">
      <c r="A24" t="s">
        <v>362</v>
      </c>
      <c r="G24">
        <v>2.18831</v>
      </c>
      <c r="H24">
        <v>-7.8259999999999996E-2</v>
      </c>
      <c r="I24">
        <v>48.996099999999998</v>
      </c>
      <c r="J24">
        <v>1.26736</v>
      </c>
      <c r="K24">
        <v>0.86829299999999998</v>
      </c>
      <c r="L24">
        <v>-7.7329999999999996E-2</v>
      </c>
      <c r="M24">
        <v>17.4145</v>
      </c>
      <c r="N24">
        <v>28.6219</v>
      </c>
      <c r="O24">
        <v>-4.9279999999999997E-2</v>
      </c>
      <c r="P24">
        <v>4.5178000000000003E-2</v>
      </c>
      <c r="Q24">
        <v>-3.1550000000000002E-2</v>
      </c>
      <c r="R24">
        <v>-4.6170000000000003E-2</v>
      </c>
      <c r="S24">
        <v>0</v>
      </c>
      <c r="T24">
        <v>99.119100000000003</v>
      </c>
      <c r="U24">
        <v>45.633600000000001</v>
      </c>
      <c r="X24" s="2" t="s">
        <v>1</v>
      </c>
      <c r="Y24" s="2" t="s">
        <v>2</v>
      </c>
      <c r="Z24" s="2" t="s">
        <v>3</v>
      </c>
      <c r="AA24" s="2" t="s">
        <v>4</v>
      </c>
      <c r="AB24" s="2" t="s">
        <v>5</v>
      </c>
      <c r="AC24" s="2" t="s">
        <v>6</v>
      </c>
      <c r="AD24" s="2" t="s">
        <v>7</v>
      </c>
      <c r="AE24" s="2" t="s">
        <v>8</v>
      </c>
      <c r="AF24" s="2" t="s">
        <v>9</v>
      </c>
      <c r="AG24" s="2" t="s">
        <v>10</v>
      </c>
      <c r="AH24" s="2" t="s">
        <v>11</v>
      </c>
      <c r="AI24" s="2" t="s">
        <v>12</v>
      </c>
      <c r="AJ24" s="2" t="s">
        <v>14</v>
      </c>
    </row>
    <row r="25" spans="1:36" x14ac:dyDescent="0.25">
      <c r="A25" t="s">
        <v>35</v>
      </c>
      <c r="G25">
        <v>2.1921599999999999</v>
      </c>
      <c r="H25">
        <v>0.57738100000000003</v>
      </c>
      <c r="I25">
        <v>47.9392</v>
      </c>
      <c r="J25">
        <v>1.07202</v>
      </c>
      <c r="K25">
        <v>0.55059199999999997</v>
      </c>
      <c r="L25">
        <v>0.24199200000000001</v>
      </c>
      <c r="M25">
        <v>17.4557</v>
      </c>
      <c r="N25">
        <v>30.808399999999999</v>
      </c>
      <c r="O25">
        <v>-4.9459999999999997E-2</v>
      </c>
      <c r="P25">
        <v>-8.6899999999999998E-3</v>
      </c>
      <c r="Q25">
        <v>1.2807000000000001E-2</v>
      </c>
      <c r="R25">
        <v>0.200596</v>
      </c>
      <c r="S25">
        <v>0</v>
      </c>
      <c r="T25">
        <v>100.99299999999999</v>
      </c>
      <c r="U25">
        <v>46.474899999999998</v>
      </c>
      <c r="W25" s="2" t="s">
        <v>347</v>
      </c>
      <c r="X25">
        <f>IF(X9&lt;X$22,"Below Detection",X9)</f>
        <v>1.9087293600000002</v>
      </c>
      <c r="Y25" t="str">
        <f t="shared" ref="Y25:AI25" si="1">IF(Y9&lt;Y$22,"Below Detection",Y9)</f>
        <v>Below Detection</v>
      </c>
      <c r="Z25">
        <f t="shared" si="1"/>
        <v>48.367148</v>
      </c>
      <c r="AA25">
        <f t="shared" si="1"/>
        <v>1.25464</v>
      </c>
      <c r="AB25">
        <f t="shared" si="1"/>
        <v>0.95527748000000001</v>
      </c>
      <c r="AC25" t="str">
        <f t="shared" si="1"/>
        <v>Below Detection</v>
      </c>
      <c r="AD25">
        <f t="shared" si="1"/>
        <v>16.790371999999994</v>
      </c>
      <c r="AE25">
        <f t="shared" si="1"/>
        <v>31.001629999999995</v>
      </c>
      <c r="AF25" t="str">
        <f t="shared" si="1"/>
        <v>Below Detection</v>
      </c>
      <c r="AG25" t="str">
        <f t="shared" si="1"/>
        <v>Below Detection</v>
      </c>
      <c r="AH25" t="str">
        <f t="shared" si="1"/>
        <v>Below Detection</v>
      </c>
      <c r="AI25" t="str">
        <f t="shared" si="1"/>
        <v>Below Detection</v>
      </c>
      <c r="AJ25">
        <f>SUM(X25:AI25)</f>
        <v>100.27779683999999</v>
      </c>
    </row>
    <row r="26" spans="1:36" x14ac:dyDescent="0.25">
      <c r="A26" t="s">
        <v>363</v>
      </c>
      <c r="G26">
        <v>2.0383800000000001</v>
      </c>
      <c r="H26">
        <v>0.140349</v>
      </c>
      <c r="I26">
        <v>46.621499999999997</v>
      </c>
      <c r="J26">
        <v>1.71624</v>
      </c>
      <c r="K26">
        <v>0.55006200000000005</v>
      </c>
      <c r="L26">
        <v>-7.4000000000000003E-3</v>
      </c>
      <c r="M26">
        <v>17.218599999999999</v>
      </c>
      <c r="N26">
        <v>31.922599999999999</v>
      </c>
      <c r="O26">
        <v>-0.12781000000000001</v>
      </c>
      <c r="P26">
        <v>-2.6720000000000001E-2</v>
      </c>
      <c r="Q26">
        <v>0.101627</v>
      </c>
      <c r="R26">
        <v>7.6530000000000001E-2</v>
      </c>
      <c r="S26">
        <v>0</v>
      </c>
      <c r="T26">
        <v>100.224</v>
      </c>
      <c r="U26">
        <v>45.9968</v>
      </c>
      <c r="W26" s="2" t="s">
        <v>365</v>
      </c>
      <c r="X26">
        <f t="shared" ref="X26:AI26" si="2">IF(X10&lt;X$22,"Below Detection",X10)</f>
        <v>1.6992905769230771</v>
      </c>
      <c r="Y26" t="str">
        <f t="shared" si="2"/>
        <v>Below Detection</v>
      </c>
      <c r="Z26">
        <f t="shared" si="2"/>
        <v>48.872238461538444</v>
      </c>
      <c r="AA26">
        <f t="shared" si="2"/>
        <v>1.0098875769230768</v>
      </c>
      <c r="AB26">
        <f t="shared" si="2"/>
        <v>1.5345619615384616</v>
      </c>
      <c r="AC26" t="str">
        <f t="shared" si="2"/>
        <v>Below Detection</v>
      </c>
      <c r="AD26">
        <f t="shared" si="2"/>
        <v>16.772592307692307</v>
      </c>
      <c r="AE26">
        <f t="shared" si="2"/>
        <v>30.443234615384604</v>
      </c>
      <c r="AF26" t="str">
        <f t="shared" si="2"/>
        <v>Below Detection</v>
      </c>
      <c r="AG26" t="str">
        <f t="shared" si="2"/>
        <v>Below Detection</v>
      </c>
      <c r="AH26" t="str">
        <f t="shared" si="2"/>
        <v>Below Detection</v>
      </c>
      <c r="AI26" t="str">
        <f t="shared" si="2"/>
        <v>Below Detection</v>
      </c>
      <c r="AJ26">
        <f t="shared" ref="AJ26:AJ28" si="3">SUM(X26:AI26)</f>
        <v>100.33180549999997</v>
      </c>
    </row>
    <row r="27" spans="1:36" x14ac:dyDescent="0.25">
      <c r="A27" t="s">
        <v>364</v>
      </c>
      <c r="G27">
        <v>2.2443499999999998</v>
      </c>
      <c r="H27">
        <v>-7.7990000000000004E-2</v>
      </c>
      <c r="I27">
        <v>47.407899999999998</v>
      </c>
      <c r="J27">
        <v>0.62304499999999996</v>
      </c>
      <c r="K27">
        <v>1.08745</v>
      </c>
      <c r="L27">
        <v>0.121104</v>
      </c>
      <c r="M27">
        <v>16.530799999999999</v>
      </c>
      <c r="N27">
        <v>32.742100000000001</v>
      </c>
      <c r="O27">
        <v>-4.7879999999999999E-2</v>
      </c>
      <c r="P27">
        <v>9.9279999999999993E-3</v>
      </c>
      <c r="Q27">
        <v>0.19375899999999999</v>
      </c>
      <c r="R27">
        <v>-4.3740000000000001E-2</v>
      </c>
      <c r="S27">
        <v>0</v>
      </c>
      <c r="T27">
        <v>100.791</v>
      </c>
      <c r="U27">
        <v>46.581099999999999</v>
      </c>
      <c r="W27" s="2" t="s">
        <v>381</v>
      </c>
      <c r="X27">
        <f t="shared" ref="X27:AI27" si="4">IF(X11&lt;X$22,"Below Detection",X11)</f>
        <v>1.482666375</v>
      </c>
      <c r="Y27" t="str">
        <f t="shared" si="4"/>
        <v>Below Detection</v>
      </c>
      <c r="Z27">
        <f t="shared" si="4"/>
        <v>49.145225000000011</v>
      </c>
      <c r="AA27">
        <f t="shared" si="4"/>
        <v>1.037039625</v>
      </c>
      <c r="AB27">
        <f t="shared" si="4"/>
        <v>1.6153011666666668</v>
      </c>
      <c r="AC27" t="str">
        <f t="shared" si="4"/>
        <v>Below Detection</v>
      </c>
      <c r="AD27">
        <f t="shared" si="4"/>
        <v>17.393358333333335</v>
      </c>
      <c r="AE27">
        <f t="shared" si="4"/>
        <v>29.850870833333335</v>
      </c>
      <c r="AF27" t="str">
        <f t="shared" si="4"/>
        <v>Below Detection</v>
      </c>
      <c r="AG27" t="str">
        <f t="shared" si="4"/>
        <v>Below Detection</v>
      </c>
      <c r="AH27">
        <f t="shared" si="4"/>
        <v>0.14669787500000001</v>
      </c>
      <c r="AI27" t="str">
        <f t="shared" si="4"/>
        <v>Below Detection</v>
      </c>
      <c r="AJ27">
        <f t="shared" si="3"/>
        <v>100.67115920833335</v>
      </c>
    </row>
    <row r="28" spans="1:36" x14ac:dyDescent="0.25">
      <c r="G28">
        <v>2.1100099999999999</v>
      </c>
      <c r="H28">
        <v>-7.8210000000000002E-2</v>
      </c>
      <c r="I28">
        <v>49.122999999999998</v>
      </c>
      <c r="J28">
        <v>1.39615</v>
      </c>
      <c r="K28">
        <v>1.18503</v>
      </c>
      <c r="L28">
        <v>0.13603499999999999</v>
      </c>
      <c r="M28">
        <v>16.5139</v>
      </c>
      <c r="N28">
        <v>29.147099999999998</v>
      </c>
      <c r="O28">
        <v>-4.9110000000000001E-2</v>
      </c>
      <c r="P28">
        <v>-8.5299999999999994E-3</v>
      </c>
      <c r="Q28">
        <v>0.16952</v>
      </c>
      <c r="R28">
        <v>-4.5809999999999997E-2</v>
      </c>
      <c r="S28">
        <v>0</v>
      </c>
      <c r="T28">
        <v>99.599100000000007</v>
      </c>
      <c r="U28">
        <v>45.964599999999997</v>
      </c>
      <c r="W28" s="2" t="s">
        <v>411</v>
      </c>
      <c r="X28">
        <f t="shared" ref="X28:AI28" si="5">IF(X12&lt;X$22,"Below Detection",X12)</f>
        <v>2.3213139534883718</v>
      </c>
      <c r="Y28" t="str">
        <f t="shared" si="5"/>
        <v>Below Detection</v>
      </c>
      <c r="Z28">
        <f t="shared" si="5"/>
        <v>52.13251860465116</v>
      </c>
      <c r="AA28">
        <f t="shared" si="5"/>
        <v>1.0078457906976743</v>
      </c>
      <c r="AB28">
        <f t="shared" si="5"/>
        <v>1.7037013255813951</v>
      </c>
      <c r="AC28" t="str">
        <f>IF(AC12&lt;AC$22,"Below Detection",AC12)</f>
        <v>Below Detection</v>
      </c>
      <c r="AD28">
        <f t="shared" si="5"/>
        <v>15.094404651162792</v>
      </c>
      <c r="AE28">
        <f t="shared" si="5"/>
        <v>28.045004651162788</v>
      </c>
      <c r="AF28" t="str">
        <f t="shared" si="5"/>
        <v>Below Detection</v>
      </c>
      <c r="AG28" t="str">
        <f t="shared" si="5"/>
        <v>Below Detection</v>
      </c>
      <c r="AH28">
        <f t="shared" si="5"/>
        <v>0.14705311627906978</v>
      </c>
      <c r="AI28" t="str">
        <f t="shared" si="5"/>
        <v>Below Detection</v>
      </c>
      <c r="AJ28">
        <f t="shared" si="3"/>
        <v>100.45184209302325</v>
      </c>
    </row>
    <row r="29" spans="1:36" x14ac:dyDescent="0.25">
      <c r="G29">
        <v>2.7201599999999999</v>
      </c>
      <c r="H29">
        <v>-7.8090000000000007E-2</v>
      </c>
      <c r="I29">
        <v>48.8065</v>
      </c>
      <c r="J29">
        <v>1.01014</v>
      </c>
      <c r="K29">
        <v>0.32417299999999999</v>
      </c>
      <c r="L29">
        <v>0.102079</v>
      </c>
      <c r="M29">
        <v>16.1934</v>
      </c>
      <c r="N29">
        <v>29.653600000000001</v>
      </c>
      <c r="O29">
        <v>2.9777999999999999E-2</v>
      </c>
      <c r="P29">
        <v>2.7716000000000001E-2</v>
      </c>
      <c r="Q29">
        <v>0.14824300000000001</v>
      </c>
      <c r="R29">
        <v>-0.10646</v>
      </c>
      <c r="S29">
        <v>0</v>
      </c>
      <c r="T29">
        <v>98.831199999999995</v>
      </c>
      <c r="U29">
        <v>45.6646</v>
      </c>
    </row>
    <row r="30" spans="1:36" x14ac:dyDescent="0.25">
      <c r="G30">
        <v>2.0245600000000001</v>
      </c>
      <c r="H30">
        <v>-7.8090000000000007E-2</v>
      </c>
      <c r="I30">
        <v>46.971600000000002</v>
      </c>
      <c r="J30">
        <v>1.3308199999999999</v>
      </c>
      <c r="K30">
        <v>0.86332299999999995</v>
      </c>
      <c r="L30">
        <v>-7.6109999999999997E-2</v>
      </c>
      <c r="M30">
        <v>16.370799999999999</v>
      </c>
      <c r="N30">
        <v>33.596600000000002</v>
      </c>
      <c r="O30">
        <v>-0.12676000000000001</v>
      </c>
      <c r="P30">
        <v>9.6520000000000009E-3</v>
      </c>
      <c r="Q30">
        <v>8.0827999999999997E-2</v>
      </c>
      <c r="R30">
        <v>0.140404</v>
      </c>
      <c r="S30">
        <v>0</v>
      </c>
      <c r="T30">
        <v>101.108</v>
      </c>
      <c r="U30">
        <v>46.631300000000003</v>
      </c>
    </row>
    <row r="31" spans="1:36" x14ac:dyDescent="0.25">
      <c r="G31">
        <v>2.2661600000000002</v>
      </c>
      <c r="H31">
        <v>-7.825E-2</v>
      </c>
      <c r="I31">
        <v>47.189700000000002</v>
      </c>
      <c r="J31">
        <v>1.7171000000000001</v>
      </c>
      <c r="K31">
        <v>0.95900700000000005</v>
      </c>
      <c r="L31">
        <v>-6.9199999999999999E-3</v>
      </c>
      <c r="M31">
        <v>17.3141</v>
      </c>
      <c r="N31">
        <v>32.113799999999998</v>
      </c>
      <c r="O31">
        <v>-4.9520000000000002E-2</v>
      </c>
      <c r="P31">
        <v>-8.7399999999999995E-3</v>
      </c>
      <c r="Q31">
        <v>1.2673E-2</v>
      </c>
      <c r="R31">
        <v>-4.6539999999999998E-2</v>
      </c>
      <c r="S31">
        <v>0</v>
      </c>
      <c r="T31">
        <v>101.383</v>
      </c>
      <c r="U31">
        <v>46.473700000000001</v>
      </c>
    </row>
    <row r="32" spans="1:36" x14ac:dyDescent="0.25">
      <c r="G32">
        <v>2.1862200000000001</v>
      </c>
      <c r="H32">
        <v>-7.8179999999999999E-2</v>
      </c>
      <c r="I32">
        <v>48.79</v>
      </c>
      <c r="J32">
        <v>1.4605900000000001</v>
      </c>
      <c r="K32">
        <v>0.68547899999999995</v>
      </c>
      <c r="L32">
        <v>2.9652000000000001E-2</v>
      </c>
      <c r="M32">
        <v>16.702200000000001</v>
      </c>
      <c r="N32">
        <v>31.460799999999999</v>
      </c>
      <c r="O32">
        <v>2.9145000000000001E-2</v>
      </c>
      <c r="P32">
        <v>9.4809999999999998E-3</v>
      </c>
      <c r="Q32">
        <v>8.0328999999999998E-2</v>
      </c>
      <c r="R32">
        <v>-4.5629999999999997E-2</v>
      </c>
      <c r="S32">
        <v>0</v>
      </c>
      <c r="T32">
        <v>101.31</v>
      </c>
      <c r="U32">
        <v>46.717300000000002</v>
      </c>
    </row>
    <row r="33" spans="7:21" x14ac:dyDescent="0.25">
      <c r="G33">
        <v>2.1817899999999999</v>
      </c>
      <c r="H33">
        <v>-7.8140000000000001E-2</v>
      </c>
      <c r="I33">
        <v>49.401600000000002</v>
      </c>
      <c r="J33">
        <v>1.26779</v>
      </c>
      <c r="K33">
        <v>0.865645</v>
      </c>
      <c r="L33">
        <v>-9.3979999999999994E-2</v>
      </c>
      <c r="M33">
        <v>16.653600000000001</v>
      </c>
      <c r="N33">
        <v>31.0548</v>
      </c>
      <c r="O33">
        <v>0.18590100000000001</v>
      </c>
      <c r="P33">
        <v>-2.632E-2</v>
      </c>
      <c r="Q33">
        <v>8.0821000000000004E-2</v>
      </c>
      <c r="R33">
        <v>-0.10688</v>
      </c>
      <c r="S33">
        <v>0</v>
      </c>
      <c r="T33">
        <v>101.387</v>
      </c>
      <c r="U33">
        <v>46.842700000000001</v>
      </c>
    </row>
    <row r="34" spans="7:21" x14ac:dyDescent="0.25">
      <c r="G34">
        <v>2.64832</v>
      </c>
      <c r="H34">
        <v>-7.8159999999999993E-2</v>
      </c>
      <c r="I34">
        <v>47.315199999999997</v>
      </c>
      <c r="J34">
        <v>1.2652600000000001</v>
      </c>
      <c r="K34">
        <v>0.59694199999999997</v>
      </c>
      <c r="L34">
        <v>6.5201999999999996E-2</v>
      </c>
      <c r="M34">
        <v>16.564599999999999</v>
      </c>
      <c r="N34">
        <v>32.889600000000002</v>
      </c>
      <c r="O34">
        <v>2.9159999999999998E-2</v>
      </c>
      <c r="P34">
        <v>-8.4899999999999993E-3</v>
      </c>
      <c r="Q34">
        <v>-8.9200000000000008E-3</v>
      </c>
      <c r="R34">
        <v>0.20152900000000001</v>
      </c>
      <c r="S34">
        <v>0</v>
      </c>
      <c r="T34">
        <v>101.48</v>
      </c>
      <c r="U34">
        <v>46.6312</v>
      </c>
    </row>
    <row r="35" spans="7:21" x14ac:dyDescent="0.25">
      <c r="G35">
        <v>2.79969</v>
      </c>
      <c r="H35">
        <v>-7.8159999999999993E-2</v>
      </c>
      <c r="I35">
        <v>47.529400000000003</v>
      </c>
      <c r="J35">
        <v>0.81534200000000001</v>
      </c>
      <c r="K35">
        <v>0.59769300000000003</v>
      </c>
      <c r="L35">
        <v>8.3287E-2</v>
      </c>
      <c r="M35">
        <v>17.5916</v>
      </c>
      <c r="N35">
        <v>30.5928</v>
      </c>
      <c r="O35">
        <v>2.9235000000000001E-2</v>
      </c>
      <c r="P35">
        <v>-8.5000000000000006E-3</v>
      </c>
      <c r="Q35">
        <v>1.3596E-2</v>
      </c>
      <c r="R35">
        <v>1.6178000000000001E-2</v>
      </c>
      <c r="S35">
        <v>0</v>
      </c>
      <c r="T35">
        <v>99.982200000000006</v>
      </c>
      <c r="U35">
        <v>45.871299999999998</v>
      </c>
    </row>
    <row r="36" spans="7:21" x14ac:dyDescent="0.25">
      <c r="G36">
        <v>2.3385500000000001</v>
      </c>
      <c r="H36">
        <v>-7.8179999999999999E-2</v>
      </c>
      <c r="I36">
        <v>47.735100000000003</v>
      </c>
      <c r="J36">
        <v>0.94421299999999997</v>
      </c>
      <c r="K36">
        <v>0.41370699999999999</v>
      </c>
      <c r="L36">
        <v>4.7420999999999998E-2</v>
      </c>
      <c r="M36">
        <v>17.462700000000002</v>
      </c>
      <c r="N36">
        <v>31.122299999999999</v>
      </c>
      <c r="O36">
        <v>2.9104000000000001E-2</v>
      </c>
      <c r="P36">
        <v>4.5236999999999999E-2</v>
      </c>
      <c r="Q36">
        <v>3.5765999999999999E-2</v>
      </c>
      <c r="R36">
        <v>1.5970000000000002E-2</v>
      </c>
      <c r="S36">
        <v>0</v>
      </c>
      <c r="T36">
        <v>100.11199999999999</v>
      </c>
      <c r="U36">
        <v>46.0366</v>
      </c>
    </row>
    <row r="37" spans="7:21" x14ac:dyDescent="0.25">
      <c r="G37">
        <v>1.95662</v>
      </c>
      <c r="H37">
        <v>-7.8170000000000003E-2</v>
      </c>
      <c r="I37">
        <v>50.314999999999998</v>
      </c>
      <c r="J37">
        <v>1.2015100000000001</v>
      </c>
      <c r="K37">
        <v>0.50353599999999998</v>
      </c>
      <c r="L37">
        <v>-2.3609999999999999E-2</v>
      </c>
      <c r="M37">
        <v>16.5093</v>
      </c>
      <c r="N37">
        <v>30.6572</v>
      </c>
      <c r="O37">
        <v>0.185423</v>
      </c>
      <c r="P37">
        <v>9.5270000000000007E-3</v>
      </c>
      <c r="Q37">
        <v>-9.826E-2</v>
      </c>
      <c r="R37">
        <v>0.201598</v>
      </c>
      <c r="S37">
        <v>0</v>
      </c>
      <c r="T37">
        <v>101.34</v>
      </c>
      <c r="U37">
        <v>46.906799999999997</v>
      </c>
    </row>
    <row r="38" spans="7:21" x14ac:dyDescent="0.25">
      <c r="G38">
        <v>2.48854</v>
      </c>
      <c r="H38">
        <v>-7.8070000000000001E-2</v>
      </c>
      <c r="I38">
        <v>48.184600000000003</v>
      </c>
      <c r="J38">
        <v>1.26702</v>
      </c>
      <c r="K38">
        <v>0.91287399999999996</v>
      </c>
      <c r="L38">
        <v>0.13703299999999999</v>
      </c>
      <c r="M38">
        <v>16.260100000000001</v>
      </c>
      <c r="N38">
        <v>32.0015</v>
      </c>
      <c r="O38">
        <v>-4.8579999999999998E-2</v>
      </c>
      <c r="P38">
        <v>6.3632999999999995E-2</v>
      </c>
      <c r="Q38">
        <v>8.0820000000000003E-2</v>
      </c>
      <c r="R38">
        <v>1.6889999999999999E-2</v>
      </c>
      <c r="S38">
        <v>0</v>
      </c>
      <c r="T38">
        <v>101.286</v>
      </c>
      <c r="U38">
        <v>46.6877</v>
      </c>
    </row>
    <row r="39" spans="7:21" x14ac:dyDescent="0.25">
      <c r="G39">
        <v>1.4722500000000001</v>
      </c>
      <c r="H39">
        <v>-7.7840000000000006E-2</v>
      </c>
      <c r="I39">
        <v>50.010399999999997</v>
      </c>
      <c r="J39">
        <v>0.62431000000000003</v>
      </c>
      <c r="K39">
        <v>0.72033999999999998</v>
      </c>
      <c r="L39">
        <v>-1.934E-2</v>
      </c>
      <c r="M39">
        <v>14.769299999999999</v>
      </c>
      <c r="N39">
        <v>31.420500000000001</v>
      </c>
      <c r="O39">
        <v>-4.6949999999999999E-2</v>
      </c>
      <c r="P39">
        <v>4.6699999999999998E-2</v>
      </c>
      <c r="Q39">
        <v>-5.0860000000000002E-2</v>
      </c>
      <c r="R39">
        <v>1.9924999999999998E-2</v>
      </c>
      <c r="S39">
        <v>0</v>
      </c>
      <c r="T39">
        <v>98.8887</v>
      </c>
      <c r="U39">
        <v>46.375500000000002</v>
      </c>
    </row>
    <row r="40" spans="7:21" x14ac:dyDescent="0.25">
      <c r="G40">
        <v>1.7916300000000001</v>
      </c>
      <c r="H40">
        <v>-7.8060000000000004E-2</v>
      </c>
      <c r="I40">
        <v>49.808100000000003</v>
      </c>
      <c r="J40">
        <v>0.88030399999999998</v>
      </c>
      <c r="K40">
        <v>1.2219800000000001</v>
      </c>
      <c r="L40">
        <v>0.15561800000000001</v>
      </c>
      <c r="M40">
        <v>16.346699999999998</v>
      </c>
      <c r="N40">
        <v>31.374099999999999</v>
      </c>
      <c r="O40">
        <v>-4.8349999999999997E-2</v>
      </c>
      <c r="P40">
        <v>-2.6270000000000002E-2</v>
      </c>
      <c r="Q40">
        <v>0.103634</v>
      </c>
      <c r="R40">
        <v>0.141013</v>
      </c>
      <c r="S40">
        <v>0</v>
      </c>
      <c r="T40">
        <v>101.67</v>
      </c>
      <c r="U40">
        <v>47.164700000000003</v>
      </c>
    </row>
    <row r="41" spans="7:21" x14ac:dyDescent="0.25">
      <c r="G41">
        <v>1.80525</v>
      </c>
      <c r="H41">
        <v>-7.825E-2</v>
      </c>
      <c r="I41">
        <v>50.628500000000003</v>
      </c>
      <c r="J41">
        <v>1.84639</v>
      </c>
      <c r="K41">
        <v>1.13846</v>
      </c>
      <c r="L41">
        <v>1.0916E-2</v>
      </c>
      <c r="M41">
        <v>16.531400000000001</v>
      </c>
      <c r="N41">
        <v>29.7864</v>
      </c>
      <c r="O41">
        <v>2.8659E-2</v>
      </c>
      <c r="P41">
        <v>-8.6800000000000002E-3</v>
      </c>
      <c r="Q41">
        <v>3.4987999999999998E-2</v>
      </c>
      <c r="R41">
        <v>1.5403E-2</v>
      </c>
      <c r="S41">
        <v>0</v>
      </c>
      <c r="T41">
        <v>101.739</v>
      </c>
      <c r="U41">
        <v>47.012599999999999</v>
      </c>
    </row>
    <row r="42" spans="7:21" x14ac:dyDescent="0.25">
      <c r="G42">
        <v>2.0316999999999998</v>
      </c>
      <c r="H42">
        <v>0.140817</v>
      </c>
      <c r="I42">
        <v>49.107399999999998</v>
      </c>
      <c r="J42">
        <v>1.2029799999999999</v>
      </c>
      <c r="K42">
        <v>1.0024200000000001</v>
      </c>
      <c r="L42">
        <v>-4.1509999999999998E-2</v>
      </c>
      <c r="M42">
        <v>17.081299999999999</v>
      </c>
      <c r="N42">
        <v>28.982800000000001</v>
      </c>
      <c r="O42">
        <v>-4.9110000000000001E-2</v>
      </c>
      <c r="P42">
        <v>9.9157999999999996E-2</v>
      </c>
      <c r="Q42">
        <v>0.16986399999999999</v>
      </c>
      <c r="R42">
        <v>-4.5870000000000001E-2</v>
      </c>
      <c r="S42">
        <v>0</v>
      </c>
      <c r="T42">
        <v>99.681899999999999</v>
      </c>
      <c r="U42">
        <v>45.9908</v>
      </c>
    </row>
    <row r="43" spans="7:21" x14ac:dyDescent="0.25">
      <c r="G43">
        <v>2.4871599999999998</v>
      </c>
      <c r="H43">
        <v>-7.8119999999999995E-2</v>
      </c>
      <c r="I43">
        <v>47.2502</v>
      </c>
      <c r="J43">
        <v>1.26739</v>
      </c>
      <c r="K43">
        <v>0.77644599999999997</v>
      </c>
      <c r="L43">
        <v>-5.858E-2</v>
      </c>
      <c r="M43">
        <v>16.836200000000002</v>
      </c>
      <c r="N43">
        <v>32.158099999999997</v>
      </c>
      <c r="O43">
        <v>0.10761800000000001</v>
      </c>
      <c r="P43">
        <v>6.3450999999999994E-2</v>
      </c>
      <c r="Q43">
        <v>-0.12021999999999999</v>
      </c>
      <c r="R43">
        <v>-0.10693999999999999</v>
      </c>
      <c r="S43">
        <v>0</v>
      </c>
      <c r="T43">
        <v>100.583</v>
      </c>
      <c r="U43">
        <v>46.240099999999998</v>
      </c>
    </row>
    <row r="44" spans="7:21" x14ac:dyDescent="0.25">
      <c r="G44">
        <v>1.87158</v>
      </c>
      <c r="H44">
        <v>-7.8130000000000005E-2</v>
      </c>
      <c r="I44">
        <v>48.564500000000002</v>
      </c>
      <c r="J44">
        <v>0.94442999999999999</v>
      </c>
      <c r="K44">
        <v>0.72738800000000003</v>
      </c>
      <c r="L44">
        <v>0.10161199999999999</v>
      </c>
      <c r="M44">
        <v>16.6037</v>
      </c>
      <c r="N44">
        <v>31.5749</v>
      </c>
      <c r="O44">
        <v>-4.8660000000000002E-2</v>
      </c>
      <c r="P44">
        <v>4.5605E-2</v>
      </c>
      <c r="Q44">
        <v>1.3913999999999999E-2</v>
      </c>
      <c r="R44">
        <v>0.14041400000000001</v>
      </c>
      <c r="S44">
        <v>0</v>
      </c>
      <c r="T44">
        <v>100.461</v>
      </c>
      <c r="U44">
        <v>46.4679</v>
      </c>
    </row>
    <row r="45" spans="7:21" x14ac:dyDescent="0.25">
      <c r="G45">
        <v>1.641</v>
      </c>
      <c r="H45">
        <v>-7.8179999999999999E-2</v>
      </c>
      <c r="I45">
        <v>49.875500000000002</v>
      </c>
      <c r="J45">
        <v>0.68689500000000003</v>
      </c>
      <c r="K45">
        <v>0.63641300000000001</v>
      </c>
      <c r="L45">
        <v>0.17294699999999999</v>
      </c>
      <c r="M45">
        <v>16.584800000000001</v>
      </c>
      <c r="N45">
        <v>28.8233</v>
      </c>
      <c r="O45">
        <v>2.9537000000000001E-2</v>
      </c>
      <c r="P45">
        <v>9.6100000000000005E-3</v>
      </c>
      <c r="Q45">
        <v>0.25987199999999999</v>
      </c>
      <c r="R45">
        <v>1.6698000000000001E-2</v>
      </c>
      <c r="S45">
        <v>0</v>
      </c>
      <c r="T45">
        <v>98.6584</v>
      </c>
      <c r="U45">
        <v>45.818399999999997</v>
      </c>
    </row>
    <row r="46" spans="7:21" x14ac:dyDescent="0.25">
      <c r="G46">
        <v>1.63791</v>
      </c>
      <c r="H46">
        <v>-7.8189999999999996E-2</v>
      </c>
      <c r="I46">
        <v>47.621600000000001</v>
      </c>
      <c r="J46">
        <v>1.0737000000000001</v>
      </c>
      <c r="K46">
        <v>1.22065</v>
      </c>
      <c r="L46">
        <v>0.118731</v>
      </c>
      <c r="M46">
        <v>17.258800000000001</v>
      </c>
      <c r="N46">
        <v>31.8887</v>
      </c>
      <c r="O46">
        <v>2.9218999999999998E-2</v>
      </c>
      <c r="P46">
        <v>8.1204999999999999E-2</v>
      </c>
      <c r="Q46">
        <v>1.3528E-2</v>
      </c>
      <c r="R46">
        <v>-0.10736999999999999</v>
      </c>
      <c r="S46">
        <v>0</v>
      </c>
      <c r="T46">
        <v>100.758</v>
      </c>
      <c r="U46">
        <v>46.440399999999997</v>
      </c>
    </row>
    <row r="47" spans="7:21" x14ac:dyDescent="0.25">
      <c r="G47">
        <v>1.71963</v>
      </c>
      <c r="H47">
        <v>-7.8189999999999996E-2</v>
      </c>
      <c r="I47">
        <v>48.249499999999998</v>
      </c>
      <c r="J47">
        <v>1.2676499999999999</v>
      </c>
      <c r="K47">
        <v>0.908134</v>
      </c>
      <c r="L47">
        <v>8.3187999999999998E-2</v>
      </c>
      <c r="M47">
        <v>16.778700000000001</v>
      </c>
      <c r="N47">
        <v>30.5426</v>
      </c>
      <c r="O47">
        <v>-0.12715000000000001</v>
      </c>
      <c r="P47">
        <v>-4.4380000000000003E-2</v>
      </c>
      <c r="Q47">
        <v>0.169935</v>
      </c>
      <c r="R47">
        <v>-4.5560000000000003E-2</v>
      </c>
      <c r="S47">
        <v>0</v>
      </c>
      <c r="T47">
        <v>99.424000000000007</v>
      </c>
      <c r="U47">
        <v>45.952399999999997</v>
      </c>
    </row>
    <row r="48" spans="7:21" x14ac:dyDescent="0.25">
      <c r="G48">
        <v>2.0263800000000001</v>
      </c>
      <c r="H48">
        <v>-7.8100000000000003E-2</v>
      </c>
      <c r="I48">
        <v>47.180100000000003</v>
      </c>
      <c r="J48">
        <v>1.07311</v>
      </c>
      <c r="K48">
        <v>0.68342899999999995</v>
      </c>
      <c r="L48">
        <v>1.2760000000000001E-2</v>
      </c>
      <c r="M48">
        <v>15.997999999999999</v>
      </c>
      <c r="N48">
        <v>32.051499999999997</v>
      </c>
      <c r="O48">
        <v>2.9568000000000001E-2</v>
      </c>
      <c r="P48">
        <v>-6.2179999999999999E-2</v>
      </c>
      <c r="Q48">
        <v>0.214813</v>
      </c>
      <c r="R48">
        <v>0.140489</v>
      </c>
      <c r="S48">
        <v>0</v>
      </c>
      <c r="T48">
        <v>99.269900000000007</v>
      </c>
      <c r="U48">
        <v>45.885100000000001</v>
      </c>
    </row>
    <row r="49" spans="1:21" x14ac:dyDescent="0.25">
      <c r="G49">
        <v>2.02813</v>
      </c>
      <c r="H49">
        <v>-7.8170000000000003E-2</v>
      </c>
      <c r="I49">
        <v>48.4617</v>
      </c>
      <c r="J49">
        <v>1.07281</v>
      </c>
      <c r="K49">
        <v>1.0003599999999999</v>
      </c>
      <c r="L49">
        <v>-7.6840000000000006E-2</v>
      </c>
      <c r="M49">
        <v>16.7712</v>
      </c>
      <c r="N49">
        <v>31.552700000000002</v>
      </c>
      <c r="O49">
        <v>0.34179700000000002</v>
      </c>
      <c r="P49">
        <v>-2.6460000000000001E-2</v>
      </c>
      <c r="Q49">
        <v>0.102728</v>
      </c>
      <c r="R49">
        <v>1.6239E-2</v>
      </c>
      <c r="S49">
        <v>0</v>
      </c>
      <c r="T49">
        <v>101.166</v>
      </c>
      <c r="U49">
        <v>46.656199999999998</v>
      </c>
    </row>
    <row r="50" spans="1:21" x14ac:dyDescent="0.25">
      <c r="G50">
        <v>2.4827699999999999</v>
      </c>
      <c r="H50">
        <v>-7.8070000000000001E-2</v>
      </c>
      <c r="I50">
        <v>49.098799999999997</v>
      </c>
      <c r="J50">
        <v>0.62264900000000001</v>
      </c>
      <c r="K50">
        <v>0.82078300000000004</v>
      </c>
      <c r="L50">
        <v>1.3667E-2</v>
      </c>
      <c r="M50">
        <v>16.718499999999999</v>
      </c>
      <c r="N50">
        <v>31.049800000000001</v>
      </c>
      <c r="O50">
        <v>0.108263</v>
      </c>
      <c r="P50">
        <v>2.7793000000000002E-2</v>
      </c>
      <c r="Q50">
        <v>0.193408</v>
      </c>
      <c r="R50">
        <v>1.7555000000000001E-2</v>
      </c>
      <c r="S50">
        <v>0</v>
      </c>
      <c r="T50">
        <v>101.07599999999999</v>
      </c>
      <c r="U50">
        <v>46.711399999999998</v>
      </c>
    </row>
    <row r="51" spans="1:21" x14ac:dyDescent="0.25">
      <c r="G51">
        <v>2.70756</v>
      </c>
      <c r="H51">
        <v>-7.8E-2</v>
      </c>
      <c r="I51">
        <v>50.793799999999997</v>
      </c>
      <c r="J51">
        <v>0.62364799999999998</v>
      </c>
      <c r="K51">
        <v>0.95750599999999997</v>
      </c>
      <c r="L51">
        <v>8.6169999999999997E-2</v>
      </c>
      <c r="M51">
        <v>16.3154</v>
      </c>
      <c r="N51">
        <v>29.8489</v>
      </c>
      <c r="O51">
        <v>-0.12590999999999999</v>
      </c>
      <c r="P51">
        <v>4.6168000000000001E-2</v>
      </c>
      <c r="Q51">
        <v>-5.1729999999999998E-2</v>
      </c>
      <c r="R51">
        <v>1.866E-2</v>
      </c>
      <c r="S51">
        <v>0</v>
      </c>
      <c r="T51">
        <v>101.142</v>
      </c>
      <c r="U51">
        <v>46.921500000000002</v>
      </c>
    </row>
    <row r="52" spans="1:21" x14ac:dyDescent="0.25">
      <c r="G52">
        <v>2.1674799999999999</v>
      </c>
      <c r="H52">
        <v>-7.7929999999999999E-2</v>
      </c>
      <c r="I52">
        <v>49.955599999999997</v>
      </c>
      <c r="J52">
        <v>0.62371299999999996</v>
      </c>
      <c r="K52">
        <v>0.86135700000000004</v>
      </c>
      <c r="L52">
        <v>0.17549500000000001</v>
      </c>
      <c r="M52">
        <v>15.416499999999999</v>
      </c>
      <c r="N52">
        <v>31.771699999999999</v>
      </c>
      <c r="O52">
        <v>0.10909199999999999</v>
      </c>
      <c r="P52">
        <v>1.0246E-2</v>
      </c>
      <c r="Q52">
        <v>0.12719</v>
      </c>
      <c r="R52">
        <v>-4.2810000000000001E-2</v>
      </c>
      <c r="S52">
        <v>0</v>
      </c>
      <c r="T52">
        <v>101.098</v>
      </c>
      <c r="U52">
        <v>47.079900000000002</v>
      </c>
    </row>
    <row r="53" spans="1:21" x14ac:dyDescent="0.25">
      <c r="G53">
        <v>1.55718</v>
      </c>
      <c r="H53">
        <v>-7.8020000000000006E-2</v>
      </c>
      <c r="I53">
        <v>51.305100000000003</v>
      </c>
      <c r="J53">
        <v>0.62289499999999998</v>
      </c>
      <c r="K53">
        <v>1.1279999999999999</v>
      </c>
      <c r="L53">
        <v>0.174618</v>
      </c>
      <c r="M53">
        <v>15.418900000000001</v>
      </c>
      <c r="N53">
        <v>31.099299999999999</v>
      </c>
      <c r="O53">
        <v>0.186861</v>
      </c>
      <c r="P53">
        <v>8.2364000000000007E-2</v>
      </c>
      <c r="Q53">
        <v>0.104283</v>
      </c>
      <c r="R53">
        <v>0.14207700000000001</v>
      </c>
      <c r="S53">
        <v>0</v>
      </c>
      <c r="T53">
        <v>101.744</v>
      </c>
      <c r="U53">
        <v>47.4908</v>
      </c>
    </row>
    <row r="54" spans="1:21" x14ac:dyDescent="0.25">
      <c r="G54">
        <v>1.7820100000000001</v>
      </c>
      <c r="H54">
        <v>-7.7960000000000002E-2</v>
      </c>
      <c r="I54">
        <v>49.912199999999999</v>
      </c>
      <c r="J54">
        <v>0.68857599999999997</v>
      </c>
      <c r="K54">
        <v>0.90267500000000001</v>
      </c>
      <c r="L54">
        <v>5.0820999999999998E-2</v>
      </c>
      <c r="M54">
        <v>15.9939</v>
      </c>
      <c r="N54">
        <v>31.596399999999999</v>
      </c>
      <c r="O54">
        <v>-0.12576999999999999</v>
      </c>
      <c r="P54">
        <v>1.0182999999999999E-2</v>
      </c>
      <c r="Q54">
        <v>0.17207600000000001</v>
      </c>
      <c r="R54">
        <v>-0.10482</v>
      </c>
      <c r="S54">
        <v>0</v>
      </c>
      <c r="T54">
        <v>100.8</v>
      </c>
      <c r="U54">
        <v>46.982700000000001</v>
      </c>
    </row>
    <row r="56" spans="1:21" x14ac:dyDescent="0.25">
      <c r="F56" t="s">
        <v>39</v>
      </c>
      <c r="G56">
        <f>AVERAGE(G5:G54)</f>
        <v>1.9087293600000002</v>
      </c>
      <c r="H56">
        <f t="shared" ref="H56:U56" si="6">AVERAGE(H5:H54)</f>
        <v>-8.2398999999999927E-3</v>
      </c>
      <c r="I56">
        <f t="shared" si="6"/>
        <v>48.367148</v>
      </c>
      <c r="J56">
        <f t="shared" si="6"/>
        <v>1.25464</v>
      </c>
      <c r="K56">
        <f t="shared" si="6"/>
        <v>0.95527748000000001</v>
      </c>
      <c r="L56">
        <f t="shared" si="6"/>
        <v>5.2993840000000007E-2</v>
      </c>
      <c r="M56">
        <f t="shared" si="6"/>
        <v>16.790371999999994</v>
      </c>
      <c r="N56">
        <f t="shared" si="6"/>
        <v>31.001629999999995</v>
      </c>
      <c r="O56">
        <f t="shared" si="6"/>
        <v>2.5910300000000008E-2</v>
      </c>
      <c r="P56">
        <f t="shared" si="6"/>
        <v>1.1250140000000002E-2</v>
      </c>
      <c r="Q56">
        <f t="shared" si="6"/>
        <v>7.8031140000000013E-2</v>
      </c>
      <c r="R56">
        <f t="shared" si="6"/>
        <v>4.8110240000000033E-2</v>
      </c>
      <c r="S56">
        <f t="shared" si="6"/>
        <v>0</v>
      </c>
      <c r="T56">
        <f t="shared" si="6"/>
        <v>100.485838</v>
      </c>
      <c r="U56">
        <f t="shared" si="6"/>
        <v>46.356216000000011</v>
      </c>
    </row>
    <row r="57" spans="1:21" x14ac:dyDescent="0.25">
      <c r="F57" t="s">
        <v>40</v>
      </c>
      <c r="G57">
        <f>STDEV(G5:G54)/SQRT((COUNT(G5:G54)))</f>
        <v>6.4157260537358804E-2</v>
      </c>
      <c r="H57">
        <f t="shared" ref="H57:U57" si="7">STDEV(H5:H54)/SQRT((COUNT(H5:H54)))</f>
        <v>2.287854856196618E-2</v>
      </c>
      <c r="I57">
        <f t="shared" si="7"/>
        <v>0.17029638203018704</v>
      </c>
      <c r="J57">
        <f t="shared" si="7"/>
        <v>6.0565115673298302E-2</v>
      </c>
      <c r="K57">
        <f t="shared" si="7"/>
        <v>6.1671582739826751E-2</v>
      </c>
      <c r="L57">
        <f t="shared" si="7"/>
        <v>1.1564712394364825E-2</v>
      </c>
      <c r="M57">
        <f t="shared" si="7"/>
        <v>8.817559507978083E-2</v>
      </c>
      <c r="N57">
        <f t="shared" si="7"/>
        <v>0.17082425950284078</v>
      </c>
      <c r="O57">
        <f t="shared" si="7"/>
        <v>1.7247952792906363E-2</v>
      </c>
      <c r="P57">
        <f t="shared" si="7"/>
        <v>5.1805876206776355E-3</v>
      </c>
      <c r="Q57">
        <f t="shared" si="7"/>
        <v>1.4481635577968026E-2</v>
      </c>
      <c r="R57">
        <f t="shared" si="7"/>
        <v>1.7607064159350289E-2</v>
      </c>
      <c r="S57">
        <f t="shared" si="7"/>
        <v>0</v>
      </c>
      <c r="T57">
        <f t="shared" si="7"/>
        <v>0.14471361849768621</v>
      </c>
      <c r="U57">
        <f t="shared" si="7"/>
        <v>7.3428275450209538E-2</v>
      </c>
    </row>
    <row r="59" spans="1:21" x14ac:dyDescent="0.25">
      <c r="A59" s="2" t="s">
        <v>365</v>
      </c>
      <c r="G59" s="2" t="s">
        <v>1</v>
      </c>
      <c r="H59" s="2" t="s">
        <v>2</v>
      </c>
      <c r="I59" s="2" t="s">
        <v>3</v>
      </c>
      <c r="J59" s="2" t="s">
        <v>4</v>
      </c>
      <c r="K59" s="2" t="s">
        <v>5</v>
      </c>
      <c r="L59" s="2" t="s">
        <v>6</v>
      </c>
      <c r="M59" s="2" t="s">
        <v>7</v>
      </c>
      <c r="N59" s="2" t="s">
        <v>8</v>
      </c>
      <c r="O59" s="2" t="s">
        <v>9</v>
      </c>
      <c r="P59" s="2" t="s">
        <v>10</v>
      </c>
      <c r="Q59" s="2" t="s">
        <v>11</v>
      </c>
      <c r="R59" s="2" t="s">
        <v>12</v>
      </c>
      <c r="S59" s="2" t="s">
        <v>13</v>
      </c>
      <c r="T59" s="2" t="s">
        <v>14</v>
      </c>
      <c r="U59" s="2" t="s">
        <v>15</v>
      </c>
    </row>
    <row r="60" spans="1:21" x14ac:dyDescent="0.25">
      <c r="A60" t="s">
        <v>18</v>
      </c>
      <c r="G60">
        <v>1.9376500000000001</v>
      </c>
      <c r="H60">
        <v>0.14102400000000001</v>
      </c>
      <c r="I60">
        <v>49.844499999999996</v>
      </c>
      <c r="J60">
        <v>1.0060500000000001</v>
      </c>
      <c r="K60">
        <v>1.44432</v>
      </c>
      <c r="L60">
        <v>0.11897199999999999</v>
      </c>
      <c r="M60">
        <v>16.002300000000002</v>
      </c>
      <c r="N60">
        <v>29.107299999999999</v>
      </c>
      <c r="O60">
        <v>-0.12637999999999999</v>
      </c>
      <c r="P60">
        <v>2.7573E-2</v>
      </c>
      <c r="Q60">
        <v>-5.2979999999999999E-2</v>
      </c>
      <c r="R60">
        <v>1.6764999999999999E-2</v>
      </c>
      <c r="S60">
        <v>0</v>
      </c>
      <c r="T60">
        <v>99.467100000000002</v>
      </c>
      <c r="U60">
        <v>46.186799999999998</v>
      </c>
    </row>
    <row r="61" spans="1:21" x14ac:dyDescent="0.25">
      <c r="A61" t="s">
        <v>345</v>
      </c>
      <c r="G61">
        <v>1.8635299999999999</v>
      </c>
      <c r="H61">
        <v>0.140204</v>
      </c>
      <c r="I61">
        <v>49.495199999999997</v>
      </c>
      <c r="J61">
        <v>0.81216299999999997</v>
      </c>
      <c r="K61">
        <v>0.63407800000000003</v>
      </c>
      <c r="L61">
        <v>-7.7049999999999993E-2</v>
      </c>
      <c r="M61">
        <v>17.316299999999998</v>
      </c>
      <c r="N61">
        <v>30.194700000000001</v>
      </c>
      <c r="O61">
        <v>0.10684200000000001</v>
      </c>
      <c r="P61">
        <v>9.2940000000000002E-3</v>
      </c>
      <c r="Q61">
        <v>3.5437999999999997E-2</v>
      </c>
      <c r="R61">
        <v>-4.589E-2</v>
      </c>
      <c r="S61">
        <v>0</v>
      </c>
      <c r="T61">
        <v>100.485</v>
      </c>
      <c r="U61">
        <v>46.512700000000002</v>
      </c>
    </row>
    <row r="62" spans="1:21" x14ac:dyDescent="0.25">
      <c r="A62" t="s">
        <v>348</v>
      </c>
      <c r="G62">
        <v>1.39236</v>
      </c>
      <c r="H62">
        <v>-7.7990000000000004E-2</v>
      </c>
      <c r="I62">
        <v>50.756900000000002</v>
      </c>
      <c r="J62">
        <v>0.42754500000000001</v>
      </c>
      <c r="K62">
        <v>2.05687</v>
      </c>
      <c r="L62">
        <v>1.3998999999999999E-2</v>
      </c>
      <c r="M62">
        <v>15.8858</v>
      </c>
      <c r="N62">
        <v>30.332799999999999</v>
      </c>
      <c r="O62">
        <v>0.18612500000000001</v>
      </c>
      <c r="P62">
        <v>-8.0599999999999995E-3</v>
      </c>
      <c r="Q62">
        <v>-2.9850000000000002E-2</v>
      </c>
      <c r="R62">
        <v>7.9551999999999998E-2</v>
      </c>
      <c r="S62">
        <v>0</v>
      </c>
      <c r="T62">
        <v>101.01600000000001</v>
      </c>
      <c r="U62">
        <v>47.120600000000003</v>
      </c>
    </row>
    <row r="63" spans="1:21" x14ac:dyDescent="0.25">
      <c r="A63" t="s">
        <v>349</v>
      </c>
      <c r="G63">
        <v>1.7855000000000001</v>
      </c>
      <c r="H63">
        <v>-7.8210000000000002E-2</v>
      </c>
      <c r="I63">
        <v>47.718600000000002</v>
      </c>
      <c r="J63">
        <v>0.55435500000000004</v>
      </c>
      <c r="K63">
        <v>1.0825899999999999</v>
      </c>
      <c r="L63">
        <v>-2.4420000000000001E-2</v>
      </c>
      <c r="M63">
        <v>17.968599999999999</v>
      </c>
      <c r="N63">
        <v>31.242699999999999</v>
      </c>
      <c r="O63">
        <v>2.8639000000000001E-2</v>
      </c>
      <c r="P63">
        <v>9.1140000000000006E-3</v>
      </c>
      <c r="Q63">
        <v>0.21346300000000001</v>
      </c>
      <c r="R63">
        <v>7.6711000000000001E-2</v>
      </c>
      <c r="S63">
        <v>0</v>
      </c>
      <c r="T63">
        <v>100.578</v>
      </c>
      <c r="U63">
        <v>46.32</v>
      </c>
    </row>
    <row r="64" spans="1:21" x14ac:dyDescent="0.25">
      <c r="A64" t="s">
        <v>21</v>
      </c>
      <c r="G64">
        <v>1.70679</v>
      </c>
      <c r="H64">
        <v>0.14068</v>
      </c>
      <c r="I64">
        <v>48.981999999999999</v>
      </c>
      <c r="J64">
        <v>1.39157</v>
      </c>
      <c r="K64">
        <v>2.7447699999999999</v>
      </c>
      <c r="L64">
        <v>1.1993E-2</v>
      </c>
      <c r="M64">
        <v>16.2837</v>
      </c>
      <c r="N64">
        <v>29.7804</v>
      </c>
      <c r="O64">
        <v>-0.12659999999999999</v>
      </c>
      <c r="P64">
        <v>-4.437E-2</v>
      </c>
      <c r="Q64">
        <v>5.7861000000000003E-2</v>
      </c>
      <c r="R64">
        <v>-4.5350000000000001E-2</v>
      </c>
      <c r="S64">
        <v>0</v>
      </c>
      <c r="T64">
        <v>100.884</v>
      </c>
      <c r="U64">
        <v>46.652000000000001</v>
      </c>
    </row>
    <row r="65" spans="1:21" x14ac:dyDescent="0.25">
      <c r="A65" t="s">
        <v>58</v>
      </c>
      <c r="G65">
        <v>1.2454000000000001</v>
      </c>
      <c r="H65">
        <v>-7.8140000000000001E-2</v>
      </c>
      <c r="I65">
        <v>50.778399999999998</v>
      </c>
      <c r="J65">
        <v>1.5203199999999999</v>
      </c>
      <c r="K65">
        <v>2.95851</v>
      </c>
      <c r="L65">
        <v>0.18901599999999999</v>
      </c>
      <c r="M65">
        <v>15.4238</v>
      </c>
      <c r="N65">
        <v>29.858699999999999</v>
      </c>
      <c r="O65">
        <v>2.9241E-2</v>
      </c>
      <c r="P65">
        <v>4.5569999999999999E-2</v>
      </c>
      <c r="Q65">
        <v>-3.1099999999999999E-2</v>
      </c>
      <c r="R65">
        <v>-4.5100000000000001E-2</v>
      </c>
      <c r="S65">
        <v>0</v>
      </c>
      <c r="T65">
        <v>101.895</v>
      </c>
      <c r="U65">
        <v>47.341999999999999</v>
      </c>
    </row>
    <row r="66" spans="1:21" x14ac:dyDescent="0.25">
      <c r="A66" t="s">
        <v>366</v>
      </c>
      <c r="G66">
        <v>2.2383999999999999</v>
      </c>
      <c r="H66">
        <v>0.140843</v>
      </c>
      <c r="I66">
        <v>49.014600000000002</v>
      </c>
      <c r="J66">
        <v>0.55584900000000004</v>
      </c>
      <c r="K66">
        <v>1.2197199999999999</v>
      </c>
      <c r="L66">
        <v>-5.7680000000000002E-2</v>
      </c>
      <c r="M66">
        <v>16.462599999999998</v>
      </c>
      <c r="N66">
        <v>30.029499999999999</v>
      </c>
      <c r="O66">
        <v>2.9783E-2</v>
      </c>
      <c r="P66">
        <v>-8.2400000000000008E-3</v>
      </c>
      <c r="Q66">
        <v>5.8832000000000002E-2</v>
      </c>
      <c r="R66">
        <v>1.7204000000000001E-2</v>
      </c>
      <c r="S66">
        <v>0</v>
      </c>
      <c r="T66">
        <v>99.701499999999996</v>
      </c>
      <c r="U66">
        <v>46.216700000000003</v>
      </c>
    </row>
    <row r="67" spans="1:21" x14ac:dyDescent="0.25">
      <c r="G67">
        <v>2.0352399999999999</v>
      </c>
      <c r="H67">
        <v>-7.8390000000000001E-2</v>
      </c>
      <c r="I67">
        <v>46.931600000000003</v>
      </c>
      <c r="J67">
        <v>1.8998600000000001</v>
      </c>
      <c r="K67">
        <v>2.1832600000000002</v>
      </c>
      <c r="L67">
        <v>0.149591</v>
      </c>
      <c r="M67">
        <v>16.1464</v>
      </c>
      <c r="N67">
        <v>29.3935</v>
      </c>
      <c r="O67">
        <v>0.105087</v>
      </c>
      <c r="P67">
        <v>-2.708E-2</v>
      </c>
      <c r="Q67">
        <v>0.14411599999999999</v>
      </c>
      <c r="R67">
        <v>0.197849</v>
      </c>
      <c r="S67">
        <v>0</v>
      </c>
      <c r="T67">
        <v>99.081100000000006</v>
      </c>
      <c r="U67">
        <v>45.375599999999999</v>
      </c>
    </row>
    <row r="68" spans="1:21" x14ac:dyDescent="0.25">
      <c r="A68" t="s">
        <v>367</v>
      </c>
      <c r="G68">
        <v>1.7086300000000001</v>
      </c>
      <c r="H68">
        <v>-7.8170000000000003E-2</v>
      </c>
      <c r="I68">
        <v>48.555500000000002</v>
      </c>
      <c r="J68">
        <v>0.940465</v>
      </c>
      <c r="K68">
        <v>1.2165600000000001</v>
      </c>
      <c r="L68">
        <v>0.117699</v>
      </c>
      <c r="M68">
        <v>17.1449</v>
      </c>
      <c r="N68">
        <v>31.6995</v>
      </c>
      <c r="O68">
        <v>2.8833000000000001E-2</v>
      </c>
      <c r="P68">
        <v>9.2840000000000006E-3</v>
      </c>
      <c r="Q68">
        <v>-9.2399999999999999E-3</v>
      </c>
      <c r="R68">
        <v>1.5628E-2</v>
      </c>
      <c r="S68">
        <v>0</v>
      </c>
      <c r="T68">
        <v>101.35</v>
      </c>
      <c r="U68">
        <v>46.807699999999997</v>
      </c>
    </row>
    <row r="69" spans="1:21" x14ac:dyDescent="0.25">
      <c r="A69" t="s">
        <v>368</v>
      </c>
      <c r="G69">
        <v>1.5526500000000001</v>
      </c>
      <c r="H69">
        <v>-7.8149999999999997E-2</v>
      </c>
      <c r="I69">
        <v>47.857300000000002</v>
      </c>
      <c r="J69">
        <v>0.554817</v>
      </c>
      <c r="K69">
        <v>0.85546800000000001</v>
      </c>
      <c r="L69">
        <v>0.100495</v>
      </c>
      <c r="M69">
        <v>16.929400000000001</v>
      </c>
      <c r="N69">
        <v>31.2576</v>
      </c>
      <c r="O69">
        <v>0.10695499999999999</v>
      </c>
      <c r="P69">
        <v>4.514E-2</v>
      </c>
      <c r="Q69">
        <v>-3.1220000000000001E-2</v>
      </c>
      <c r="R69">
        <v>7.7498999999999998E-2</v>
      </c>
      <c r="S69">
        <v>0</v>
      </c>
      <c r="T69">
        <v>99.227999999999994</v>
      </c>
      <c r="U69">
        <v>45.919699999999999</v>
      </c>
    </row>
    <row r="70" spans="1:21" x14ac:dyDescent="0.25">
      <c r="A70" t="s">
        <v>369</v>
      </c>
      <c r="G70">
        <v>1.3246199999999999</v>
      </c>
      <c r="H70">
        <v>-7.8210000000000002E-2</v>
      </c>
      <c r="I70">
        <v>49.427700000000002</v>
      </c>
      <c r="J70">
        <v>0.87632500000000002</v>
      </c>
      <c r="K70">
        <v>1.1240000000000001</v>
      </c>
      <c r="L70">
        <v>-6.4599999999999996E-3</v>
      </c>
      <c r="M70">
        <v>17.222200000000001</v>
      </c>
      <c r="N70">
        <v>30.192299999999999</v>
      </c>
      <c r="O70">
        <v>2.8767000000000001E-2</v>
      </c>
      <c r="P70">
        <v>-2.6540000000000001E-2</v>
      </c>
      <c r="Q70">
        <v>0.10206899999999999</v>
      </c>
      <c r="R70">
        <v>1.5455E-2</v>
      </c>
      <c r="S70">
        <v>0</v>
      </c>
      <c r="T70">
        <v>100.202</v>
      </c>
      <c r="U70">
        <v>46.433799999999998</v>
      </c>
    </row>
    <row r="71" spans="1:21" x14ac:dyDescent="0.25">
      <c r="A71" t="s">
        <v>370</v>
      </c>
      <c r="G71">
        <v>1.85277</v>
      </c>
      <c r="H71">
        <v>-7.8E-2</v>
      </c>
      <c r="I71">
        <v>50.3797</v>
      </c>
      <c r="J71">
        <v>0.87814400000000004</v>
      </c>
      <c r="K71">
        <v>2.8306800000000001</v>
      </c>
      <c r="L71">
        <v>1.3974E-2</v>
      </c>
      <c r="M71">
        <v>15.4985</v>
      </c>
      <c r="N71">
        <v>28.795100000000001</v>
      </c>
      <c r="O71">
        <v>-0.12565000000000001</v>
      </c>
      <c r="P71">
        <v>-8.0499999999999999E-3</v>
      </c>
      <c r="Q71">
        <v>-7.4359999999999996E-2</v>
      </c>
      <c r="R71">
        <v>7.9604999999999995E-2</v>
      </c>
      <c r="S71">
        <v>0</v>
      </c>
      <c r="T71">
        <v>100.042</v>
      </c>
      <c r="U71">
        <v>46.523499999999999</v>
      </c>
    </row>
    <row r="72" spans="1:21" x14ac:dyDescent="0.25">
      <c r="A72" t="s">
        <v>371</v>
      </c>
      <c r="G72">
        <v>0.93606500000000004</v>
      </c>
      <c r="H72">
        <v>-7.8130000000000005E-2</v>
      </c>
      <c r="I72">
        <v>50.644100000000002</v>
      </c>
      <c r="J72">
        <v>0.74830300000000005</v>
      </c>
      <c r="K72">
        <v>1.609</v>
      </c>
      <c r="L72">
        <v>-5.1900000000000002E-3</v>
      </c>
      <c r="M72">
        <v>16.598700000000001</v>
      </c>
      <c r="N72">
        <v>30.2014</v>
      </c>
      <c r="O72">
        <v>-0.12637000000000001</v>
      </c>
      <c r="P72">
        <v>-6.234E-2</v>
      </c>
      <c r="Q72">
        <v>-3.0759999999999999E-2</v>
      </c>
      <c r="R72">
        <v>0.20149300000000001</v>
      </c>
      <c r="S72">
        <v>0</v>
      </c>
      <c r="T72">
        <v>100.636</v>
      </c>
      <c r="U72">
        <v>46.9178</v>
      </c>
    </row>
    <row r="73" spans="1:21" x14ac:dyDescent="0.25">
      <c r="A73" t="s">
        <v>372</v>
      </c>
      <c r="G73">
        <v>1.8641799999999999</v>
      </c>
      <c r="H73">
        <v>-7.8200000000000006E-2</v>
      </c>
      <c r="I73">
        <v>48.279000000000003</v>
      </c>
      <c r="J73">
        <v>1.0047600000000001</v>
      </c>
      <c r="K73">
        <v>1.1293899999999999</v>
      </c>
      <c r="L73">
        <v>2.8917000000000002E-2</v>
      </c>
      <c r="M73">
        <v>17.361899999999999</v>
      </c>
      <c r="N73">
        <v>30.687100000000001</v>
      </c>
      <c r="O73">
        <v>-0.12694</v>
      </c>
      <c r="P73">
        <v>-6.2539999999999998E-2</v>
      </c>
      <c r="Q73">
        <v>0.10201</v>
      </c>
      <c r="R73">
        <v>1.54E-2</v>
      </c>
      <c r="S73">
        <v>0</v>
      </c>
      <c r="T73">
        <v>100.205</v>
      </c>
      <c r="U73">
        <v>46.2348</v>
      </c>
    </row>
    <row r="74" spans="1:21" x14ac:dyDescent="0.25">
      <c r="A74" t="s">
        <v>373</v>
      </c>
      <c r="G74">
        <v>1.7922800000000001</v>
      </c>
      <c r="H74">
        <v>-7.825E-2</v>
      </c>
      <c r="I74">
        <v>49.5443</v>
      </c>
      <c r="J74">
        <v>1.2608999999999999</v>
      </c>
      <c r="K74">
        <v>0.86025200000000002</v>
      </c>
      <c r="L74">
        <v>2.8153000000000001E-2</v>
      </c>
      <c r="M74">
        <v>17.3414</v>
      </c>
      <c r="N74">
        <v>31.088999999999999</v>
      </c>
      <c r="O74">
        <v>-4.9500000000000002E-2</v>
      </c>
      <c r="P74">
        <v>9.0980000000000002E-3</v>
      </c>
      <c r="Q74">
        <v>3.4655999999999999E-2</v>
      </c>
      <c r="R74">
        <v>7.6386999999999997E-2</v>
      </c>
      <c r="S74">
        <v>0</v>
      </c>
      <c r="T74">
        <v>101.90900000000001</v>
      </c>
      <c r="U74">
        <v>47.039099999999998</v>
      </c>
    </row>
    <row r="75" spans="1:21" x14ac:dyDescent="0.25">
      <c r="A75" t="s">
        <v>374</v>
      </c>
      <c r="G75">
        <v>1.24278</v>
      </c>
      <c r="H75">
        <v>0.35905900000000002</v>
      </c>
      <c r="I75">
        <v>48.340899999999998</v>
      </c>
      <c r="J75">
        <v>0.941917</v>
      </c>
      <c r="K75">
        <v>1.2986800000000001</v>
      </c>
      <c r="L75">
        <v>1.2378999999999999E-2</v>
      </c>
      <c r="M75">
        <v>16.713699999999999</v>
      </c>
      <c r="N75">
        <v>31.167300000000001</v>
      </c>
      <c r="O75">
        <v>2.9340000000000001E-2</v>
      </c>
      <c r="P75">
        <v>-2.6370000000000001E-2</v>
      </c>
      <c r="Q75">
        <v>-8.6E-3</v>
      </c>
      <c r="R75">
        <v>-0.16833999999999999</v>
      </c>
      <c r="S75">
        <v>0</v>
      </c>
      <c r="T75">
        <v>99.902799999999999</v>
      </c>
      <c r="U75">
        <v>46.400599999999997</v>
      </c>
    </row>
    <row r="76" spans="1:21" x14ac:dyDescent="0.25">
      <c r="A76" t="s">
        <v>375</v>
      </c>
      <c r="G76">
        <v>2.2579099999999999</v>
      </c>
      <c r="H76">
        <v>-7.8289999999999998E-2</v>
      </c>
      <c r="I76">
        <v>47.872900000000001</v>
      </c>
      <c r="J76">
        <v>1.1957500000000001</v>
      </c>
      <c r="K76">
        <v>0.91009300000000004</v>
      </c>
      <c r="L76">
        <v>9.7680000000000006E-3</v>
      </c>
      <c r="M76">
        <v>17.8279</v>
      </c>
      <c r="N76">
        <v>30.8673</v>
      </c>
      <c r="O76">
        <v>-4.9869999999999998E-2</v>
      </c>
      <c r="P76">
        <v>-8.9800000000000001E-3</v>
      </c>
      <c r="Q76">
        <v>1.1986999999999999E-2</v>
      </c>
      <c r="R76">
        <v>0.137242</v>
      </c>
      <c r="S76">
        <v>0</v>
      </c>
      <c r="T76">
        <v>100.95399999999999</v>
      </c>
      <c r="U76">
        <v>46.303800000000003</v>
      </c>
    </row>
    <row r="77" spans="1:21" x14ac:dyDescent="0.25">
      <c r="A77" t="s">
        <v>376</v>
      </c>
      <c r="G77">
        <v>1.5571200000000001</v>
      </c>
      <c r="H77">
        <v>-7.8229999999999994E-2</v>
      </c>
      <c r="I77">
        <v>49.143700000000003</v>
      </c>
      <c r="J77">
        <v>1.3910899999999999</v>
      </c>
      <c r="K77">
        <v>2.3873899999999999</v>
      </c>
      <c r="L77">
        <v>2.8791000000000001E-2</v>
      </c>
      <c r="M77">
        <v>16.428899999999999</v>
      </c>
      <c r="N77">
        <v>28.354399999999998</v>
      </c>
      <c r="O77">
        <v>-4.9180000000000001E-2</v>
      </c>
      <c r="P77">
        <v>9.2669999999999992E-3</v>
      </c>
      <c r="Q77">
        <v>-9.4599999999999997E-3</v>
      </c>
      <c r="R77">
        <v>-4.6149999999999997E-2</v>
      </c>
      <c r="S77">
        <v>0</v>
      </c>
      <c r="T77">
        <v>99.117699999999999</v>
      </c>
      <c r="U77">
        <v>45.808999999999997</v>
      </c>
    </row>
    <row r="78" spans="1:21" x14ac:dyDescent="0.25">
      <c r="A78" t="s">
        <v>377</v>
      </c>
      <c r="G78">
        <v>1.9415199999999999</v>
      </c>
      <c r="H78">
        <v>0.14033200000000001</v>
      </c>
      <c r="I78">
        <v>50.3767</v>
      </c>
      <c r="J78">
        <v>1.19858</v>
      </c>
      <c r="K78">
        <v>1.49072</v>
      </c>
      <c r="L78">
        <v>2.9190000000000001E-2</v>
      </c>
      <c r="M78">
        <v>17.1541</v>
      </c>
      <c r="N78">
        <v>29.680700000000002</v>
      </c>
      <c r="O78">
        <v>-4.9020000000000001E-2</v>
      </c>
      <c r="P78">
        <v>4.5123000000000003E-2</v>
      </c>
      <c r="Q78">
        <v>1.3082E-2</v>
      </c>
      <c r="R78">
        <v>-0.10748000000000001</v>
      </c>
      <c r="S78">
        <v>0</v>
      </c>
      <c r="T78">
        <v>101.914</v>
      </c>
      <c r="U78">
        <v>47.122599999999998</v>
      </c>
    </row>
    <row r="79" spans="1:21" x14ac:dyDescent="0.25">
      <c r="A79" t="s">
        <v>378</v>
      </c>
      <c r="G79">
        <v>1.94092</v>
      </c>
      <c r="H79">
        <v>-7.8200000000000006E-2</v>
      </c>
      <c r="I79">
        <v>47.194400000000002</v>
      </c>
      <c r="J79">
        <v>1.1974899999999999</v>
      </c>
      <c r="K79">
        <v>1.0397700000000001</v>
      </c>
      <c r="L79">
        <v>4.6185999999999998E-2</v>
      </c>
      <c r="M79">
        <v>17.5029</v>
      </c>
      <c r="N79">
        <v>31.607099999999999</v>
      </c>
      <c r="O79">
        <v>-4.9329999999999999E-2</v>
      </c>
      <c r="P79">
        <v>-8.7500000000000008E-3</v>
      </c>
      <c r="Q79">
        <v>-5.4149999999999997E-2</v>
      </c>
      <c r="R79">
        <v>-0.10802</v>
      </c>
      <c r="S79">
        <v>0</v>
      </c>
      <c r="T79">
        <v>100.23</v>
      </c>
      <c r="U79">
        <v>46.100700000000003</v>
      </c>
    </row>
    <row r="80" spans="1:21" x14ac:dyDescent="0.25">
      <c r="A80" t="s">
        <v>35</v>
      </c>
      <c r="G80">
        <v>1.92624</v>
      </c>
      <c r="H80">
        <v>-7.8009999999999996E-2</v>
      </c>
      <c r="I80">
        <v>46.256599999999999</v>
      </c>
      <c r="J80">
        <v>0.36252099999999998</v>
      </c>
      <c r="K80">
        <v>1.2125999999999999</v>
      </c>
      <c r="L80">
        <v>1.3044E-2</v>
      </c>
      <c r="M80">
        <v>17.0182</v>
      </c>
      <c r="N80">
        <v>33.496899999999997</v>
      </c>
      <c r="O80">
        <v>0.18551699999999999</v>
      </c>
      <c r="P80">
        <v>-2.6239999999999999E-2</v>
      </c>
      <c r="Q80">
        <v>-8.1499999999999993E-3</v>
      </c>
      <c r="R80">
        <v>-4.4609999999999997E-2</v>
      </c>
      <c r="S80">
        <v>0</v>
      </c>
      <c r="T80">
        <v>100.315</v>
      </c>
      <c r="U80">
        <v>46.303199999999997</v>
      </c>
    </row>
    <row r="81" spans="1:21" x14ac:dyDescent="0.25">
      <c r="A81" t="s">
        <v>379</v>
      </c>
      <c r="G81">
        <v>2.0116900000000002</v>
      </c>
      <c r="H81">
        <v>-7.8070000000000001E-2</v>
      </c>
      <c r="I81">
        <v>50.835500000000003</v>
      </c>
      <c r="J81">
        <v>0.87740399999999996</v>
      </c>
      <c r="K81">
        <v>2.0733600000000001</v>
      </c>
      <c r="L81">
        <v>-4.81E-3</v>
      </c>
      <c r="M81">
        <v>16.540600000000001</v>
      </c>
      <c r="N81">
        <v>29.5806</v>
      </c>
      <c r="O81">
        <v>-0.12626999999999999</v>
      </c>
      <c r="P81">
        <v>-8.3400000000000002E-3</v>
      </c>
      <c r="Q81">
        <v>3.6276000000000003E-2</v>
      </c>
      <c r="R81">
        <v>7.8584000000000001E-2</v>
      </c>
      <c r="S81">
        <v>0</v>
      </c>
      <c r="T81">
        <v>101.81699999999999</v>
      </c>
      <c r="U81">
        <v>47.211500000000001</v>
      </c>
    </row>
    <row r="82" spans="1:21" x14ac:dyDescent="0.25">
      <c r="A82" t="s">
        <v>380</v>
      </c>
      <c r="G82">
        <v>1.33355</v>
      </c>
      <c r="H82">
        <v>-7.8369999999999995E-2</v>
      </c>
      <c r="I82">
        <v>48.070599999999999</v>
      </c>
      <c r="J82">
        <v>1.70936</v>
      </c>
      <c r="K82">
        <v>1.71607</v>
      </c>
      <c r="L82">
        <v>7.9551999999999998E-2</v>
      </c>
      <c r="M82">
        <v>16.7713</v>
      </c>
      <c r="N82">
        <v>29.314299999999999</v>
      </c>
      <c r="O82">
        <v>2.7576E-2</v>
      </c>
      <c r="P82">
        <v>8.7980000000000003E-3</v>
      </c>
      <c r="Q82">
        <v>5.5787000000000003E-2</v>
      </c>
      <c r="R82">
        <v>7.5111999999999998E-2</v>
      </c>
      <c r="S82">
        <v>0</v>
      </c>
      <c r="T82">
        <v>99.083699999999993</v>
      </c>
      <c r="U82">
        <v>45.619</v>
      </c>
    </row>
    <row r="83" spans="1:21" x14ac:dyDescent="0.25">
      <c r="G83">
        <v>1.1642399999999999</v>
      </c>
      <c r="H83">
        <v>-7.8100000000000003E-2</v>
      </c>
      <c r="I83">
        <v>47.607999999999997</v>
      </c>
      <c r="J83">
        <v>0.74850899999999998</v>
      </c>
      <c r="K83">
        <v>1.5196499999999999</v>
      </c>
      <c r="L83">
        <v>-7.5929999999999997E-2</v>
      </c>
      <c r="M83">
        <v>16.845500000000001</v>
      </c>
      <c r="N83">
        <v>31.5656</v>
      </c>
      <c r="O83">
        <v>-0.12645999999999999</v>
      </c>
      <c r="P83">
        <v>-8.3899999999999999E-3</v>
      </c>
      <c r="Q83">
        <v>3.6112999999999999E-2</v>
      </c>
      <c r="R83">
        <v>1.6556999999999999E-2</v>
      </c>
      <c r="S83">
        <v>0</v>
      </c>
      <c r="T83">
        <v>99.215299999999999</v>
      </c>
      <c r="U83">
        <v>46.011000000000003</v>
      </c>
    </row>
    <row r="84" spans="1:21" x14ac:dyDescent="0.25">
      <c r="G84">
        <v>2.2460399999999998</v>
      </c>
      <c r="H84">
        <v>-7.8130000000000005E-2</v>
      </c>
      <c r="I84">
        <v>48.328099999999999</v>
      </c>
      <c r="J84">
        <v>1.0048699999999999</v>
      </c>
      <c r="K84">
        <v>1.2224699999999999</v>
      </c>
      <c r="L84">
        <v>-5.8970000000000002E-2</v>
      </c>
      <c r="M84">
        <v>16.849299999999999</v>
      </c>
      <c r="N84">
        <v>30.894100000000002</v>
      </c>
      <c r="O84">
        <v>2.9023E-2</v>
      </c>
      <c r="P84">
        <v>-2.6409999999999999E-2</v>
      </c>
      <c r="Q84">
        <v>3.5522999999999999E-2</v>
      </c>
      <c r="R84">
        <v>1.5960999999999999E-2</v>
      </c>
      <c r="S84">
        <v>0</v>
      </c>
      <c r="T84">
        <v>100.462</v>
      </c>
      <c r="U84">
        <v>46.334800000000001</v>
      </c>
    </row>
    <row r="85" spans="1:21" x14ac:dyDescent="0.25">
      <c r="G85">
        <v>1.32348</v>
      </c>
      <c r="H85">
        <v>0.14031399999999999</v>
      </c>
      <c r="I85">
        <v>48.441400000000002</v>
      </c>
      <c r="J85">
        <v>1.1981599999999999</v>
      </c>
      <c r="K85">
        <v>1.0783400000000001</v>
      </c>
      <c r="L85">
        <v>-6.2899999999999996E-3</v>
      </c>
      <c r="M85">
        <v>16.848500000000001</v>
      </c>
      <c r="N85">
        <v>31.1342</v>
      </c>
      <c r="O85">
        <v>-4.9059999999999999E-2</v>
      </c>
      <c r="P85">
        <v>-2.649E-2</v>
      </c>
      <c r="Q85">
        <v>7.9813999999999996E-2</v>
      </c>
      <c r="R85">
        <v>-0.10749</v>
      </c>
      <c r="S85">
        <v>0</v>
      </c>
      <c r="T85">
        <v>100.05500000000001</v>
      </c>
      <c r="U85">
        <v>46.369</v>
      </c>
    </row>
    <row r="87" spans="1:21" x14ac:dyDescent="0.25">
      <c r="F87" t="s">
        <v>39</v>
      </c>
      <c r="G87">
        <f>AVERAGE(G60:G85)</f>
        <v>1.6992905769230771</v>
      </c>
      <c r="H87">
        <f t="shared" ref="H87:U87" si="8">AVERAGE(H60:H85)</f>
        <v>-1.0876307692307687E-2</v>
      </c>
      <c r="I87">
        <f t="shared" si="8"/>
        <v>48.872238461538444</v>
      </c>
      <c r="J87">
        <f t="shared" si="8"/>
        <v>1.0098875769230768</v>
      </c>
      <c r="K87">
        <f t="shared" si="8"/>
        <v>1.5345619615384616</v>
      </c>
      <c r="L87">
        <f t="shared" si="8"/>
        <v>2.5958423076923073E-2</v>
      </c>
      <c r="M87">
        <f t="shared" si="8"/>
        <v>16.772592307692307</v>
      </c>
      <c r="N87">
        <f t="shared" si="8"/>
        <v>30.443234615384604</v>
      </c>
      <c r="O87">
        <f t="shared" si="8"/>
        <v>-9.9577692307692336E-3</v>
      </c>
      <c r="P87">
        <f t="shared" si="8"/>
        <v>-6.4972692307692309E-3</v>
      </c>
      <c r="Q87">
        <f t="shared" si="8"/>
        <v>2.6044500000000002E-2</v>
      </c>
      <c r="R87">
        <f t="shared" si="8"/>
        <v>1.8252846153846151E-2</v>
      </c>
      <c r="S87">
        <f t="shared" si="8"/>
        <v>0</v>
      </c>
      <c r="T87">
        <f t="shared" si="8"/>
        <v>100.37485384615383</v>
      </c>
      <c r="U87">
        <f t="shared" si="8"/>
        <v>46.430307692307679</v>
      </c>
    </row>
    <row r="88" spans="1:21" x14ac:dyDescent="0.25">
      <c r="F88" t="s">
        <v>40</v>
      </c>
      <c r="G88">
        <f>STDEV(G60:G85)/SQRT((COUNT(G60:G85)))</f>
        <v>7.0883640128532349E-2</v>
      </c>
      <c r="H88">
        <f t="shared" ref="H88:U88" si="9">STDEV(H60:H85)/SQRT((COUNT(H60:H85)))</f>
        <v>2.355039011101151E-2</v>
      </c>
      <c r="I88">
        <f t="shared" si="9"/>
        <v>0.25162355576883388</v>
      </c>
      <c r="J88">
        <f t="shared" si="9"/>
        <v>7.4973825304551933E-2</v>
      </c>
      <c r="K88">
        <f t="shared" si="9"/>
        <v>0.12707218140302998</v>
      </c>
      <c r="L88">
        <f t="shared" si="9"/>
        <v>1.3047300900265579E-2</v>
      </c>
      <c r="M88">
        <f t="shared" si="9"/>
        <v>0.12641365090881074</v>
      </c>
      <c r="N88">
        <f t="shared" si="9"/>
        <v>0.2162439954483259</v>
      </c>
      <c r="O88">
        <f t="shared" si="9"/>
        <v>1.8952150142950711E-2</v>
      </c>
      <c r="P88">
        <f t="shared" si="9"/>
        <v>5.6563883080059793E-3</v>
      </c>
      <c r="Q88">
        <f t="shared" si="9"/>
        <v>1.2880032426888231E-2</v>
      </c>
      <c r="R88">
        <f t="shared" si="9"/>
        <v>1.7861879672961659E-2</v>
      </c>
      <c r="S88">
        <f t="shared" si="9"/>
        <v>0</v>
      </c>
      <c r="T88">
        <f t="shared" si="9"/>
        <v>0.17792313476336816</v>
      </c>
      <c r="U88">
        <f t="shared" si="9"/>
        <v>9.6998192040736494E-2</v>
      </c>
    </row>
    <row r="90" spans="1:21" x14ac:dyDescent="0.25">
      <c r="A90" s="2" t="s">
        <v>381</v>
      </c>
      <c r="G90" s="2" t="s">
        <v>1</v>
      </c>
      <c r="H90" s="2" t="s">
        <v>2</v>
      </c>
      <c r="I90" s="2" t="s">
        <v>3</v>
      </c>
      <c r="J90" s="2" t="s">
        <v>4</v>
      </c>
      <c r="K90" s="2" t="s">
        <v>5</v>
      </c>
      <c r="L90" s="2" t="s">
        <v>6</v>
      </c>
      <c r="M90" s="2" t="s">
        <v>7</v>
      </c>
      <c r="N90" s="2" t="s">
        <v>8</v>
      </c>
      <c r="O90" s="2" t="s">
        <v>9</v>
      </c>
      <c r="P90" s="2" t="s">
        <v>10</v>
      </c>
      <c r="Q90" s="2" t="s">
        <v>11</v>
      </c>
      <c r="R90" s="2" t="s">
        <v>12</v>
      </c>
      <c r="S90" s="2" t="s">
        <v>13</v>
      </c>
      <c r="T90" s="2" t="s">
        <v>14</v>
      </c>
      <c r="U90" s="2" t="s">
        <v>15</v>
      </c>
    </row>
    <row r="91" spans="1:21" x14ac:dyDescent="0.25">
      <c r="A91" t="s">
        <v>18</v>
      </c>
      <c r="G91">
        <v>1.49509</v>
      </c>
      <c r="H91">
        <v>-7.8340000000000007E-2</v>
      </c>
      <c r="I91">
        <v>49.882899999999999</v>
      </c>
      <c r="J91">
        <v>0.75383500000000003</v>
      </c>
      <c r="K91">
        <v>2.9091</v>
      </c>
      <c r="L91">
        <v>6.5299999999999997E-2</v>
      </c>
      <c r="M91">
        <v>18.413699999999999</v>
      </c>
      <c r="N91">
        <v>26.086099999999998</v>
      </c>
      <c r="O91">
        <v>0.18615699999999999</v>
      </c>
      <c r="P91">
        <v>-4.4519999999999997E-2</v>
      </c>
      <c r="Q91">
        <v>0.238009</v>
      </c>
      <c r="R91">
        <v>-4.632E-2</v>
      </c>
      <c r="S91">
        <v>0</v>
      </c>
      <c r="T91">
        <v>99.861099999999993</v>
      </c>
      <c r="U91">
        <v>45.904800000000002</v>
      </c>
    </row>
    <row r="92" spans="1:21" x14ac:dyDescent="0.25">
      <c r="A92" t="s">
        <v>345</v>
      </c>
      <c r="G92">
        <v>1.4169700000000001</v>
      </c>
      <c r="H92">
        <v>-7.8189999999999996E-2</v>
      </c>
      <c r="I92">
        <v>51.394300000000001</v>
      </c>
      <c r="J92">
        <v>1.46756</v>
      </c>
      <c r="K92">
        <v>1.31796</v>
      </c>
      <c r="L92">
        <v>0.102144</v>
      </c>
      <c r="M92">
        <v>16.439800000000002</v>
      </c>
      <c r="N92">
        <v>28.417200000000001</v>
      </c>
      <c r="O92">
        <v>-4.8730000000000002E-2</v>
      </c>
      <c r="P92">
        <v>2.7841999999999999E-2</v>
      </c>
      <c r="Q92">
        <v>0.12621399999999999</v>
      </c>
      <c r="R92">
        <v>-0.10698000000000001</v>
      </c>
      <c r="S92">
        <v>0</v>
      </c>
      <c r="T92">
        <v>100.476</v>
      </c>
      <c r="U92">
        <v>46.664299999999997</v>
      </c>
    </row>
    <row r="93" spans="1:21" x14ac:dyDescent="0.25">
      <c r="A93" t="s">
        <v>348</v>
      </c>
      <c r="G93">
        <v>0.95181700000000002</v>
      </c>
      <c r="H93">
        <v>-7.8259999999999996E-2</v>
      </c>
      <c r="I93">
        <v>51.462000000000003</v>
      </c>
      <c r="J93">
        <v>1.7890699999999999</v>
      </c>
      <c r="K93">
        <v>1.0892999999999999</v>
      </c>
      <c r="L93">
        <v>-2.3709999999999998E-2</v>
      </c>
      <c r="M93">
        <v>16.540800000000001</v>
      </c>
      <c r="N93">
        <v>29.837599999999998</v>
      </c>
      <c r="O93">
        <v>-4.922E-2</v>
      </c>
      <c r="P93">
        <v>-2.6509999999999999E-2</v>
      </c>
      <c r="Q93">
        <v>0.170183</v>
      </c>
      <c r="R93">
        <v>7.8260999999999997E-2</v>
      </c>
      <c r="S93">
        <v>0</v>
      </c>
      <c r="T93">
        <v>101.741</v>
      </c>
      <c r="U93">
        <v>47.266800000000003</v>
      </c>
    </row>
    <row r="94" spans="1:21" x14ac:dyDescent="0.25">
      <c r="A94" t="s">
        <v>349</v>
      </c>
      <c r="G94">
        <v>1.41124</v>
      </c>
      <c r="H94">
        <v>-7.8140000000000001E-2</v>
      </c>
      <c r="I94">
        <v>49.805700000000002</v>
      </c>
      <c r="J94">
        <v>0.94945299999999999</v>
      </c>
      <c r="K94">
        <v>1.4943900000000001</v>
      </c>
      <c r="L94">
        <v>-4.1099999999999999E-3</v>
      </c>
      <c r="M94">
        <v>16.959299999999999</v>
      </c>
      <c r="N94">
        <v>29.782599999999999</v>
      </c>
      <c r="O94">
        <v>3.0124000000000001E-2</v>
      </c>
      <c r="P94">
        <v>-8.1600000000000006E-3</v>
      </c>
      <c r="Q94">
        <v>0.28396199999999999</v>
      </c>
      <c r="R94">
        <v>-0.10648000000000001</v>
      </c>
      <c r="S94">
        <v>0</v>
      </c>
      <c r="T94">
        <v>100.52</v>
      </c>
      <c r="U94">
        <v>46.603900000000003</v>
      </c>
    </row>
    <row r="95" spans="1:21" x14ac:dyDescent="0.25">
      <c r="A95" t="s">
        <v>21</v>
      </c>
      <c r="G95">
        <v>0.87117699999999998</v>
      </c>
      <c r="H95">
        <v>-7.8270000000000006E-2</v>
      </c>
      <c r="I95">
        <v>51.418900000000001</v>
      </c>
      <c r="J95">
        <v>1.4670799999999999</v>
      </c>
      <c r="K95">
        <v>1.3572</v>
      </c>
      <c r="L95">
        <v>0.190611</v>
      </c>
      <c r="M95">
        <v>17.0838</v>
      </c>
      <c r="N95">
        <v>29.433800000000002</v>
      </c>
      <c r="O95">
        <v>-4.9079999999999999E-2</v>
      </c>
      <c r="P95">
        <v>-8.4100000000000008E-3</v>
      </c>
      <c r="Q95">
        <v>0.14819299999999999</v>
      </c>
      <c r="R95">
        <v>-0.10759000000000001</v>
      </c>
      <c r="S95">
        <v>0</v>
      </c>
      <c r="T95">
        <v>101.727</v>
      </c>
      <c r="U95">
        <v>47.244700000000002</v>
      </c>
    </row>
    <row r="96" spans="1:21" x14ac:dyDescent="0.25">
      <c r="A96" t="s">
        <v>58</v>
      </c>
      <c r="G96">
        <v>1.7218800000000001</v>
      </c>
      <c r="H96">
        <v>-7.8200000000000006E-2</v>
      </c>
      <c r="I96">
        <v>50.188800000000001</v>
      </c>
      <c r="J96">
        <v>0.81986099999999995</v>
      </c>
      <c r="K96">
        <v>1.4534</v>
      </c>
      <c r="L96">
        <v>-5.7939999999999998E-2</v>
      </c>
      <c r="M96">
        <v>17.912400000000002</v>
      </c>
      <c r="N96">
        <v>29.1081</v>
      </c>
      <c r="O96">
        <v>-4.8529999999999997E-2</v>
      </c>
      <c r="P96">
        <v>-4.4080000000000001E-2</v>
      </c>
      <c r="Q96">
        <v>0.12696499999999999</v>
      </c>
      <c r="R96">
        <v>-0.10672</v>
      </c>
      <c r="S96">
        <v>0</v>
      </c>
      <c r="T96">
        <v>100.996</v>
      </c>
      <c r="U96">
        <v>46.693600000000004</v>
      </c>
    </row>
    <row r="97" spans="1:21" x14ac:dyDescent="0.25">
      <c r="A97" t="s">
        <v>346</v>
      </c>
      <c r="G97">
        <v>1.0274399999999999</v>
      </c>
      <c r="H97">
        <v>0.14180400000000001</v>
      </c>
      <c r="I97">
        <v>51.721699999999998</v>
      </c>
      <c r="J97">
        <v>0.55913900000000005</v>
      </c>
      <c r="K97">
        <v>2.8077000000000001</v>
      </c>
      <c r="L97">
        <v>0.11981</v>
      </c>
      <c r="M97">
        <v>17.508299999999998</v>
      </c>
      <c r="N97">
        <v>26.6815</v>
      </c>
      <c r="O97">
        <v>-4.904E-2</v>
      </c>
      <c r="P97">
        <v>-8.3899999999999999E-3</v>
      </c>
      <c r="Q97">
        <v>0.19358</v>
      </c>
      <c r="R97">
        <v>0.45100499999999999</v>
      </c>
      <c r="S97">
        <v>0</v>
      </c>
      <c r="T97">
        <v>101.155</v>
      </c>
      <c r="U97">
        <v>46.884799999999998</v>
      </c>
    </row>
    <row r="98" spans="1:21" x14ac:dyDescent="0.25">
      <c r="G98">
        <v>2.11625</v>
      </c>
      <c r="H98">
        <v>-7.8310000000000005E-2</v>
      </c>
      <c r="I98">
        <v>47.401899999999998</v>
      </c>
      <c r="J98">
        <v>0.81779400000000002</v>
      </c>
      <c r="K98">
        <v>2.0543300000000002</v>
      </c>
      <c r="L98">
        <v>0.15454799999999999</v>
      </c>
      <c r="M98">
        <v>18.347799999999999</v>
      </c>
      <c r="N98">
        <v>29.684000000000001</v>
      </c>
      <c r="O98">
        <v>2.9069000000000001E-2</v>
      </c>
      <c r="P98">
        <v>6.3145999999999994E-2</v>
      </c>
      <c r="Q98">
        <v>0.17046800000000001</v>
      </c>
      <c r="R98">
        <v>7.7762999999999999E-2</v>
      </c>
      <c r="S98">
        <v>0</v>
      </c>
      <c r="T98">
        <v>100.839</v>
      </c>
      <c r="U98">
        <v>46.104199999999999</v>
      </c>
    </row>
    <row r="99" spans="1:21" x14ac:dyDescent="0.25">
      <c r="A99" t="s">
        <v>382</v>
      </c>
      <c r="G99">
        <v>1.72359</v>
      </c>
      <c r="H99">
        <v>-7.8149999999999997E-2</v>
      </c>
      <c r="I99">
        <v>50.974800000000002</v>
      </c>
      <c r="J99">
        <v>0.88420600000000005</v>
      </c>
      <c r="K99">
        <v>1.7266300000000001</v>
      </c>
      <c r="L99">
        <v>6.7510000000000001E-2</v>
      </c>
      <c r="M99">
        <v>16.464200000000002</v>
      </c>
      <c r="N99">
        <v>28.9893</v>
      </c>
      <c r="O99">
        <v>0.108727</v>
      </c>
      <c r="P99">
        <v>-8.0700000000000008E-3</v>
      </c>
      <c r="Q99">
        <v>0.149316</v>
      </c>
      <c r="R99">
        <v>7.9940999999999998E-2</v>
      </c>
      <c r="S99">
        <v>0</v>
      </c>
      <c r="T99">
        <v>101.08199999999999</v>
      </c>
      <c r="U99">
        <v>46.896500000000003</v>
      </c>
    </row>
    <row r="100" spans="1:21" x14ac:dyDescent="0.25">
      <c r="A100" t="s">
        <v>383</v>
      </c>
      <c r="G100">
        <v>1.4877199999999999</v>
      </c>
      <c r="H100">
        <v>-7.8119999999999995E-2</v>
      </c>
      <c r="I100">
        <v>50.179099999999998</v>
      </c>
      <c r="J100">
        <v>0.75481600000000004</v>
      </c>
      <c r="K100">
        <v>1.17814</v>
      </c>
      <c r="L100">
        <v>-7.4959999999999999E-2</v>
      </c>
      <c r="M100">
        <v>16.858000000000001</v>
      </c>
      <c r="N100">
        <v>30.683</v>
      </c>
      <c r="O100">
        <v>3.0408999999999999E-2</v>
      </c>
      <c r="P100">
        <v>-2.6009999999999998E-2</v>
      </c>
      <c r="Q100">
        <v>0.14972199999999999</v>
      </c>
      <c r="R100">
        <v>8.0193E-2</v>
      </c>
      <c r="S100">
        <v>0</v>
      </c>
      <c r="T100">
        <v>101.22199999999999</v>
      </c>
      <c r="U100">
        <v>47.009500000000003</v>
      </c>
    </row>
    <row r="101" spans="1:21" x14ac:dyDescent="0.25">
      <c r="A101" t="s">
        <v>384</v>
      </c>
      <c r="G101">
        <v>1.2616000000000001</v>
      </c>
      <c r="H101">
        <v>0.141541</v>
      </c>
      <c r="I101">
        <v>47.952399999999997</v>
      </c>
      <c r="J101">
        <v>1.2059200000000001</v>
      </c>
      <c r="K101">
        <v>1.4522699999999999</v>
      </c>
      <c r="L101">
        <v>2.9828E-2</v>
      </c>
      <c r="M101">
        <v>16.795500000000001</v>
      </c>
      <c r="N101">
        <v>30.168600000000001</v>
      </c>
      <c r="O101">
        <v>0.10765</v>
      </c>
      <c r="P101">
        <v>6.3572000000000004E-2</v>
      </c>
      <c r="Q101">
        <v>8.0735000000000001E-2</v>
      </c>
      <c r="R101">
        <v>0.140208</v>
      </c>
      <c r="S101">
        <v>0</v>
      </c>
      <c r="T101">
        <v>99.399900000000002</v>
      </c>
      <c r="U101">
        <v>45.889299999999999</v>
      </c>
    </row>
    <row r="102" spans="1:21" x14ac:dyDescent="0.25">
      <c r="A102" t="s">
        <v>385</v>
      </c>
      <c r="G102">
        <v>2.34518</v>
      </c>
      <c r="H102">
        <v>-7.8179999999999999E-2</v>
      </c>
      <c r="I102">
        <v>49.528599999999997</v>
      </c>
      <c r="J102">
        <v>0.88389499999999999</v>
      </c>
      <c r="K102">
        <v>1.46305</v>
      </c>
      <c r="L102">
        <v>8.4659999999999999E-2</v>
      </c>
      <c r="M102">
        <v>17.625900000000001</v>
      </c>
      <c r="N102">
        <v>29.3368</v>
      </c>
      <c r="O102">
        <v>-4.8649999999999999E-2</v>
      </c>
      <c r="P102">
        <v>9.7120000000000001E-3</v>
      </c>
      <c r="Q102">
        <v>8.1694000000000003E-2</v>
      </c>
      <c r="R102">
        <v>1.7146000000000002E-2</v>
      </c>
      <c r="S102">
        <v>0</v>
      </c>
      <c r="T102">
        <v>101.25</v>
      </c>
      <c r="U102">
        <v>46.609499999999997</v>
      </c>
    </row>
    <row r="103" spans="1:21" x14ac:dyDescent="0.25">
      <c r="A103" t="s">
        <v>386</v>
      </c>
      <c r="G103">
        <v>1.40984</v>
      </c>
      <c r="H103">
        <v>-7.8159999999999993E-2</v>
      </c>
      <c r="I103">
        <v>49.047400000000003</v>
      </c>
      <c r="J103">
        <v>0.495282</v>
      </c>
      <c r="K103">
        <v>1.4026400000000001</v>
      </c>
      <c r="L103">
        <v>-2.2009999999999998E-2</v>
      </c>
      <c r="M103">
        <v>18.061</v>
      </c>
      <c r="N103">
        <v>31.1311</v>
      </c>
      <c r="O103">
        <v>-0.12697</v>
      </c>
      <c r="P103">
        <v>-4.4229999999999998E-2</v>
      </c>
      <c r="Q103">
        <v>0.19450300000000001</v>
      </c>
      <c r="R103">
        <v>0.14156299999999999</v>
      </c>
      <c r="S103">
        <v>0</v>
      </c>
      <c r="T103">
        <v>101.61199999999999</v>
      </c>
      <c r="U103">
        <v>46.981299999999997</v>
      </c>
    </row>
    <row r="104" spans="1:21" x14ac:dyDescent="0.25">
      <c r="A104" t="s">
        <v>387</v>
      </c>
      <c r="G104">
        <v>2.1971699999999998</v>
      </c>
      <c r="H104">
        <v>0.141516</v>
      </c>
      <c r="I104">
        <v>49.962600000000002</v>
      </c>
      <c r="J104">
        <v>0.81818199999999996</v>
      </c>
      <c r="K104">
        <v>0.96271300000000004</v>
      </c>
      <c r="L104">
        <v>0.11967800000000001</v>
      </c>
      <c r="M104">
        <v>17.355399999999999</v>
      </c>
      <c r="N104">
        <v>29.1053</v>
      </c>
      <c r="O104">
        <v>0.10797</v>
      </c>
      <c r="P104">
        <v>-8.3999999999999995E-3</v>
      </c>
      <c r="Q104">
        <v>0.26058700000000001</v>
      </c>
      <c r="R104">
        <v>0.14063200000000001</v>
      </c>
      <c r="S104">
        <v>0</v>
      </c>
      <c r="T104">
        <v>101.163</v>
      </c>
      <c r="U104">
        <v>46.668199999999999</v>
      </c>
    </row>
    <row r="105" spans="1:21" x14ac:dyDescent="0.25">
      <c r="A105" t="s">
        <v>388</v>
      </c>
      <c r="G105">
        <v>1.4813499999999999</v>
      </c>
      <c r="H105">
        <v>-7.8070000000000001E-2</v>
      </c>
      <c r="I105">
        <v>48.497300000000003</v>
      </c>
      <c r="J105">
        <v>0.301616</v>
      </c>
      <c r="K105">
        <v>1.93991</v>
      </c>
      <c r="L105">
        <v>6.8708000000000005E-2</v>
      </c>
      <c r="M105">
        <v>17.179200000000002</v>
      </c>
      <c r="N105">
        <v>31.429200000000002</v>
      </c>
      <c r="O105">
        <v>3.0752000000000002E-2</v>
      </c>
      <c r="P105">
        <v>1.0102E-2</v>
      </c>
      <c r="Q105">
        <v>6.0465999999999999E-2</v>
      </c>
      <c r="R105">
        <v>8.0726999999999993E-2</v>
      </c>
      <c r="S105">
        <v>0</v>
      </c>
      <c r="T105">
        <v>101.001</v>
      </c>
      <c r="U105">
        <v>46.772500000000001</v>
      </c>
    </row>
    <row r="106" spans="1:21" x14ac:dyDescent="0.25">
      <c r="A106" t="s">
        <v>389</v>
      </c>
      <c r="G106">
        <v>1.10022</v>
      </c>
      <c r="H106">
        <v>-7.8240000000000004E-2</v>
      </c>
      <c r="I106">
        <v>47.009900000000002</v>
      </c>
      <c r="J106">
        <v>0.81845100000000004</v>
      </c>
      <c r="K106">
        <v>1.76014</v>
      </c>
      <c r="L106">
        <v>8.4125000000000005E-2</v>
      </c>
      <c r="M106">
        <v>17.932200000000002</v>
      </c>
      <c r="N106">
        <v>31.860700000000001</v>
      </c>
      <c r="O106">
        <v>-0.12739</v>
      </c>
      <c r="P106">
        <v>2.7533999999999999E-2</v>
      </c>
      <c r="Q106">
        <v>0.14871200000000001</v>
      </c>
      <c r="R106">
        <v>7.8635999999999998E-2</v>
      </c>
      <c r="S106">
        <v>0</v>
      </c>
      <c r="T106">
        <v>100.61499999999999</v>
      </c>
      <c r="U106">
        <v>46.3506</v>
      </c>
    </row>
    <row r="107" spans="1:21" x14ac:dyDescent="0.25">
      <c r="A107" t="s">
        <v>390</v>
      </c>
      <c r="G107">
        <v>1.6527700000000001</v>
      </c>
      <c r="H107">
        <v>-7.8299999999999995E-2</v>
      </c>
      <c r="I107">
        <v>47.972200000000001</v>
      </c>
      <c r="J107">
        <v>1.20591</v>
      </c>
      <c r="K107">
        <v>1.09432</v>
      </c>
      <c r="L107">
        <v>0.136467</v>
      </c>
      <c r="M107">
        <v>17.382100000000001</v>
      </c>
      <c r="N107">
        <v>30.864999999999998</v>
      </c>
      <c r="O107">
        <v>0.107485</v>
      </c>
      <c r="P107">
        <v>9.4219999999999998E-3</v>
      </c>
      <c r="Q107">
        <v>5.8130000000000001E-2</v>
      </c>
      <c r="R107">
        <v>7.7898999999999996E-2</v>
      </c>
      <c r="S107">
        <v>0</v>
      </c>
      <c r="T107">
        <v>100.483</v>
      </c>
      <c r="U107">
        <v>46.231999999999999</v>
      </c>
    </row>
    <row r="108" spans="1:21" x14ac:dyDescent="0.25">
      <c r="A108" t="s">
        <v>391</v>
      </c>
      <c r="G108">
        <v>0.87506899999999999</v>
      </c>
      <c r="H108">
        <v>0.14080000000000001</v>
      </c>
      <c r="I108">
        <v>47.853499999999997</v>
      </c>
      <c r="J108">
        <v>2.0461399999999998</v>
      </c>
      <c r="K108">
        <v>2.4044599999999998</v>
      </c>
      <c r="L108">
        <v>0.18765299999999999</v>
      </c>
      <c r="M108">
        <v>17.478200000000001</v>
      </c>
      <c r="N108">
        <v>29.251100000000001</v>
      </c>
      <c r="O108">
        <v>-0.12859000000000001</v>
      </c>
      <c r="P108">
        <v>-2.6890000000000001E-2</v>
      </c>
      <c r="Q108">
        <v>3.4458999999999997E-2</v>
      </c>
      <c r="R108">
        <v>1.4390999999999999E-2</v>
      </c>
      <c r="S108">
        <v>0</v>
      </c>
      <c r="T108">
        <v>100.13</v>
      </c>
      <c r="U108">
        <v>46.000100000000003</v>
      </c>
    </row>
    <row r="109" spans="1:21" x14ac:dyDescent="0.25">
      <c r="A109" t="s">
        <v>392</v>
      </c>
      <c r="G109">
        <v>1.71858</v>
      </c>
      <c r="H109">
        <v>-7.8119999999999995E-2</v>
      </c>
      <c r="I109">
        <v>48.5852</v>
      </c>
      <c r="J109">
        <v>0.56032300000000002</v>
      </c>
      <c r="K109">
        <v>1.9942299999999999</v>
      </c>
      <c r="L109">
        <v>8.5662000000000002E-2</v>
      </c>
      <c r="M109">
        <v>16.921500000000002</v>
      </c>
      <c r="N109">
        <v>30.3276</v>
      </c>
      <c r="O109">
        <v>3.0318999999999999E-2</v>
      </c>
      <c r="P109">
        <v>9.9310000000000006E-3</v>
      </c>
      <c r="Q109">
        <v>0.32914100000000002</v>
      </c>
      <c r="R109">
        <v>0.08</v>
      </c>
      <c r="S109">
        <v>0</v>
      </c>
      <c r="T109">
        <v>100.56399999999999</v>
      </c>
      <c r="U109">
        <v>46.480200000000004</v>
      </c>
    </row>
    <row r="110" spans="1:21" x14ac:dyDescent="0.25">
      <c r="A110" t="s">
        <v>393</v>
      </c>
      <c r="G110">
        <v>1.5661400000000001</v>
      </c>
      <c r="H110">
        <v>-7.8159999999999993E-2</v>
      </c>
      <c r="I110">
        <v>48.818800000000003</v>
      </c>
      <c r="J110">
        <v>0.75425799999999998</v>
      </c>
      <c r="K110">
        <v>1.1340300000000001</v>
      </c>
      <c r="L110">
        <v>1.3627E-2</v>
      </c>
      <c r="M110">
        <v>17.350999999999999</v>
      </c>
      <c r="N110">
        <v>31.630500000000001</v>
      </c>
      <c r="O110">
        <v>3.0046E-2</v>
      </c>
      <c r="P110">
        <v>2.7841000000000001E-2</v>
      </c>
      <c r="Q110">
        <v>8.1935999999999995E-2</v>
      </c>
      <c r="R110">
        <v>7.9533000000000006E-2</v>
      </c>
      <c r="S110">
        <v>0</v>
      </c>
      <c r="T110">
        <v>101.41</v>
      </c>
      <c r="U110">
        <v>46.884</v>
      </c>
    </row>
    <row r="111" spans="1:21" x14ac:dyDescent="0.25">
      <c r="A111" t="s">
        <v>35</v>
      </c>
      <c r="G111">
        <v>1.5827899999999999</v>
      </c>
      <c r="H111">
        <v>0.14058200000000001</v>
      </c>
      <c r="I111">
        <v>48.818600000000004</v>
      </c>
      <c r="J111">
        <v>1.52905</v>
      </c>
      <c r="K111">
        <v>1.14377</v>
      </c>
      <c r="L111">
        <v>-6.1269999999999998E-2</v>
      </c>
      <c r="M111">
        <v>18.418600000000001</v>
      </c>
      <c r="N111">
        <v>28.544699999999999</v>
      </c>
      <c r="O111">
        <v>-5.015E-2</v>
      </c>
      <c r="P111">
        <v>-2.691E-2</v>
      </c>
      <c r="Q111">
        <v>0.124547</v>
      </c>
      <c r="R111">
        <v>7.6468999999999995E-2</v>
      </c>
      <c r="S111">
        <v>0</v>
      </c>
      <c r="T111">
        <v>100.241</v>
      </c>
      <c r="U111">
        <v>46.005200000000002</v>
      </c>
    </row>
    <row r="112" spans="1:21" x14ac:dyDescent="0.25">
      <c r="A112" t="s">
        <v>394</v>
      </c>
      <c r="G112">
        <v>1.7273099999999999</v>
      </c>
      <c r="H112">
        <v>0.14111199999999999</v>
      </c>
      <c r="I112">
        <v>48.362499999999997</v>
      </c>
      <c r="J112">
        <v>1.0127299999999999</v>
      </c>
      <c r="K112">
        <v>0.91176500000000005</v>
      </c>
      <c r="L112">
        <v>4.7980000000000002E-2</v>
      </c>
      <c r="M112">
        <v>18.176600000000001</v>
      </c>
      <c r="N112">
        <v>31.248899999999999</v>
      </c>
      <c r="O112">
        <v>-4.9110000000000001E-2</v>
      </c>
      <c r="P112">
        <v>4.5435000000000003E-2</v>
      </c>
      <c r="Q112">
        <v>5.8661999999999999E-2</v>
      </c>
      <c r="R112">
        <v>1.6299999999999999E-2</v>
      </c>
      <c r="S112">
        <v>0</v>
      </c>
      <c r="T112">
        <v>101.7</v>
      </c>
      <c r="U112">
        <v>46.804600000000001</v>
      </c>
    </row>
    <row r="113" spans="1:21" x14ac:dyDescent="0.25">
      <c r="A113" t="s">
        <v>395</v>
      </c>
      <c r="G113">
        <v>1.41527</v>
      </c>
      <c r="H113">
        <v>-7.8289999999999998E-2</v>
      </c>
      <c r="I113">
        <v>46.605699999999999</v>
      </c>
      <c r="J113">
        <v>1.4659500000000001</v>
      </c>
      <c r="K113">
        <v>1.81433</v>
      </c>
      <c r="L113">
        <v>2.9541999999999999E-2</v>
      </c>
      <c r="M113">
        <v>17.992899999999999</v>
      </c>
      <c r="N113">
        <v>31.369399999999999</v>
      </c>
      <c r="O113">
        <v>-0.12776999999999999</v>
      </c>
      <c r="P113">
        <v>-4.4510000000000001E-2</v>
      </c>
      <c r="Q113">
        <v>5.824E-2</v>
      </c>
      <c r="R113">
        <v>-0.10811</v>
      </c>
      <c r="S113">
        <v>0</v>
      </c>
      <c r="T113">
        <v>100.393</v>
      </c>
      <c r="U113">
        <v>46.062600000000003</v>
      </c>
    </row>
    <row r="114" spans="1:21" x14ac:dyDescent="0.25">
      <c r="G114">
        <v>1.0275300000000001</v>
      </c>
      <c r="H114">
        <v>0.141571</v>
      </c>
      <c r="I114">
        <v>46.040599999999998</v>
      </c>
      <c r="J114">
        <v>1.52843</v>
      </c>
      <c r="K114">
        <v>1.9014500000000001</v>
      </c>
      <c r="L114">
        <v>2.9512E-2</v>
      </c>
      <c r="M114">
        <v>16.2424</v>
      </c>
      <c r="N114">
        <v>31.448799999999999</v>
      </c>
      <c r="O114">
        <v>2.9090000000000001E-2</v>
      </c>
      <c r="P114">
        <v>-4.4450000000000003E-2</v>
      </c>
      <c r="Q114">
        <v>0.192325</v>
      </c>
      <c r="R114">
        <v>0.20199800000000001</v>
      </c>
      <c r="S114">
        <v>0</v>
      </c>
      <c r="T114">
        <v>98.7393</v>
      </c>
      <c r="U114">
        <v>45.5274</v>
      </c>
    </row>
    <row r="116" spans="1:21" x14ac:dyDescent="0.25">
      <c r="F116" t="s">
        <v>39</v>
      </c>
      <c r="G116">
        <f>AVERAGE(G91:G114)</f>
        <v>1.482666375</v>
      </c>
      <c r="H116">
        <f t="shared" ref="H116:U116" si="10">AVERAGE(H91:H114)</f>
        <v>-1.4190583333333331E-2</v>
      </c>
      <c r="I116">
        <f t="shared" si="10"/>
        <v>49.145225000000011</v>
      </c>
      <c r="J116">
        <f t="shared" si="10"/>
        <v>1.037039625</v>
      </c>
      <c r="K116">
        <f t="shared" si="10"/>
        <v>1.6153011666666668</v>
      </c>
      <c r="L116">
        <f t="shared" si="10"/>
        <v>5.7223541666666655E-2</v>
      </c>
      <c r="M116">
        <f t="shared" si="10"/>
        <v>17.393358333333335</v>
      </c>
      <c r="N116">
        <f t="shared" si="10"/>
        <v>29.850870833333335</v>
      </c>
      <c r="O116">
        <f t="shared" si="10"/>
        <v>-3.1430000000000004E-3</v>
      </c>
      <c r="P116">
        <f t="shared" si="10"/>
        <v>-3.1251249999999994E-3</v>
      </c>
      <c r="Q116">
        <f t="shared" si="10"/>
        <v>0.14669787500000001</v>
      </c>
      <c r="R116">
        <f t="shared" si="10"/>
        <v>5.5436041666666679E-2</v>
      </c>
      <c r="S116">
        <f t="shared" si="10"/>
        <v>0</v>
      </c>
      <c r="T116">
        <f t="shared" si="10"/>
        <v>100.76334583333335</v>
      </c>
      <c r="U116">
        <f t="shared" si="10"/>
        <v>46.522524999999995</v>
      </c>
    </row>
    <row r="117" spans="1:21" x14ac:dyDescent="0.25">
      <c r="F117" t="s">
        <v>40</v>
      </c>
      <c r="G117">
        <f>STDEV(G91:G114)/SQRT((COUNT(G91:G114)))</f>
        <v>8.0604939438314913E-2</v>
      </c>
      <c r="H117">
        <f t="shared" ref="H117:U117" si="11">STDEV(H91:H114)/SQRT((COUNT(H91:H114)))</f>
        <v>2.080158884390463E-2</v>
      </c>
      <c r="I117">
        <f t="shared" si="11"/>
        <v>0.32764342568273219</v>
      </c>
      <c r="J117">
        <f t="shared" si="11"/>
        <v>8.9831388446690405E-2</v>
      </c>
      <c r="K117">
        <f t="shared" si="11"/>
        <v>0.110334822382526</v>
      </c>
      <c r="L117">
        <f t="shared" si="11"/>
        <v>1.526433108969622E-2</v>
      </c>
      <c r="M117">
        <f t="shared" si="11"/>
        <v>0.13513547307771259</v>
      </c>
      <c r="N117">
        <f t="shared" si="11"/>
        <v>0.3035416999430518</v>
      </c>
      <c r="O117">
        <f t="shared" si="11"/>
        <v>1.7641714154468406E-2</v>
      </c>
      <c r="P117">
        <f t="shared" si="11"/>
        <v>6.8046202559157703E-3</v>
      </c>
      <c r="Q117">
        <f t="shared" si="11"/>
        <v>1.5849299972804598E-2</v>
      </c>
      <c r="R117">
        <f t="shared" si="11"/>
        <v>2.5274269467322072E-2</v>
      </c>
      <c r="S117">
        <f t="shared" si="11"/>
        <v>0</v>
      </c>
      <c r="T117">
        <f t="shared" si="11"/>
        <v>0.15192820481903624</v>
      </c>
      <c r="U117">
        <f t="shared" si="11"/>
        <v>9.4862221266164379E-2</v>
      </c>
    </row>
    <row r="119" spans="1:21" x14ac:dyDescent="0.25">
      <c r="A119" s="2" t="s">
        <v>411</v>
      </c>
      <c r="G119" s="2" t="s">
        <v>1</v>
      </c>
      <c r="H119" s="2" t="s">
        <v>2</v>
      </c>
      <c r="I119" s="2" t="s">
        <v>3</v>
      </c>
      <c r="J119" s="2" t="s">
        <v>4</v>
      </c>
      <c r="K119" s="2" t="s">
        <v>5</v>
      </c>
      <c r="L119" s="2" t="s">
        <v>6</v>
      </c>
      <c r="M119" s="2" t="s">
        <v>7</v>
      </c>
      <c r="N119" s="2" t="s">
        <v>8</v>
      </c>
      <c r="O119" s="2" t="s">
        <v>9</v>
      </c>
      <c r="P119" s="2" t="s">
        <v>10</v>
      </c>
      <c r="Q119" s="2" t="s">
        <v>11</v>
      </c>
      <c r="R119" s="2" t="s">
        <v>12</v>
      </c>
      <c r="S119" s="2" t="s">
        <v>13</v>
      </c>
      <c r="T119" s="2" t="s">
        <v>14</v>
      </c>
      <c r="U119" s="2" t="s">
        <v>15</v>
      </c>
    </row>
    <row r="120" spans="1:21" x14ac:dyDescent="0.25">
      <c r="A120" t="s">
        <v>18</v>
      </c>
      <c r="G120">
        <v>2.3571300000000002</v>
      </c>
      <c r="H120">
        <v>-7.8479999999999994E-2</v>
      </c>
      <c r="I120">
        <v>51.506500000000003</v>
      </c>
      <c r="J120">
        <v>2.2939099999999999</v>
      </c>
      <c r="K120">
        <v>2.29087</v>
      </c>
      <c r="L120">
        <v>9.7751000000000005E-2</v>
      </c>
      <c r="M120">
        <v>15.8954</v>
      </c>
      <c r="N120">
        <v>26.0779</v>
      </c>
      <c r="O120">
        <v>0.105847</v>
      </c>
      <c r="P120">
        <v>0.134821</v>
      </c>
      <c r="Q120">
        <v>7.8337000000000004E-2</v>
      </c>
      <c r="R120">
        <v>1.4171E-2</v>
      </c>
      <c r="S120">
        <v>0</v>
      </c>
      <c r="T120">
        <v>100.774</v>
      </c>
      <c r="U120">
        <v>46.338799999999999</v>
      </c>
    </row>
    <row r="121" spans="1:21" x14ac:dyDescent="0.25">
      <c r="A121" t="s">
        <v>345</v>
      </c>
      <c r="G121">
        <v>2.2789899999999998</v>
      </c>
      <c r="H121">
        <v>-7.8409999999999994E-2</v>
      </c>
      <c r="I121">
        <v>55.404800000000002</v>
      </c>
      <c r="J121">
        <v>2.1013899999999999</v>
      </c>
      <c r="K121">
        <v>2.0608599999999999</v>
      </c>
      <c r="L121">
        <v>1.1278E-2</v>
      </c>
      <c r="M121">
        <v>14.031700000000001</v>
      </c>
      <c r="N121">
        <v>24.627600000000001</v>
      </c>
      <c r="O121">
        <v>0.18484900000000001</v>
      </c>
      <c r="P121">
        <v>9.6019999999999994E-3</v>
      </c>
      <c r="Q121">
        <v>0.39083499999999999</v>
      </c>
      <c r="R121">
        <v>0.263048</v>
      </c>
      <c r="S121">
        <v>0</v>
      </c>
      <c r="T121">
        <v>101.28700000000001</v>
      </c>
      <c r="U121">
        <v>47.193800000000003</v>
      </c>
    </row>
    <row r="122" spans="1:21" x14ac:dyDescent="0.25">
      <c r="A122" t="s">
        <v>348</v>
      </c>
      <c r="G122">
        <v>2.3401999999999998</v>
      </c>
      <c r="H122">
        <v>-7.8270000000000006E-2</v>
      </c>
      <c r="I122">
        <v>55.328499999999998</v>
      </c>
      <c r="J122">
        <v>1.5247900000000001</v>
      </c>
      <c r="K122">
        <v>1.68689</v>
      </c>
      <c r="L122">
        <v>4.8784000000000001E-2</v>
      </c>
      <c r="M122">
        <v>14.777200000000001</v>
      </c>
      <c r="N122">
        <v>25.825600000000001</v>
      </c>
      <c r="O122">
        <v>-4.8219999999999999E-2</v>
      </c>
      <c r="P122">
        <v>2.8039000000000001E-2</v>
      </c>
      <c r="Q122">
        <v>8.1039E-2</v>
      </c>
      <c r="R122">
        <v>0.14119000000000001</v>
      </c>
      <c r="S122">
        <v>0</v>
      </c>
      <c r="T122">
        <v>101.65600000000001</v>
      </c>
      <c r="U122">
        <v>47.481000000000002</v>
      </c>
    </row>
    <row r="123" spans="1:21" x14ac:dyDescent="0.25">
      <c r="A123" t="s">
        <v>349</v>
      </c>
      <c r="G123">
        <v>2.0964800000000001</v>
      </c>
      <c r="H123">
        <v>-7.8229999999999994E-2</v>
      </c>
      <c r="I123">
        <v>51.861600000000003</v>
      </c>
      <c r="J123">
        <v>1.0093399999999999</v>
      </c>
      <c r="K123">
        <v>2.2184400000000002</v>
      </c>
      <c r="L123">
        <v>1.3702000000000001E-2</v>
      </c>
      <c r="M123">
        <v>15.894299999999999</v>
      </c>
      <c r="N123">
        <v>28.293700000000001</v>
      </c>
      <c r="O123">
        <v>-4.8079999999999998E-2</v>
      </c>
      <c r="P123">
        <v>-2.6200000000000001E-2</v>
      </c>
      <c r="Q123">
        <v>0.28235900000000003</v>
      </c>
      <c r="R123">
        <v>1.77E-2</v>
      </c>
      <c r="S123">
        <v>0</v>
      </c>
      <c r="T123">
        <v>101.535</v>
      </c>
      <c r="U123">
        <v>47.182499999999997</v>
      </c>
    </row>
    <row r="124" spans="1:21" x14ac:dyDescent="0.25">
      <c r="A124" t="s">
        <v>21</v>
      </c>
      <c r="G124">
        <v>1.70689</v>
      </c>
      <c r="H124">
        <v>-7.8140000000000001E-2</v>
      </c>
      <c r="I124">
        <v>52.856200000000001</v>
      </c>
      <c r="J124">
        <v>0.81635199999999997</v>
      </c>
      <c r="K124">
        <v>2.79189</v>
      </c>
      <c r="L124">
        <v>0.174789</v>
      </c>
      <c r="M124">
        <v>14.963200000000001</v>
      </c>
      <c r="N124">
        <v>28.348099999999999</v>
      </c>
      <c r="O124">
        <v>3.0602000000000001E-2</v>
      </c>
      <c r="P124">
        <v>1.0199E-2</v>
      </c>
      <c r="Q124">
        <v>0.215924</v>
      </c>
      <c r="R124">
        <v>8.054E-2</v>
      </c>
      <c r="S124">
        <v>0</v>
      </c>
      <c r="T124">
        <v>101.917</v>
      </c>
      <c r="U124">
        <v>47.618000000000002</v>
      </c>
    </row>
    <row r="125" spans="1:21" x14ac:dyDescent="0.25">
      <c r="A125" t="s">
        <v>58</v>
      </c>
      <c r="G125">
        <v>2.1711100000000001</v>
      </c>
      <c r="H125">
        <v>-7.8030000000000002E-2</v>
      </c>
      <c r="I125">
        <v>52.965699999999998</v>
      </c>
      <c r="J125">
        <v>0.94559300000000002</v>
      </c>
      <c r="K125">
        <v>1.6767000000000001</v>
      </c>
      <c r="L125">
        <v>6.8523000000000001E-2</v>
      </c>
      <c r="M125">
        <v>13.878500000000001</v>
      </c>
      <c r="N125">
        <v>27.3413</v>
      </c>
      <c r="O125">
        <v>0.18715599999999999</v>
      </c>
      <c r="P125">
        <v>1.0374E-2</v>
      </c>
      <c r="Q125">
        <v>5.9978999999999998E-2</v>
      </c>
      <c r="R125">
        <v>8.1043000000000004E-2</v>
      </c>
      <c r="S125">
        <v>0</v>
      </c>
      <c r="T125">
        <v>99.307900000000004</v>
      </c>
      <c r="U125">
        <v>46.5383</v>
      </c>
    </row>
    <row r="126" spans="1:21" x14ac:dyDescent="0.25">
      <c r="A126" t="s">
        <v>396</v>
      </c>
      <c r="G126">
        <v>1.7168300000000001</v>
      </c>
      <c r="H126">
        <v>-7.8179999999999999E-2</v>
      </c>
      <c r="I126">
        <v>54.124600000000001</v>
      </c>
      <c r="J126">
        <v>1.39724</v>
      </c>
      <c r="K126">
        <v>1.4491799999999999</v>
      </c>
      <c r="L126">
        <v>-4.0400000000000002E-3</v>
      </c>
      <c r="M126">
        <v>14.870799999999999</v>
      </c>
      <c r="N126">
        <v>26.2789</v>
      </c>
      <c r="O126">
        <v>-4.8090000000000001E-2</v>
      </c>
      <c r="P126">
        <v>-8.0800000000000004E-3</v>
      </c>
      <c r="Q126">
        <v>0.17064799999999999</v>
      </c>
      <c r="R126">
        <v>-4.3990000000000001E-2</v>
      </c>
      <c r="S126">
        <v>0</v>
      </c>
      <c r="T126">
        <v>99.825800000000001</v>
      </c>
      <c r="U126">
        <v>46.769799999999996</v>
      </c>
    </row>
    <row r="127" spans="1:21" x14ac:dyDescent="0.25">
      <c r="G127">
        <v>2.0920700000000001</v>
      </c>
      <c r="H127">
        <v>-7.8100000000000003E-2</v>
      </c>
      <c r="I127">
        <v>52.7453</v>
      </c>
      <c r="J127">
        <v>0.88145700000000005</v>
      </c>
      <c r="K127">
        <v>2.07965</v>
      </c>
      <c r="L127">
        <v>6.7863000000000007E-2</v>
      </c>
      <c r="M127">
        <v>15.5344</v>
      </c>
      <c r="N127">
        <v>27.7119</v>
      </c>
      <c r="O127">
        <v>0.108682</v>
      </c>
      <c r="P127">
        <v>2.8122999999999999E-2</v>
      </c>
      <c r="Q127">
        <v>0.193609</v>
      </c>
      <c r="R127">
        <v>-0.16703000000000001</v>
      </c>
      <c r="S127">
        <v>0</v>
      </c>
      <c r="T127">
        <v>101.19799999999999</v>
      </c>
      <c r="U127">
        <v>47.1785</v>
      </c>
    </row>
    <row r="128" spans="1:21" x14ac:dyDescent="0.25">
      <c r="A128" t="s">
        <v>397</v>
      </c>
      <c r="G128">
        <v>2.78321</v>
      </c>
      <c r="H128">
        <v>0.14357200000000001</v>
      </c>
      <c r="I128">
        <v>54.851199999999999</v>
      </c>
      <c r="J128">
        <v>1.59291</v>
      </c>
      <c r="K128">
        <v>2.3204199999999999</v>
      </c>
      <c r="L128">
        <v>-3.7330000000000002E-2</v>
      </c>
      <c r="M128">
        <v>13.343999999999999</v>
      </c>
      <c r="N128">
        <v>26.691099999999999</v>
      </c>
      <c r="O128">
        <v>0.187552</v>
      </c>
      <c r="P128">
        <v>-2.5780000000000001E-2</v>
      </c>
      <c r="Q128">
        <v>0.12711500000000001</v>
      </c>
      <c r="R128">
        <v>-0.22753000000000001</v>
      </c>
      <c r="S128">
        <v>0</v>
      </c>
      <c r="T128">
        <v>101.75</v>
      </c>
      <c r="U128">
        <v>47.687800000000003</v>
      </c>
    </row>
    <row r="129" spans="1:21" x14ac:dyDescent="0.25">
      <c r="A129" t="s">
        <v>398</v>
      </c>
      <c r="G129">
        <v>2.46794</v>
      </c>
      <c r="H129">
        <v>-7.7840000000000006E-2</v>
      </c>
      <c r="I129">
        <v>53.727600000000002</v>
      </c>
      <c r="J129">
        <v>0.68876899999999996</v>
      </c>
      <c r="K129">
        <v>1.22403</v>
      </c>
      <c r="L129">
        <v>1.6983999999999999E-2</v>
      </c>
      <c r="M129">
        <v>13.932499999999999</v>
      </c>
      <c r="N129">
        <v>27.939800000000002</v>
      </c>
      <c r="O129">
        <v>-0.12472</v>
      </c>
      <c r="P129">
        <v>-7.4099999999999999E-3</v>
      </c>
      <c r="Q129">
        <v>6.1234999999999998E-2</v>
      </c>
      <c r="R129">
        <v>8.2507999999999998E-2</v>
      </c>
      <c r="S129">
        <v>0</v>
      </c>
      <c r="T129">
        <v>99.931399999999996</v>
      </c>
      <c r="U129">
        <v>46.992199999999997</v>
      </c>
    </row>
    <row r="130" spans="1:21" x14ac:dyDescent="0.25">
      <c r="A130" t="s">
        <v>399</v>
      </c>
      <c r="G130">
        <v>1.7937399999999999</v>
      </c>
      <c r="H130">
        <v>-7.8200000000000006E-2</v>
      </c>
      <c r="I130">
        <v>50.3596</v>
      </c>
      <c r="J130">
        <v>0.81472599999999995</v>
      </c>
      <c r="K130">
        <v>1.4497800000000001</v>
      </c>
      <c r="L130">
        <v>3.0287000000000001E-2</v>
      </c>
      <c r="M130">
        <v>16.296800000000001</v>
      </c>
      <c r="N130">
        <v>27.829000000000001</v>
      </c>
      <c r="O130">
        <v>2.9436E-2</v>
      </c>
      <c r="P130">
        <v>2.7573E-2</v>
      </c>
      <c r="Q130">
        <v>0.12543499999999999</v>
      </c>
      <c r="R130">
        <v>0.14014199999999999</v>
      </c>
      <c r="S130">
        <v>0</v>
      </c>
      <c r="T130">
        <v>98.818299999999994</v>
      </c>
      <c r="U130">
        <v>45.847299999999997</v>
      </c>
    </row>
    <row r="131" spans="1:21" x14ac:dyDescent="0.25">
      <c r="A131" t="s">
        <v>400</v>
      </c>
      <c r="G131">
        <v>2.4199199999999998</v>
      </c>
      <c r="H131">
        <v>0.141683</v>
      </c>
      <c r="I131">
        <v>51.334299999999999</v>
      </c>
      <c r="J131">
        <v>1.5224200000000001</v>
      </c>
      <c r="K131">
        <v>1.3703000000000001</v>
      </c>
      <c r="L131">
        <v>2.9846999999999999E-2</v>
      </c>
      <c r="M131">
        <v>15.174799999999999</v>
      </c>
      <c r="N131">
        <v>27.9712</v>
      </c>
      <c r="O131">
        <v>-4.879E-2</v>
      </c>
      <c r="P131">
        <v>2.7657000000000001E-2</v>
      </c>
      <c r="Q131">
        <v>0.30301699999999998</v>
      </c>
      <c r="R131">
        <v>0.20171500000000001</v>
      </c>
      <c r="S131">
        <v>0</v>
      </c>
      <c r="T131">
        <v>100.44799999999999</v>
      </c>
      <c r="U131">
        <v>46.5914</v>
      </c>
    </row>
    <row r="132" spans="1:21" x14ac:dyDescent="0.25">
      <c r="A132" t="s">
        <v>401</v>
      </c>
      <c r="G132">
        <v>1.9337800000000001</v>
      </c>
      <c r="H132">
        <v>0.143847</v>
      </c>
      <c r="I132">
        <v>55.261200000000002</v>
      </c>
      <c r="J132">
        <v>0.81864300000000001</v>
      </c>
      <c r="K132">
        <v>2.3003499999999999</v>
      </c>
      <c r="L132">
        <v>0.283719</v>
      </c>
      <c r="M132">
        <v>13.379099999999999</v>
      </c>
      <c r="N132">
        <v>24.773900000000001</v>
      </c>
      <c r="O132">
        <v>-4.6589999999999999E-2</v>
      </c>
      <c r="P132">
        <v>1.0736000000000001E-2</v>
      </c>
      <c r="Q132">
        <v>6.1046999999999997E-2</v>
      </c>
      <c r="R132">
        <v>-0.10323</v>
      </c>
      <c r="S132">
        <v>0</v>
      </c>
      <c r="T132">
        <v>98.816500000000005</v>
      </c>
      <c r="U132">
        <v>46.6691</v>
      </c>
    </row>
    <row r="133" spans="1:21" x14ac:dyDescent="0.25">
      <c r="A133" t="s">
        <v>402</v>
      </c>
      <c r="G133">
        <v>2.4892500000000002</v>
      </c>
      <c r="H133">
        <v>0.14280599999999999</v>
      </c>
      <c r="I133">
        <v>54.2027</v>
      </c>
      <c r="J133">
        <v>1.2676700000000001</v>
      </c>
      <c r="K133">
        <v>2.2789899999999998</v>
      </c>
      <c r="L133">
        <v>0.12059300000000001</v>
      </c>
      <c r="M133">
        <v>14.037100000000001</v>
      </c>
      <c r="N133">
        <v>24.895</v>
      </c>
      <c r="O133">
        <v>0.10841099999999999</v>
      </c>
      <c r="P133">
        <v>2.8237999999999999E-2</v>
      </c>
      <c r="Q133">
        <v>0.25980599999999998</v>
      </c>
      <c r="R133">
        <v>8.0075999999999994E-2</v>
      </c>
      <c r="S133">
        <v>0</v>
      </c>
      <c r="T133">
        <v>99.910600000000002</v>
      </c>
      <c r="U133">
        <v>46.689599999999999</v>
      </c>
    </row>
    <row r="134" spans="1:21" x14ac:dyDescent="0.25">
      <c r="A134" t="s">
        <v>403</v>
      </c>
      <c r="G134">
        <v>2.4088699999999998</v>
      </c>
      <c r="H134">
        <v>-7.8100000000000003E-2</v>
      </c>
      <c r="I134">
        <v>52.063600000000001</v>
      </c>
      <c r="J134">
        <v>1.3324499999999999</v>
      </c>
      <c r="K134">
        <v>1.4565699999999999</v>
      </c>
      <c r="L134">
        <v>1.3533999999999999E-2</v>
      </c>
      <c r="M134">
        <v>15.471299999999999</v>
      </c>
      <c r="N134">
        <v>27.515799999999999</v>
      </c>
      <c r="O134">
        <v>-4.8169999999999998E-2</v>
      </c>
      <c r="P134">
        <v>9.8930000000000008E-3</v>
      </c>
      <c r="Q134">
        <v>0.148254</v>
      </c>
      <c r="R134">
        <v>-0.10598</v>
      </c>
      <c r="S134">
        <v>0</v>
      </c>
      <c r="T134">
        <v>100.188</v>
      </c>
      <c r="U134">
        <v>46.579300000000003</v>
      </c>
    </row>
    <row r="135" spans="1:21" x14ac:dyDescent="0.25">
      <c r="A135" t="s">
        <v>404</v>
      </c>
      <c r="G135">
        <v>2.0987100000000001</v>
      </c>
      <c r="H135">
        <v>-7.8060000000000004E-2</v>
      </c>
      <c r="I135">
        <v>51.002800000000001</v>
      </c>
      <c r="J135">
        <v>0.75029400000000002</v>
      </c>
      <c r="K135">
        <v>1.3602300000000001</v>
      </c>
      <c r="L135">
        <v>0.102382</v>
      </c>
      <c r="M135">
        <v>15.259399999999999</v>
      </c>
      <c r="N135">
        <v>30.0045</v>
      </c>
      <c r="O135">
        <v>0.26423999999999997</v>
      </c>
      <c r="P135">
        <v>9.9139999999999992E-3</v>
      </c>
      <c r="Q135">
        <v>0.23727699999999999</v>
      </c>
      <c r="R135">
        <v>0.202954</v>
      </c>
      <c r="S135">
        <v>0</v>
      </c>
      <c r="T135">
        <v>101.215</v>
      </c>
      <c r="U135">
        <v>47.077800000000003</v>
      </c>
    </row>
    <row r="136" spans="1:21" x14ac:dyDescent="0.25">
      <c r="A136" t="s">
        <v>405</v>
      </c>
      <c r="G136">
        <v>2.3164799999999999</v>
      </c>
      <c r="H136">
        <v>-7.7969999999999998E-2</v>
      </c>
      <c r="I136">
        <v>51.212899999999998</v>
      </c>
      <c r="J136">
        <v>0.494118</v>
      </c>
      <c r="K136">
        <v>1.2669600000000001</v>
      </c>
      <c r="L136">
        <v>1.5028E-2</v>
      </c>
      <c r="M136">
        <v>15.997400000000001</v>
      </c>
      <c r="N136">
        <v>29.783100000000001</v>
      </c>
      <c r="O136">
        <v>0.187164</v>
      </c>
      <c r="P136">
        <v>2.8152E-2</v>
      </c>
      <c r="Q136">
        <v>0.127086</v>
      </c>
      <c r="R136">
        <v>-0.16664999999999999</v>
      </c>
      <c r="S136">
        <v>0</v>
      </c>
      <c r="T136">
        <v>101.184</v>
      </c>
      <c r="U136">
        <v>47.0931</v>
      </c>
    </row>
    <row r="137" spans="1:21" x14ac:dyDescent="0.25">
      <c r="A137" t="s">
        <v>406</v>
      </c>
      <c r="G137">
        <v>2.0968399999999998</v>
      </c>
      <c r="H137">
        <v>-7.8E-2</v>
      </c>
      <c r="I137">
        <v>52.243600000000001</v>
      </c>
      <c r="J137">
        <v>1.20269</v>
      </c>
      <c r="K137">
        <v>1.7214700000000001</v>
      </c>
      <c r="L137">
        <v>0.103101</v>
      </c>
      <c r="M137">
        <v>14.2524</v>
      </c>
      <c r="N137">
        <v>28.650300000000001</v>
      </c>
      <c r="O137">
        <v>3.0397E-2</v>
      </c>
      <c r="P137">
        <v>2.8251999999999999E-2</v>
      </c>
      <c r="Q137">
        <v>0.23765700000000001</v>
      </c>
      <c r="R137">
        <v>8.0255999999999994E-2</v>
      </c>
      <c r="S137">
        <v>0</v>
      </c>
      <c r="T137">
        <v>100.569</v>
      </c>
      <c r="U137">
        <v>46.982100000000003</v>
      </c>
    </row>
    <row r="138" spans="1:21" x14ac:dyDescent="0.25">
      <c r="A138" t="s">
        <v>407</v>
      </c>
      <c r="G138">
        <v>1.94598</v>
      </c>
      <c r="H138">
        <v>-7.8060000000000004E-2</v>
      </c>
      <c r="I138">
        <v>51.028199999999998</v>
      </c>
      <c r="J138">
        <v>1.3956999999999999</v>
      </c>
      <c r="K138">
        <v>1.85751</v>
      </c>
      <c r="L138">
        <v>0.119977</v>
      </c>
      <c r="M138">
        <v>14.185600000000001</v>
      </c>
      <c r="N138">
        <v>27.985199999999999</v>
      </c>
      <c r="O138">
        <v>2.9998E-2</v>
      </c>
      <c r="P138">
        <v>9.9819999999999996E-3</v>
      </c>
      <c r="Q138">
        <v>0.32613599999999998</v>
      </c>
      <c r="R138">
        <v>1.7784999999999999E-2</v>
      </c>
      <c r="S138">
        <v>0</v>
      </c>
      <c r="T138">
        <v>98.823999999999998</v>
      </c>
      <c r="U138">
        <v>46.084800000000001</v>
      </c>
    </row>
    <row r="139" spans="1:21" x14ac:dyDescent="0.25">
      <c r="A139" t="s">
        <v>408</v>
      </c>
      <c r="G139">
        <v>1.7921800000000001</v>
      </c>
      <c r="H139">
        <v>-7.7990000000000004E-2</v>
      </c>
      <c r="I139">
        <v>55.228900000000003</v>
      </c>
      <c r="J139">
        <v>1.3959699999999999</v>
      </c>
      <c r="K139">
        <v>2.71468</v>
      </c>
      <c r="L139">
        <v>5.0168999999999998E-2</v>
      </c>
      <c r="M139">
        <v>12.764699999999999</v>
      </c>
      <c r="N139">
        <v>25.7194</v>
      </c>
      <c r="O139">
        <v>0.26485700000000001</v>
      </c>
      <c r="P139">
        <v>-7.7600000000000004E-3</v>
      </c>
      <c r="Q139">
        <v>0.25975500000000001</v>
      </c>
      <c r="R139">
        <v>0.20444399999999999</v>
      </c>
      <c r="S139">
        <v>0</v>
      </c>
      <c r="T139">
        <v>100.309</v>
      </c>
      <c r="U139">
        <v>47.191899999999997</v>
      </c>
    </row>
    <row r="140" spans="1:21" x14ac:dyDescent="0.25">
      <c r="A140" t="s">
        <v>35</v>
      </c>
      <c r="G140">
        <v>2.9362599999999999</v>
      </c>
      <c r="H140">
        <v>-7.7990000000000004E-2</v>
      </c>
      <c r="I140">
        <v>51.506300000000003</v>
      </c>
      <c r="J140">
        <v>1.0102800000000001</v>
      </c>
      <c r="K140">
        <v>1.41445</v>
      </c>
      <c r="L140">
        <v>8.6177000000000004E-2</v>
      </c>
      <c r="M140">
        <v>14.742699999999999</v>
      </c>
      <c r="N140">
        <v>27.804099999999998</v>
      </c>
      <c r="O140">
        <v>-0.12556999999999999</v>
      </c>
      <c r="P140">
        <v>-7.8100000000000001E-3</v>
      </c>
      <c r="Q140">
        <v>1.5375E-2</v>
      </c>
      <c r="R140">
        <v>1.9002000000000002E-2</v>
      </c>
      <c r="S140">
        <v>0</v>
      </c>
      <c r="T140">
        <v>99.323300000000003</v>
      </c>
      <c r="U140">
        <v>46.234099999999998</v>
      </c>
    </row>
    <row r="141" spans="1:21" x14ac:dyDescent="0.25">
      <c r="A141" t="s">
        <v>409</v>
      </c>
      <c r="G141">
        <v>2.4057200000000001</v>
      </c>
      <c r="H141">
        <v>-7.8100000000000003E-2</v>
      </c>
      <c r="I141">
        <v>53.198700000000002</v>
      </c>
      <c r="J141">
        <v>1.1389</v>
      </c>
      <c r="K141">
        <v>1.5453399999999999</v>
      </c>
      <c r="L141">
        <v>-5.6950000000000001E-2</v>
      </c>
      <c r="M141">
        <v>15.722799999999999</v>
      </c>
      <c r="N141">
        <v>27.800599999999999</v>
      </c>
      <c r="O141">
        <v>-0.12608</v>
      </c>
      <c r="P141">
        <v>-8.0300000000000007E-3</v>
      </c>
      <c r="Q141">
        <v>8.1767000000000006E-2</v>
      </c>
      <c r="R141">
        <v>1.8098E-2</v>
      </c>
      <c r="S141">
        <v>0</v>
      </c>
      <c r="T141">
        <v>101.643</v>
      </c>
      <c r="U141">
        <v>47.338000000000001</v>
      </c>
    </row>
    <row r="142" spans="1:21" x14ac:dyDescent="0.25">
      <c r="A142" t="s">
        <v>410</v>
      </c>
      <c r="G142">
        <v>2.48542</v>
      </c>
      <c r="H142">
        <v>0.14169999999999999</v>
      </c>
      <c r="I142">
        <v>51.380499999999998</v>
      </c>
      <c r="J142">
        <v>0.75038199999999999</v>
      </c>
      <c r="K142">
        <v>0.957287</v>
      </c>
      <c r="L142">
        <v>6.6841999999999999E-2</v>
      </c>
      <c r="M142">
        <v>16.078900000000001</v>
      </c>
      <c r="N142">
        <v>29.6496</v>
      </c>
      <c r="O142">
        <v>-0.12633</v>
      </c>
      <c r="P142">
        <v>2.7855999999999999E-2</v>
      </c>
      <c r="Q142">
        <v>0.25994299999999998</v>
      </c>
      <c r="R142">
        <v>0.26458900000000002</v>
      </c>
      <c r="S142">
        <v>0</v>
      </c>
      <c r="T142">
        <v>101.937</v>
      </c>
      <c r="U142">
        <v>47.335500000000003</v>
      </c>
    </row>
    <row r="143" spans="1:21" x14ac:dyDescent="0.25">
      <c r="G143">
        <v>1.94556</v>
      </c>
      <c r="H143">
        <v>-7.8090000000000007E-2</v>
      </c>
      <c r="I143">
        <v>51.6175</v>
      </c>
      <c r="J143">
        <v>1.2665200000000001</v>
      </c>
      <c r="K143">
        <v>1.4944900000000001</v>
      </c>
      <c r="L143">
        <v>-4.4999999999999997E-3</v>
      </c>
      <c r="M143">
        <v>15.7674</v>
      </c>
      <c r="N143">
        <v>29.566600000000001</v>
      </c>
      <c r="O143">
        <v>-4.829E-2</v>
      </c>
      <c r="P143">
        <v>2.7864E-2</v>
      </c>
      <c r="Q143">
        <v>-3.041E-2</v>
      </c>
      <c r="R143">
        <v>7.9166E-2</v>
      </c>
      <c r="S143">
        <v>0</v>
      </c>
      <c r="T143">
        <v>101.604</v>
      </c>
      <c r="U143">
        <v>47.2378</v>
      </c>
    </row>
    <row r="144" spans="1:21" x14ac:dyDescent="0.25">
      <c r="G144">
        <v>1.71549</v>
      </c>
      <c r="H144">
        <v>-7.8159999999999993E-2</v>
      </c>
      <c r="I144">
        <v>50.864800000000002</v>
      </c>
      <c r="J144">
        <v>1.13723</v>
      </c>
      <c r="K144">
        <v>1.67317</v>
      </c>
      <c r="L144">
        <v>0.1014</v>
      </c>
      <c r="M144">
        <v>16.219000000000001</v>
      </c>
      <c r="N144">
        <v>28.9559</v>
      </c>
      <c r="O144">
        <v>-0.12675</v>
      </c>
      <c r="P144">
        <v>-8.3499999999999998E-3</v>
      </c>
      <c r="Q144">
        <v>0.14769299999999999</v>
      </c>
      <c r="R144">
        <v>7.8516000000000002E-2</v>
      </c>
      <c r="S144">
        <v>0</v>
      </c>
      <c r="T144">
        <v>100.68</v>
      </c>
      <c r="U144">
        <v>46.741900000000001</v>
      </c>
    </row>
    <row r="145" spans="7:21" x14ac:dyDescent="0.25">
      <c r="G145">
        <v>3.0715699999999999</v>
      </c>
      <c r="H145">
        <v>-7.7890000000000001E-2</v>
      </c>
      <c r="I145">
        <v>51.398000000000003</v>
      </c>
      <c r="J145">
        <v>0.30111399999999999</v>
      </c>
      <c r="K145">
        <v>2.4535999999999998</v>
      </c>
      <c r="L145">
        <v>1.6389999999999998E-2</v>
      </c>
      <c r="M145">
        <v>15.5883</v>
      </c>
      <c r="N145">
        <v>27.347200000000001</v>
      </c>
      <c r="O145">
        <v>-4.6850000000000003E-2</v>
      </c>
      <c r="P145">
        <v>-7.6400000000000001E-3</v>
      </c>
      <c r="Q145">
        <v>6.1016000000000001E-2</v>
      </c>
      <c r="R145">
        <v>-4.1930000000000002E-2</v>
      </c>
      <c r="S145">
        <v>0</v>
      </c>
      <c r="T145">
        <v>100.063</v>
      </c>
      <c r="U145">
        <v>46.493200000000002</v>
      </c>
    </row>
    <row r="146" spans="7:21" x14ac:dyDescent="0.25">
      <c r="G146">
        <v>2.5579999999999998</v>
      </c>
      <c r="H146">
        <v>0.141789</v>
      </c>
      <c r="I146">
        <v>50.740299999999998</v>
      </c>
      <c r="J146">
        <v>0.68684800000000001</v>
      </c>
      <c r="K146">
        <v>1.3657600000000001</v>
      </c>
      <c r="L146">
        <v>8.5112999999999994E-2</v>
      </c>
      <c r="M146">
        <v>15.597899999999999</v>
      </c>
      <c r="N146">
        <v>28.023499999999999</v>
      </c>
      <c r="O146">
        <v>0.108351</v>
      </c>
      <c r="P146">
        <v>9.9399999999999992E-3</v>
      </c>
      <c r="Q146">
        <v>0.28255400000000003</v>
      </c>
      <c r="R146">
        <v>1.7906999999999999E-2</v>
      </c>
      <c r="S146">
        <v>0</v>
      </c>
      <c r="T146">
        <v>99.617999999999995</v>
      </c>
      <c r="U146">
        <v>46.270499999999998</v>
      </c>
    </row>
    <row r="147" spans="7:21" x14ac:dyDescent="0.25">
      <c r="G147">
        <v>1.8665</v>
      </c>
      <c r="H147">
        <v>-7.8030000000000002E-2</v>
      </c>
      <c r="I147">
        <v>50.491500000000002</v>
      </c>
      <c r="J147">
        <v>0.81527499999999997</v>
      </c>
      <c r="K147">
        <v>0.81633999999999995</v>
      </c>
      <c r="L147">
        <v>4.9535000000000003E-2</v>
      </c>
      <c r="M147">
        <v>14.959199999999999</v>
      </c>
      <c r="N147">
        <v>29.571200000000001</v>
      </c>
      <c r="O147">
        <v>0.108316</v>
      </c>
      <c r="P147">
        <v>2.8077999999999999E-2</v>
      </c>
      <c r="Q147">
        <v>-2.9960000000000001E-2</v>
      </c>
      <c r="R147">
        <v>0.20341200000000001</v>
      </c>
      <c r="S147">
        <v>0</v>
      </c>
      <c r="T147">
        <v>98.801299999999998</v>
      </c>
      <c r="U147">
        <v>46.0989</v>
      </c>
    </row>
    <row r="148" spans="7:21" x14ac:dyDescent="0.25">
      <c r="G148">
        <v>3.01885</v>
      </c>
      <c r="H148">
        <v>-7.8009999999999996E-2</v>
      </c>
      <c r="I148">
        <v>50.782600000000002</v>
      </c>
      <c r="J148">
        <v>0.42832700000000001</v>
      </c>
      <c r="K148">
        <v>0.82479000000000002</v>
      </c>
      <c r="L148">
        <v>8.5343000000000002E-2</v>
      </c>
      <c r="M148">
        <v>15.712300000000001</v>
      </c>
      <c r="N148">
        <v>29.171900000000001</v>
      </c>
      <c r="O148">
        <v>3.0273000000000001E-2</v>
      </c>
      <c r="P148">
        <v>-8.0300000000000007E-3</v>
      </c>
      <c r="Q148">
        <v>0.126441</v>
      </c>
      <c r="R148">
        <v>0.32699400000000001</v>
      </c>
      <c r="S148">
        <v>0</v>
      </c>
      <c r="T148">
        <v>100.422</v>
      </c>
      <c r="U148">
        <v>46.572200000000002</v>
      </c>
    </row>
    <row r="149" spans="7:21" x14ac:dyDescent="0.25">
      <c r="G149">
        <v>1.70977</v>
      </c>
      <c r="H149">
        <v>-7.8060000000000004E-2</v>
      </c>
      <c r="I149">
        <v>50.667000000000002</v>
      </c>
      <c r="J149">
        <v>0.815299</v>
      </c>
      <c r="K149">
        <v>2.1196100000000002</v>
      </c>
      <c r="L149">
        <v>6.7016999999999993E-2</v>
      </c>
      <c r="M149">
        <v>15.6737</v>
      </c>
      <c r="N149">
        <v>28.9298</v>
      </c>
      <c r="O149">
        <v>-4.8099999999999997E-2</v>
      </c>
      <c r="P149">
        <v>4.5931E-2</v>
      </c>
      <c r="Q149">
        <v>0.170736</v>
      </c>
      <c r="R149">
        <v>0.14124800000000001</v>
      </c>
      <c r="S149">
        <v>0</v>
      </c>
      <c r="T149">
        <v>100.214</v>
      </c>
      <c r="U149">
        <v>46.611499999999999</v>
      </c>
    </row>
    <row r="150" spans="7:21" x14ac:dyDescent="0.25">
      <c r="G150">
        <v>2.5498599999999998</v>
      </c>
      <c r="H150">
        <v>-7.8E-2</v>
      </c>
      <c r="I150">
        <v>50.7425</v>
      </c>
      <c r="J150">
        <v>0.88067399999999996</v>
      </c>
      <c r="K150">
        <v>2.4049700000000001</v>
      </c>
      <c r="L150">
        <v>-3.8059999999999997E-2</v>
      </c>
      <c r="M150">
        <v>14.614800000000001</v>
      </c>
      <c r="N150">
        <v>28.344899999999999</v>
      </c>
      <c r="O150">
        <v>-4.7329999999999997E-2</v>
      </c>
      <c r="P150">
        <v>-4.3900000000000002E-2</v>
      </c>
      <c r="Q150">
        <v>1.5461000000000001E-2</v>
      </c>
      <c r="R150">
        <v>0.204619</v>
      </c>
      <c r="S150">
        <v>0</v>
      </c>
      <c r="T150">
        <v>99.5505</v>
      </c>
      <c r="U150">
        <v>46.322099999999999</v>
      </c>
    </row>
    <row r="151" spans="7:21" x14ac:dyDescent="0.25">
      <c r="G151">
        <v>3.2485300000000001</v>
      </c>
      <c r="H151">
        <v>0.141625</v>
      </c>
      <c r="I151">
        <v>49.807099999999998</v>
      </c>
      <c r="J151">
        <v>0.81525499999999995</v>
      </c>
      <c r="K151">
        <v>1.51075</v>
      </c>
      <c r="L151">
        <v>0.138156</v>
      </c>
      <c r="M151">
        <v>15.553900000000001</v>
      </c>
      <c r="N151">
        <v>29.0076</v>
      </c>
      <c r="O151">
        <v>0.108193</v>
      </c>
      <c r="P151">
        <v>4.5935999999999998E-2</v>
      </c>
      <c r="Q151">
        <v>0.17063999999999999</v>
      </c>
      <c r="R151">
        <v>7.9575000000000007E-2</v>
      </c>
      <c r="S151">
        <v>0</v>
      </c>
      <c r="T151">
        <v>100.627</v>
      </c>
      <c r="U151">
        <v>46.479799999999997</v>
      </c>
    </row>
    <row r="152" spans="7:21" x14ac:dyDescent="0.25">
      <c r="G152">
        <v>2.5622500000000001</v>
      </c>
      <c r="H152">
        <v>-7.8070000000000001E-2</v>
      </c>
      <c r="I152">
        <v>51.564399999999999</v>
      </c>
      <c r="J152">
        <v>0.94409699999999996</v>
      </c>
      <c r="K152">
        <v>1.5486</v>
      </c>
      <c r="L152">
        <v>3.1335000000000002E-2</v>
      </c>
      <c r="M152">
        <v>15.539400000000001</v>
      </c>
      <c r="N152">
        <v>28.666699999999999</v>
      </c>
      <c r="O152">
        <v>0.108097</v>
      </c>
      <c r="P152">
        <v>-4.4170000000000001E-2</v>
      </c>
      <c r="Q152">
        <v>0.21513099999999999</v>
      </c>
      <c r="R152">
        <v>0.141208</v>
      </c>
      <c r="S152">
        <v>0</v>
      </c>
      <c r="T152">
        <v>101.199</v>
      </c>
      <c r="U152">
        <v>46.975700000000003</v>
      </c>
    </row>
    <row r="153" spans="7:21" x14ac:dyDescent="0.25">
      <c r="G153">
        <v>2.30816</v>
      </c>
      <c r="H153">
        <v>-7.7850000000000003E-2</v>
      </c>
      <c r="I153">
        <v>52.103099999999998</v>
      </c>
      <c r="J153">
        <v>0.36588300000000001</v>
      </c>
      <c r="K153">
        <v>1.5784100000000001</v>
      </c>
      <c r="L153">
        <v>8.7877999999999998E-2</v>
      </c>
      <c r="M153">
        <v>15.5916</v>
      </c>
      <c r="N153">
        <v>30.0154</v>
      </c>
      <c r="O153">
        <v>-0.12496</v>
      </c>
      <c r="P153">
        <v>2.8561E-2</v>
      </c>
      <c r="Q153">
        <v>8.3487000000000006E-2</v>
      </c>
      <c r="R153">
        <v>-0.10358000000000001</v>
      </c>
      <c r="S153">
        <v>0</v>
      </c>
      <c r="T153">
        <v>101.85599999999999</v>
      </c>
      <c r="U153">
        <v>47.602600000000002</v>
      </c>
    </row>
    <row r="154" spans="7:21" x14ac:dyDescent="0.25">
      <c r="G154">
        <v>2.7147299999999999</v>
      </c>
      <c r="H154">
        <v>-7.8119999999999995E-2</v>
      </c>
      <c r="I154">
        <v>50.4679</v>
      </c>
      <c r="J154">
        <v>1.0736399999999999</v>
      </c>
      <c r="K154">
        <v>1.3226599999999999</v>
      </c>
      <c r="L154">
        <v>8.4069000000000005E-2</v>
      </c>
      <c r="M154">
        <v>16.5685</v>
      </c>
      <c r="N154">
        <v>28.823699999999999</v>
      </c>
      <c r="O154">
        <v>-0.12656999999999999</v>
      </c>
      <c r="P154">
        <v>4.5608999999999997E-2</v>
      </c>
      <c r="Q154">
        <v>0.23733599999999999</v>
      </c>
      <c r="R154">
        <v>-0.1065</v>
      </c>
      <c r="S154">
        <v>0</v>
      </c>
      <c r="T154">
        <v>101.027</v>
      </c>
      <c r="U154">
        <v>46.672600000000003</v>
      </c>
    </row>
    <row r="155" spans="7:21" x14ac:dyDescent="0.25">
      <c r="G155">
        <v>2.1736900000000001</v>
      </c>
      <c r="H155">
        <v>-7.7990000000000004E-2</v>
      </c>
      <c r="I155">
        <v>52.6584</v>
      </c>
      <c r="J155">
        <v>1.2679400000000001</v>
      </c>
      <c r="K155">
        <v>1.04393</v>
      </c>
      <c r="L155">
        <v>3.2176999999999997E-2</v>
      </c>
      <c r="M155">
        <v>14.845700000000001</v>
      </c>
      <c r="N155">
        <v>29.444500000000001</v>
      </c>
      <c r="O155">
        <v>-4.7699999999999999E-2</v>
      </c>
      <c r="P155">
        <v>-7.9000000000000008E-3</v>
      </c>
      <c r="Q155">
        <v>0.23789299999999999</v>
      </c>
      <c r="R155">
        <v>-4.335E-2</v>
      </c>
      <c r="S155">
        <v>0</v>
      </c>
      <c r="T155">
        <v>101.527</v>
      </c>
      <c r="U155">
        <v>47.439</v>
      </c>
    </row>
    <row r="156" spans="7:21" x14ac:dyDescent="0.25">
      <c r="G156">
        <v>2.0155699999999999</v>
      </c>
      <c r="H156">
        <v>-7.8020000000000006E-2</v>
      </c>
      <c r="I156">
        <v>50.598300000000002</v>
      </c>
      <c r="J156">
        <v>0.68713800000000003</v>
      </c>
      <c r="K156">
        <v>1.04091</v>
      </c>
      <c r="L156">
        <v>0.121016</v>
      </c>
      <c r="M156">
        <v>15.8032</v>
      </c>
      <c r="N156">
        <v>29.851400000000002</v>
      </c>
      <c r="O156">
        <v>3.0342999999999998E-2</v>
      </c>
      <c r="P156">
        <v>-4.3979999999999998E-2</v>
      </c>
      <c r="Q156">
        <v>0.171178</v>
      </c>
      <c r="R156">
        <v>-4.3610000000000003E-2</v>
      </c>
      <c r="S156">
        <v>0</v>
      </c>
      <c r="T156">
        <v>100.154</v>
      </c>
      <c r="U156">
        <v>46.648000000000003</v>
      </c>
    </row>
    <row r="157" spans="7:21" x14ac:dyDescent="0.25">
      <c r="G157">
        <v>2.3894600000000001</v>
      </c>
      <c r="H157">
        <v>-7.7909999999999993E-2</v>
      </c>
      <c r="I157">
        <v>52.717700000000001</v>
      </c>
      <c r="J157">
        <v>0.55943200000000004</v>
      </c>
      <c r="K157">
        <v>2.4861900000000001</v>
      </c>
      <c r="L157">
        <v>3.4125000000000003E-2</v>
      </c>
      <c r="M157">
        <v>14.982100000000001</v>
      </c>
      <c r="N157">
        <v>27.642399999999999</v>
      </c>
      <c r="O157">
        <v>-4.6850000000000003E-2</v>
      </c>
      <c r="P157">
        <v>-2.5680000000000001E-2</v>
      </c>
      <c r="Q157">
        <v>1.6198000000000001E-2</v>
      </c>
      <c r="R157">
        <v>1.9975E-2</v>
      </c>
      <c r="S157">
        <v>0</v>
      </c>
      <c r="T157">
        <v>100.697</v>
      </c>
      <c r="U157">
        <v>47.054200000000002</v>
      </c>
    </row>
    <row r="158" spans="7:21" x14ac:dyDescent="0.25">
      <c r="G158">
        <v>2.5508199999999999</v>
      </c>
      <c r="H158">
        <v>0.142708</v>
      </c>
      <c r="I158">
        <v>51.918199999999999</v>
      </c>
      <c r="J158">
        <v>0.75240899999999999</v>
      </c>
      <c r="K158">
        <v>1.3628800000000001</v>
      </c>
      <c r="L158">
        <v>0.19330600000000001</v>
      </c>
      <c r="M158">
        <v>14.672499999999999</v>
      </c>
      <c r="N158">
        <v>28.240400000000001</v>
      </c>
      <c r="O158">
        <v>-4.7230000000000001E-2</v>
      </c>
      <c r="P158">
        <v>1.0340999999999999E-2</v>
      </c>
      <c r="Q158">
        <v>8.2546999999999995E-2</v>
      </c>
      <c r="R158">
        <v>1.9288E-2</v>
      </c>
      <c r="S158">
        <v>0</v>
      </c>
      <c r="T158">
        <v>99.898099999999999</v>
      </c>
      <c r="U158">
        <v>46.667299999999997</v>
      </c>
    </row>
    <row r="159" spans="7:21" x14ac:dyDescent="0.25">
      <c r="G159">
        <v>1.3981300000000001</v>
      </c>
      <c r="H159">
        <v>0.14254600000000001</v>
      </c>
      <c r="I159">
        <v>51.736400000000003</v>
      </c>
      <c r="J159">
        <v>0.42937999999999998</v>
      </c>
      <c r="K159">
        <v>1.66178</v>
      </c>
      <c r="L159">
        <v>0.121922</v>
      </c>
      <c r="M159">
        <v>15.116199999999999</v>
      </c>
      <c r="N159">
        <v>28.647600000000001</v>
      </c>
      <c r="O159">
        <v>0.108962</v>
      </c>
      <c r="P159">
        <v>-2.589E-2</v>
      </c>
      <c r="Q159">
        <v>0.149397</v>
      </c>
      <c r="R159">
        <v>8.0727999999999994E-2</v>
      </c>
      <c r="S159">
        <v>0</v>
      </c>
      <c r="T159">
        <v>99.567099999999996</v>
      </c>
      <c r="U159">
        <v>46.6843</v>
      </c>
    </row>
    <row r="160" spans="7:21" x14ac:dyDescent="0.25">
      <c r="G160">
        <v>2.92408</v>
      </c>
      <c r="H160">
        <v>-7.7899999999999997E-2</v>
      </c>
      <c r="I160">
        <v>52.681899999999999</v>
      </c>
      <c r="J160">
        <v>0.62403399999999998</v>
      </c>
      <c r="K160">
        <v>1.95306</v>
      </c>
      <c r="L160">
        <v>3.4195999999999997E-2</v>
      </c>
      <c r="M160">
        <v>14.978199999999999</v>
      </c>
      <c r="N160">
        <v>28.391999999999999</v>
      </c>
      <c r="O160">
        <v>3.1418000000000001E-2</v>
      </c>
      <c r="P160">
        <v>-4.3729999999999998E-2</v>
      </c>
      <c r="Q160">
        <v>-2.8410000000000001E-2</v>
      </c>
      <c r="R160">
        <v>-4.1779999999999998E-2</v>
      </c>
      <c r="S160">
        <v>0</v>
      </c>
      <c r="T160">
        <v>101.42700000000001</v>
      </c>
      <c r="U160">
        <v>47.311199999999999</v>
      </c>
    </row>
    <row r="161" spans="1:21" x14ac:dyDescent="0.25">
      <c r="G161">
        <v>3.4076300000000002</v>
      </c>
      <c r="H161">
        <v>-7.8079999999999997E-2</v>
      </c>
      <c r="I161">
        <v>51.889800000000001</v>
      </c>
      <c r="J161">
        <v>1.2021200000000001</v>
      </c>
      <c r="K161">
        <v>1.5147200000000001</v>
      </c>
      <c r="L161">
        <v>4.9237000000000003E-2</v>
      </c>
      <c r="M161">
        <v>15.4169</v>
      </c>
      <c r="N161">
        <v>28.030899999999999</v>
      </c>
      <c r="O161">
        <v>-0.12620000000000001</v>
      </c>
      <c r="P161">
        <v>0.100131</v>
      </c>
      <c r="Q161">
        <v>5.9096999999999997E-2</v>
      </c>
      <c r="R161">
        <v>0.14138600000000001</v>
      </c>
      <c r="S161">
        <v>0</v>
      </c>
      <c r="T161">
        <v>101.608</v>
      </c>
      <c r="U161">
        <v>46.991900000000001</v>
      </c>
    </row>
    <row r="162" spans="1:21" x14ac:dyDescent="0.25">
      <c r="G162">
        <v>2.5538500000000002</v>
      </c>
      <c r="H162">
        <v>-7.8009999999999996E-2</v>
      </c>
      <c r="I162">
        <v>50.855600000000003</v>
      </c>
      <c r="J162">
        <v>1.13876</v>
      </c>
      <c r="K162">
        <v>1.58969</v>
      </c>
      <c r="L162">
        <v>3.1884000000000003E-2</v>
      </c>
      <c r="M162">
        <v>15.3736</v>
      </c>
      <c r="N162">
        <v>29.744</v>
      </c>
      <c r="O162">
        <v>0.186559</v>
      </c>
      <c r="P162">
        <v>1.0016000000000001E-2</v>
      </c>
      <c r="Q162">
        <v>8.1624000000000002E-2</v>
      </c>
      <c r="R162">
        <v>-0.16717000000000001</v>
      </c>
      <c r="S162">
        <v>0</v>
      </c>
      <c r="T162">
        <v>101.32</v>
      </c>
      <c r="U162">
        <v>47.023200000000003</v>
      </c>
    </row>
    <row r="164" spans="1:21" x14ac:dyDescent="0.25">
      <c r="F164" t="s">
        <v>39</v>
      </c>
      <c r="G164">
        <f>AVERAGE(G120:G162)</f>
        <v>2.3213139534883718</v>
      </c>
      <c r="H164">
        <f t="shared" ref="H164:U164" si="12">AVERAGE(H120:H162)</f>
        <v>-3.1908465116279067E-2</v>
      </c>
      <c r="I164">
        <f t="shared" si="12"/>
        <v>52.13251860465116</v>
      </c>
      <c r="J164">
        <f t="shared" si="12"/>
        <v>1.0078457906976743</v>
      </c>
      <c r="K164">
        <f t="shared" si="12"/>
        <v>1.7037013255813951</v>
      </c>
      <c r="L164">
        <f t="shared" si="12"/>
        <v>6.3826720930232561E-2</v>
      </c>
      <c r="M164">
        <f t="shared" si="12"/>
        <v>15.094404651162792</v>
      </c>
      <c r="N164">
        <f t="shared" si="12"/>
        <v>28.045004651162788</v>
      </c>
      <c r="O164">
        <f t="shared" si="12"/>
        <v>2.1214720930232564E-2</v>
      </c>
      <c r="P164">
        <f t="shared" si="12"/>
        <v>1.0034372093023257E-2</v>
      </c>
      <c r="Q164">
        <f t="shared" si="12"/>
        <v>0.14705311627906978</v>
      </c>
      <c r="R164">
        <f t="shared" si="12"/>
        <v>4.8394255813953499E-2</v>
      </c>
      <c r="S164">
        <f t="shared" si="12"/>
        <v>0</v>
      </c>
      <c r="T164">
        <f t="shared" si="12"/>
        <v>100.56343720930229</v>
      </c>
      <c r="U164">
        <f t="shared" si="12"/>
        <v>46.850990697674433</v>
      </c>
    </row>
    <row r="165" spans="1:21" x14ac:dyDescent="0.25">
      <c r="F165" t="s">
        <v>40</v>
      </c>
      <c r="G165">
        <f>STDEV(G120:G162)/SQRT((COUNT(G120:G162)))</f>
        <v>6.8425675357925514E-2</v>
      </c>
      <c r="H165">
        <f t="shared" ref="H165:U165" si="13">STDEV(H120:H162)/SQRT((COUNT(H120:H162)))</f>
        <v>1.3844162595254417E-2</v>
      </c>
      <c r="I165">
        <f t="shared" si="13"/>
        <v>0.23102918384959156</v>
      </c>
      <c r="J165">
        <f t="shared" si="13"/>
        <v>6.4769699365152492E-2</v>
      </c>
      <c r="K165">
        <f t="shared" si="13"/>
        <v>7.6492411491086765E-2</v>
      </c>
      <c r="L165">
        <f t="shared" si="13"/>
        <v>9.7328760766540959E-3</v>
      </c>
      <c r="M165">
        <f t="shared" si="13"/>
        <v>0.13010922551559895</v>
      </c>
      <c r="N165">
        <f t="shared" si="13"/>
        <v>0.2171774008327893</v>
      </c>
      <c r="O165">
        <f t="shared" si="13"/>
        <v>1.7469938249937166E-2</v>
      </c>
      <c r="P165">
        <f t="shared" si="13"/>
        <v>5.3040173734558655E-3</v>
      </c>
      <c r="Q165">
        <f t="shared" si="13"/>
        <v>1.5742975517838743E-2</v>
      </c>
      <c r="R165">
        <f t="shared" si="13"/>
        <v>1.9701130804549122E-2</v>
      </c>
      <c r="S165">
        <f t="shared" si="13"/>
        <v>0</v>
      </c>
      <c r="T165">
        <f t="shared" si="13"/>
        <v>0.14467691377722472</v>
      </c>
      <c r="U165">
        <f t="shared" si="13"/>
        <v>6.8222286980924224E-2</v>
      </c>
    </row>
    <row r="167" spans="1:21" x14ac:dyDescent="0.25">
      <c r="A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8"/>
  <sheetViews>
    <sheetView topLeftCell="L1" zoomScale="80" zoomScaleNormal="80" workbookViewId="0">
      <selection activeCell="X18" sqref="X18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2" width="9.85546875" bestFit="1" customWidth="1"/>
    <col min="13" max="13" width="11.28515625" bestFit="1" customWidth="1"/>
    <col min="14" max="14" width="8.7109375" customWidth="1"/>
    <col min="15" max="15" width="9.85546875" bestFit="1" customWidth="1"/>
    <col min="16" max="16" width="11.42578125" bestFit="1" customWidth="1"/>
    <col min="17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3.85546875" bestFit="1" customWidth="1"/>
    <col min="24" max="24" width="5.85546875" customWidth="1"/>
    <col min="25" max="25" width="13.7109375" bestFit="1" customWidth="1"/>
    <col min="26" max="29" width="13" bestFit="1" customWidth="1"/>
    <col min="40" max="40" width="43.85546875" bestFit="1" customWidth="1"/>
  </cols>
  <sheetData>
    <row r="1" spans="1:53" s="1" customFormat="1" x14ac:dyDescent="0.25">
      <c r="A1" s="1" t="s">
        <v>278</v>
      </c>
      <c r="W1" s="1" t="s">
        <v>342</v>
      </c>
      <c r="AN1" s="1" t="s">
        <v>414</v>
      </c>
    </row>
    <row r="2" spans="1:53" x14ac:dyDescent="0.25"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344</v>
      </c>
      <c r="X3">
        <v>0.54525229032258049</v>
      </c>
      <c r="Y3">
        <v>-9.2755806451612927E-3</v>
      </c>
      <c r="Z3">
        <v>93.516229032258082</v>
      </c>
      <c r="AA3">
        <v>1.4409018709677419</v>
      </c>
      <c r="AB3">
        <v>0.86745096774193542</v>
      </c>
      <c r="AC3">
        <v>3.471706451612902E-2</v>
      </c>
      <c r="AD3">
        <v>1.2518761290322578</v>
      </c>
      <c r="AE3">
        <v>2.2493303225806449</v>
      </c>
      <c r="AF3">
        <v>-1.833612903225805E-3</v>
      </c>
      <c r="AG3">
        <v>4.5780322580645169E-3</v>
      </c>
      <c r="AH3">
        <v>0.28719196774193551</v>
      </c>
      <c r="AI3">
        <v>6.1959161290322591E-2</v>
      </c>
      <c r="AJ3">
        <v>0</v>
      </c>
      <c r="AK3">
        <v>100.24844516129032</v>
      </c>
      <c r="AL3">
        <v>52.160370967741933</v>
      </c>
      <c r="AN3" s="2" t="s">
        <v>344</v>
      </c>
      <c r="AO3">
        <v>0.54525229032258049</v>
      </c>
      <c r="AP3" t="s">
        <v>277</v>
      </c>
      <c r="AQ3">
        <v>93.516229032258082</v>
      </c>
      <c r="AR3">
        <v>1.4409018709677419</v>
      </c>
      <c r="AS3">
        <v>0.86745096774193542</v>
      </c>
      <c r="AT3" t="s">
        <v>277</v>
      </c>
      <c r="AU3">
        <v>1.2518761290322578</v>
      </c>
      <c r="AV3">
        <v>2.2493303225806449</v>
      </c>
      <c r="AW3" t="s">
        <v>277</v>
      </c>
      <c r="AX3" t="s">
        <v>277</v>
      </c>
      <c r="AY3">
        <v>0.28719196774193551</v>
      </c>
      <c r="AZ3" t="s">
        <v>277</v>
      </c>
      <c r="BA3">
        <v>100.15823258064516</v>
      </c>
    </row>
    <row r="4" spans="1:53" x14ac:dyDescent="0.25">
      <c r="A4" s="2" t="s">
        <v>344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</row>
    <row r="5" spans="1:53" x14ac:dyDescent="0.25">
      <c r="A5" t="s">
        <v>18</v>
      </c>
      <c r="G5">
        <v>0.70962499999999995</v>
      </c>
      <c r="H5">
        <v>-7.7420000000000003E-2</v>
      </c>
      <c r="I5">
        <v>87.386399999999995</v>
      </c>
      <c r="J5">
        <v>1.02884</v>
      </c>
      <c r="K5">
        <v>0.94640199999999997</v>
      </c>
      <c r="L5">
        <v>0.10089099999999999</v>
      </c>
      <c r="M5">
        <v>3.0804499999999999</v>
      </c>
      <c r="N5">
        <v>5.1398999999999999</v>
      </c>
      <c r="O5">
        <v>3.8138999999999999E-2</v>
      </c>
      <c r="P5">
        <v>5.2407000000000002E-2</v>
      </c>
      <c r="Q5">
        <v>0.45001099999999999</v>
      </c>
      <c r="R5">
        <v>3.2086999999999997E-2</v>
      </c>
      <c r="S5">
        <v>0</v>
      </c>
      <c r="T5">
        <v>98.887699999999995</v>
      </c>
      <c r="U5">
        <v>50.8187</v>
      </c>
      <c r="X5" s="2" t="s">
        <v>1</v>
      </c>
      <c r="Y5" s="2" t="s">
        <v>2</v>
      </c>
      <c r="Z5" s="2" t="s">
        <v>3</v>
      </c>
      <c r="AA5" s="2" t="s">
        <v>4</v>
      </c>
      <c r="AB5" s="2" t="s">
        <v>5</v>
      </c>
      <c r="AC5" s="2" t="s">
        <v>6</v>
      </c>
      <c r="AD5" s="2" t="s">
        <v>7</v>
      </c>
      <c r="AE5" s="2" t="s">
        <v>8</v>
      </c>
      <c r="AF5" s="2" t="s">
        <v>9</v>
      </c>
      <c r="AG5" s="2" t="s">
        <v>10</v>
      </c>
      <c r="AH5" s="2" t="s">
        <v>11</v>
      </c>
      <c r="AI5" s="2" t="s">
        <v>12</v>
      </c>
      <c r="AJ5" s="2" t="s">
        <v>14</v>
      </c>
    </row>
    <row r="6" spans="1:53" x14ac:dyDescent="0.25">
      <c r="A6" t="s">
        <v>415</v>
      </c>
      <c r="G6">
        <v>0.40222000000000002</v>
      </c>
      <c r="H6">
        <v>-7.7549999999999994E-2</v>
      </c>
      <c r="I6">
        <v>88.685299999999998</v>
      </c>
      <c r="J6">
        <v>1.80955</v>
      </c>
      <c r="K6">
        <v>1.53169</v>
      </c>
      <c r="L6">
        <v>8.0827999999999997E-2</v>
      </c>
      <c r="M6">
        <v>2.7233000000000001</v>
      </c>
      <c r="N6">
        <v>4.4544899999999998</v>
      </c>
      <c r="O6">
        <v>3.7186999999999998E-2</v>
      </c>
      <c r="P6">
        <v>3.3134999999999998E-2</v>
      </c>
      <c r="Q6">
        <v>0.33596599999999999</v>
      </c>
      <c r="R6">
        <v>0.15592700000000001</v>
      </c>
      <c r="S6">
        <v>0</v>
      </c>
      <c r="T6">
        <v>100.172</v>
      </c>
      <c r="U6">
        <v>51.383699999999997</v>
      </c>
      <c r="W6" s="2" t="s">
        <v>344</v>
      </c>
      <c r="X6">
        <v>0.54525229032258049</v>
      </c>
      <c r="Y6">
        <v>-9.2755806451612927E-3</v>
      </c>
      <c r="Z6">
        <v>93.516229032258082</v>
      </c>
      <c r="AA6">
        <v>1.4409018709677419</v>
      </c>
      <c r="AB6">
        <v>0.86745096774193542</v>
      </c>
      <c r="AC6">
        <v>3.471706451612902E-2</v>
      </c>
      <c r="AD6">
        <v>1.2518761290322578</v>
      </c>
      <c r="AE6">
        <v>2.2493303225806449</v>
      </c>
      <c r="AF6">
        <v>-1.833612903225805E-3</v>
      </c>
      <c r="AG6">
        <v>4.5780322580645169E-3</v>
      </c>
      <c r="AH6">
        <v>0.28719196774193551</v>
      </c>
      <c r="AI6">
        <v>6.1959161290322591E-2</v>
      </c>
      <c r="AJ6">
        <v>100.24844516129032</v>
      </c>
    </row>
    <row r="7" spans="1:53" x14ac:dyDescent="0.25">
      <c r="A7" t="s">
        <v>345</v>
      </c>
      <c r="G7">
        <v>0.40189200000000003</v>
      </c>
      <c r="H7">
        <v>0.15534600000000001</v>
      </c>
      <c r="I7">
        <v>89.560199999999995</v>
      </c>
      <c r="J7">
        <v>1.2877799999999999</v>
      </c>
      <c r="K7">
        <v>1.9351499999999999</v>
      </c>
      <c r="L7">
        <v>8.1661999999999998E-2</v>
      </c>
      <c r="M7">
        <v>2.8753099999999998</v>
      </c>
      <c r="N7">
        <v>2.2154099999999999</v>
      </c>
      <c r="O7">
        <v>-4.1459999999999997E-2</v>
      </c>
      <c r="P7">
        <v>3.3280999999999998E-2</v>
      </c>
      <c r="Q7">
        <v>0.35932999999999998</v>
      </c>
      <c r="R7">
        <v>0.34451999999999999</v>
      </c>
      <c r="S7">
        <v>0</v>
      </c>
      <c r="T7">
        <v>99.208399999999997</v>
      </c>
      <c r="U7">
        <v>51.046399999999998</v>
      </c>
    </row>
    <row r="8" spans="1:53" x14ac:dyDescent="0.25">
      <c r="A8" t="s">
        <v>21</v>
      </c>
      <c r="G8">
        <v>0.79252699999999998</v>
      </c>
      <c r="H8">
        <v>-7.7590000000000006E-2</v>
      </c>
      <c r="I8">
        <v>89.035399999999996</v>
      </c>
      <c r="J8">
        <v>1.8751500000000001</v>
      </c>
      <c r="K8">
        <v>1.9443600000000001</v>
      </c>
      <c r="L8">
        <v>0.133989</v>
      </c>
      <c r="M8">
        <v>2.79467</v>
      </c>
      <c r="N8">
        <v>2.8660199999999998</v>
      </c>
      <c r="O8">
        <v>3.6978999999999998E-2</v>
      </c>
      <c r="P8">
        <v>-4.8799999999999998E-3</v>
      </c>
      <c r="Q8">
        <v>0.71580600000000005</v>
      </c>
      <c r="R8">
        <v>3.0245000000000001E-2</v>
      </c>
      <c r="S8">
        <v>0</v>
      </c>
      <c r="T8">
        <v>100.143</v>
      </c>
      <c r="U8">
        <v>51.257399999999997</v>
      </c>
      <c r="W8" t="s">
        <v>342</v>
      </c>
    </row>
    <row r="9" spans="1:53" x14ac:dyDescent="0.25">
      <c r="A9" t="s">
        <v>38</v>
      </c>
      <c r="G9">
        <v>0.24745300000000001</v>
      </c>
      <c r="H9">
        <v>-7.7740000000000004E-2</v>
      </c>
      <c r="I9">
        <v>87.916600000000003</v>
      </c>
      <c r="J9">
        <v>2.3294000000000001</v>
      </c>
      <c r="K9">
        <v>2.6634000000000002</v>
      </c>
      <c r="L9">
        <v>0.14968200000000001</v>
      </c>
      <c r="M9">
        <v>3.0157699999999998</v>
      </c>
      <c r="N9">
        <v>1.7665599999999999</v>
      </c>
      <c r="O9">
        <v>3.6027999999999998E-2</v>
      </c>
      <c r="P9">
        <v>3.2575E-2</v>
      </c>
      <c r="Q9">
        <v>0.55749599999999999</v>
      </c>
      <c r="R9">
        <v>9.1288999999999995E-2</v>
      </c>
      <c r="S9">
        <v>0</v>
      </c>
      <c r="T9">
        <v>98.728499999999997</v>
      </c>
      <c r="U9">
        <v>50.413699999999999</v>
      </c>
      <c r="X9" s="2" t="s">
        <v>267</v>
      </c>
      <c r="Y9" s="2" t="s">
        <v>268</v>
      </c>
      <c r="Z9" s="2"/>
      <c r="AA9" s="2"/>
      <c r="AB9" s="2" t="s">
        <v>412</v>
      </c>
      <c r="AC9" s="2" t="s">
        <v>269</v>
      </c>
      <c r="AD9" s="2"/>
      <c r="AE9" s="2"/>
      <c r="AF9" s="2" t="s">
        <v>272</v>
      </c>
      <c r="AG9" s="2" t="s">
        <v>273</v>
      </c>
      <c r="AH9" s="2" t="s">
        <v>274</v>
      </c>
      <c r="AI9" s="2" t="s">
        <v>275</v>
      </c>
    </row>
    <row r="10" spans="1:53" x14ac:dyDescent="0.25">
      <c r="A10" t="s">
        <v>22</v>
      </c>
      <c r="G10">
        <v>0.48100700000000002</v>
      </c>
      <c r="H10">
        <v>0.155639</v>
      </c>
      <c r="I10">
        <v>89.742800000000003</v>
      </c>
      <c r="J10">
        <v>1.87578</v>
      </c>
      <c r="K10">
        <v>0.50018700000000005</v>
      </c>
      <c r="L10">
        <v>0.15256</v>
      </c>
      <c r="M10">
        <v>1.99715</v>
      </c>
      <c r="N10">
        <v>4.4588599999999996</v>
      </c>
      <c r="O10">
        <v>0.27410200000000001</v>
      </c>
      <c r="P10">
        <v>-2.3630000000000002E-2</v>
      </c>
      <c r="Q10">
        <v>0.35813699999999998</v>
      </c>
      <c r="R10">
        <v>3.1022000000000001E-2</v>
      </c>
      <c r="S10">
        <v>0</v>
      </c>
      <c r="T10">
        <v>100.004</v>
      </c>
      <c r="U10">
        <v>51.547400000000003</v>
      </c>
      <c r="X10">
        <v>0.109</v>
      </c>
      <c r="Y10">
        <v>0.11700000000000001</v>
      </c>
      <c r="AB10">
        <v>7.4999999999999997E-2</v>
      </c>
      <c r="AC10">
        <v>9.2999999999999999E-2</v>
      </c>
      <c r="AF10">
        <v>0.153</v>
      </c>
      <c r="AG10">
        <v>5.7000000000000002E-2</v>
      </c>
      <c r="AH10">
        <v>7.5999999999999998E-2</v>
      </c>
      <c r="AI10">
        <v>0.186</v>
      </c>
    </row>
    <row r="11" spans="1:53" x14ac:dyDescent="0.25">
      <c r="G11">
        <v>0.55547999999999997</v>
      </c>
      <c r="H11">
        <v>-7.739E-2</v>
      </c>
      <c r="I11">
        <v>90.874499999999998</v>
      </c>
      <c r="J11">
        <v>1.2256499999999999</v>
      </c>
      <c r="K11">
        <v>0.81149499999999997</v>
      </c>
      <c r="L11">
        <v>0.15562300000000001</v>
      </c>
      <c r="M11">
        <v>1.81559</v>
      </c>
      <c r="N11">
        <v>3.1814800000000001</v>
      </c>
      <c r="O11">
        <v>-4.0349999999999997E-2</v>
      </c>
      <c r="P11">
        <v>1.4881E-2</v>
      </c>
      <c r="Q11">
        <v>0.36074600000000001</v>
      </c>
      <c r="R11">
        <v>9.5859E-2</v>
      </c>
      <c r="S11">
        <v>0</v>
      </c>
      <c r="T11">
        <v>98.973500000000001</v>
      </c>
      <c r="U11">
        <v>51.315199999999997</v>
      </c>
    </row>
    <row r="12" spans="1:53" x14ac:dyDescent="0.25">
      <c r="A12" t="s">
        <v>416</v>
      </c>
      <c r="G12">
        <v>0.24471899999999999</v>
      </c>
      <c r="H12">
        <v>-7.7399999999999997E-2</v>
      </c>
      <c r="I12">
        <v>91.366500000000002</v>
      </c>
      <c r="J12">
        <v>1.2921499999999999</v>
      </c>
      <c r="K12">
        <v>1.6556999999999999</v>
      </c>
      <c r="L12">
        <v>3.0338E-2</v>
      </c>
      <c r="M12">
        <v>1.94655</v>
      </c>
      <c r="N12">
        <v>2.2008700000000001</v>
      </c>
      <c r="O12">
        <v>0.11784</v>
      </c>
      <c r="P12">
        <v>1.4895E-2</v>
      </c>
      <c r="Q12">
        <v>0.31611899999999998</v>
      </c>
      <c r="R12">
        <v>-9.2240000000000003E-2</v>
      </c>
      <c r="S12">
        <v>0</v>
      </c>
      <c r="T12">
        <v>99.016000000000005</v>
      </c>
      <c r="U12">
        <v>51.360599999999998</v>
      </c>
      <c r="W12" s="3" t="s">
        <v>276</v>
      </c>
      <c r="X12" s="4">
        <v>1.34798</v>
      </c>
      <c r="Y12" s="4">
        <v>2.2914099999999999</v>
      </c>
      <c r="Z12" s="4"/>
      <c r="AA12" s="4"/>
      <c r="AB12" s="4">
        <v>1.6583000000000001</v>
      </c>
      <c r="AC12" s="4">
        <v>1.46157</v>
      </c>
      <c r="AD12" s="4"/>
      <c r="AE12" s="4"/>
      <c r="AF12" s="4">
        <v>1.2912399999999999</v>
      </c>
      <c r="AG12" s="4">
        <v>1.20459</v>
      </c>
      <c r="AH12" s="4">
        <v>1.6680600000000001</v>
      </c>
      <c r="AI12" s="4">
        <v>1.2725299999999999</v>
      </c>
    </row>
    <row r="13" spans="1:53" x14ac:dyDescent="0.25">
      <c r="A13" t="s">
        <v>417</v>
      </c>
      <c r="G13">
        <v>0.55935900000000005</v>
      </c>
      <c r="H13">
        <v>-7.7609999999999998E-2</v>
      </c>
      <c r="I13">
        <v>89.000299999999996</v>
      </c>
      <c r="J13">
        <v>2.2663000000000002</v>
      </c>
      <c r="K13">
        <v>2.30315</v>
      </c>
      <c r="L13">
        <v>4.4672000000000003E-2</v>
      </c>
      <c r="M13">
        <v>2.1819600000000001</v>
      </c>
      <c r="N13">
        <v>1.83318</v>
      </c>
      <c r="O13">
        <v>-0.12083000000000001</v>
      </c>
      <c r="P13">
        <v>-4.8300000000000001E-3</v>
      </c>
      <c r="Q13">
        <v>0.58135199999999998</v>
      </c>
      <c r="R13">
        <v>9.3029000000000001E-2</v>
      </c>
      <c r="S13">
        <v>0</v>
      </c>
      <c r="T13">
        <v>98.66</v>
      </c>
      <c r="U13">
        <v>50.642800000000001</v>
      </c>
      <c r="W13" s="4"/>
    </row>
    <row r="14" spans="1:53" x14ac:dyDescent="0.25">
      <c r="A14" t="s">
        <v>418</v>
      </c>
      <c r="G14">
        <v>0.47923500000000002</v>
      </c>
      <c r="H14">
        <v>-7.7380000000000004E-2</v>
      </c>
      <c r="I14">
        <v>92.916799999999995</v>
      </c>
      <c r="J14">
        <v>1.81456</v>
      </c>
      <c r="K14">
        <v>0.14049500000000001</v>
      </c>
      <c r="L14">
        <v>1.234E-2</v>
      </c>
      <c r="M14">
        <v>1.01417</v>
      </c>
      <c r="N14">
        <v>2.95519</v>
      </c>
      <c r="O14">
        <v>3.8731000000000002E-2</v>
      </c>
      <c r="P14">
        <v>-4.2119999999999998E-2</v>
      </c>
      <c r="Q14">
        <v>0.248448</v>
      </c>
      <c r="R14">
        <v>-2.9420000000000002E-2</v>
      </c>
      <c r="S14">
        <v>0</v>
      </c>
      <c r="T14">
        <v>99.471000000000004</v>
      </c>
      <c r="U14">
        <v>51.803899999999999</v>
      </c>
      <c r="W14" s="3"/>
      <c r="X14" s="2" t="s">
        <v>1</v>
      </c>
      <c r="Y14" s="2" t="s">
        <v>2</v>
      </c>
      <c r="AB14" s="2" t="s">
        <v>5</v>
      </c>
      <c r="AC14" s="2" t="s">
        <v>6</v>
      </c>
      <c r="AD14" s="2"/>
      <c r="AE14" s="2"/>
      <c r="AF14" s="2" t="s">
        <v>9</v>
      </c>
      <c r="AG14" s="2" t="s">
        <v>10</v>
      </c>
      <c r="AH14" s="2" t="s">
        <v>11</v>
      </c>
      <c r="AI14" s="2" t="s">
        <v>12</v>
      </c>
    </row>
    <row r="15" spans="1:53" x14ac:dyDescent="0.25">
      <c r="A15" t="s">
        <v>419</v>
      </c>
      <c r="G15">
        <v>0.244585</v>
      </c>
      <c r="H15">
        <v>-7.7299999999999994E-2</v>
      </c>
      <c r="I15">
        <v>93.555999999999997</v>
      </c>
      <c r="J15">
        <v>1.29375</v>
      </c>
      <c r="K15">
        <v>0.718082</v>
      </c>
      <c r="L15">
        <v>-4.0499999999999998E-3</v>
      </c>
      <c r="M15">
        <v>1.2960199999999999</v>
      </c>
      <c r="N15">
        <v>2.4636800000000001</v>
      </c>
      <c r="O15">
        <v>-3.9600000000000003E-2</v>
      </c>
      <c r="P15">
        <v>1.5284000000000001E-2</v>
      </c>
      <c r="Q15">
        <v>0.22755300000000001</v>
      </c>
      <c r="R15">
        <v>-9.1050000000000006E-2</v>
      </c>
      <c r="S15">
        <v>0</v>
      </c>
      <c r="T15">
        <v>99.602999999999994</v>
      </c>
      <c r="U15">
        <v>52.011400000000002</v>
      </c>
      <c r="X15">
        <f>X10*X$12</f>
        <v>0.14692981999999999</v>
      </c>
      <c r="Y15">
        <f t="shared" ref="Y15:AI15" si="0">Y10*Y$12</f>
        <v>0.26809496999999999</v>
      </c>
      <c r="AB15">
        <f t="shared" si="0"/>
        <v>0.1243725</v>
      </c>
      <c r="AC15">
        <f t="shared" si="0"/>
        <v>0.13592601000000001</v>
      </c>
      <c r="AF15">
        <f t="shared" si="0"/>
        <v>0.19755971999999999</v>
      </c>
      <c r="AG15">
        <f t="shared" si="0"/>
        <v>6.8661630000000001E-2</v>
      </c>
      <c r="AH15">
        <f t="shared" si="0"/>
        <v>0.12677256000000001</v>
      </c>
      <c r="AI15">
        <f t="shared" si="0"/>
        <v>0.23669057999999998</v>
      </c>
    </row>
    <row r="16" spans="1:53" x14ac:dyDescent="0.25">
      <c r="A16" t="s">
        <v>420</v>
      </c>
      <c r="G16">
        <v>0.39878200000000003</v>
      </c>
      <c r="H16">
        <v>-7.7259999999999995E-2</v>
      </c>
      <c r="I16">
        <v>95.124399999999994</v>
      </c>
      <c r="J16">
        <v>1.22861</v>
      </c>
      <c r="K16">
        <v>0.94124600000000003</v>
      </c>
      <c r="L16">
        <v>-5.722E-2</v>
      </c>
      <c r="M16">
        <v>1.0536300000000001</v>
      </c>
      <c r="N16">
        <v>2.25691</v>
      </c>
      <c r="O16">
        <v>3.9777E-2</v>
      </c>
      <c r="P16">
        <v>-3.6800000000000001E-3</v>
      </c>
      <c r="Q16">
        <v>0.227878</v>
      </c>
      <c r="R16">
        <v>-9.06E-2</v>
      </c>
      <c r="S16">
        <v>0</v>
      </c>
      <c r="T16">
        <v>101.04300000000001</v>
      </c>
      <c r="U16">
        <v>52.792299999999997</v>
      </c>
    </row>
    <row r="17" spans="1:36" x14ac:dyDescent="0.25">
      <c r="A17" t="s">
        <v>421</v>
      </c>
      <c r="G17">
        <v>0.47797299999999998</v>
      </c>
      <c r="H17">
        <v>0.15736700000000001</v>
      </c>
      <c r="I17">
        <v>95.685100000000006</v>
      </c>
      <c r="J17">
        <v>1.55427</v>
      </c>
      <c r="K17">
        <v>0.58710499999999999</v>
      </c>
      <c r="L17">
        <v>4.9041000000000001E-2</v>
      </c>
      <c r="M17">
        <v>1.0340499999999999</v>
      </c>
      <c r="N17">
        <v>1.90465</v>
      </c>
      <c r="O17">
        <v>-3.9899999999999998E-2</v>
      </c>
      <c r="P17">
        <v>3.4275E-2</v>
      </c>
      <c r="Q17">
        <v>0.204483</v>
      </c>
      <c r="R17">
        <v>-2.8729999999999999E-2</v>
      </c>
      <c r="S17">
        <v>0</v>
      </c>
      <c r="T17">
        <v>101.62</v>
      </c>
      <c r="U17">
        <v>53.03</v>
      </c>
      <c r="X17" s="2" t="s">
        <v>1</v>
      </c>
      <c r="Y17" s="2" t="s">
        <v>2</v>
      </c>
      <c r="Z17" s="2" t="s">
        <v>3</v>
      </c>
      <c r="AA17" s="2" t="s">
        <v>4</v>
      </c>
      <c r="AB17" s="2" t="s">
        <v>5</v>
      </c>
      <c r="AC17" s="2" t="s">
        <v>6</v>
      </c>
      <c r="AD17" s="2" t="s">
        <v>7</v>
      </c>
      <c r="AE17" s="2" t="s">
        <v>8</v>
      </c>
      <c r="AF17" s="2" t="s">
        <v>9</v>
      </c>
      <c r="AG17" s="2" t="s">
        <v>10</v>
      </c>
      <c r="AH17" s="2" t="s">
        <v>11</v>
      </c>
      <c r="AI17" s="2" t="s">
        <v>12</v>
      </c>
      <c r="AJ17" s="2" t="s">
        <v>14</v>
      </c>
    </row>
    <row r="18" spans="1:36" x14ac:dyDescent="0.25">
      <c r="A18" t="s">
        <v>422</v>
      </c>
      <c r="G18">
        <v>0.63324499999999995</v>
      </c>
      <c r="H18">
        <v>0.15701699999999999</v>
      </c>
      <c r="I18">
        <v>93.945800000000006</v>
      </c>
      <c r="J18">
        <v>1.2898400000000001</v>
      </c>
      <c r="K18">
        <v>1.66422</v>
      </c>
      <c r="L18">
        <v>4.8446999999999997E-2</v>
      </c>
      <c r="M18">
        <v>1.2385900000000001</v>
      </c>
      <c r="N18">
        <v>1.7108099999999999</v>
      </c>
      <c r="O18">
        <v>-4.0169999999999997E-2</v>
      </c>
      <c r="P18">
        <v>1.5037E-2</v>
      </c>
      <c r="Q18">
        <v>0.159252</v>
      </c>
      <c r="R18">
        <v>0.34723300000000001</v>
      </c>
      <c r="S18">
        <v>0</v>
      </c>
      <c r="T18">
        <v>101.169</v>
      </c>
      <c r="U18">
        <v>52.538200000000003</v>
      </c>
      <c r="W18" s="2" t="s">
        <v>344</v>
      </c>
      <c r="X18">
        <f>IF(X6&lt;X$15,"Below Detection",X6)</f>
        <v>0.54525229032258049</v>
      </c>
      <c r="Y18" t="str">
        <f t="shared" ref="Y18:AI18" si="1">IF(Y6&lt;Y$15,"Below Detection",Y6)</f>
        <v>Below Detection</v>
      </c>
      <c r="Z18">
        <f t="shared" si="1"/>
        <v>93.516229032258082</v>
      </c>
      <c r="AA18">
        <f t="shared" si="1"/>
        <v>1.4409018709677419</v>
      </c>
      <c r="AB18">
        <f t="shared" si="1"/>
        <v>0.86745096774193542</v>
      </c>
      <c r="AC18" t="str">
        <f t="shared" si="1"/>
        <v>Below Detection</v>
      </c>
      <c r="AD18">
        <f t="shared" si="1"/>
        <v>1.2518761290322578</v>
      </c>
      <c r="AE18">
        <f t="shared" si="1"/>
        <v>2.2493303225806449</v>
      </c>
      <c r="AF18" t="str">
        <f t="shared" si="1"/>
        <v>Below Detection</v>
      </c>
      <c r="AG18" t="str">
        <f t="shared" si="1"/>
        <v>Below Detection</v>
      </c>
      <c r="AH18">
        <f t="shared" si="1"/>
        <v>0.28719196774193551</v>
      </c>
      <c r="AI18" t="str">
        <f t="shared" si="1"/>
        <v>Below Detection</v>
      </c>
      <c r="AJ18">
        <f>SUM(X18:AI18)</f>
        <v>100.15823258064516</v>
      </c>
    </row>
    <row r="19" spans="1:36" x14ac:dyDescent="0.25">
      <c r="A19" t="s">
        <v>423</v>
      </c>
      <c r="G19">
        <v>0.63262399999999996</v>
      </c>
      <c r="H19">
        <v>-7.7310000000000004E-2</v>
      </c>
      <c r="I19">
        <v>96.413700000000006</v>
      </c>
      <c r="J19">
        <v>1.4891700000000001</v>
      </c>
      <c r="K19">
        <v>0.543014</v>
      </c>
      <c r="L19">
        <v>1.3599E-2</v>
      </c>
      <c r="M19">
        <v>0.86624699999999999</v>
      </c>
      <c r="N19">
        <v>1.7995099999999999</v>
      </c>
      <c r="O19">
        <v>3.9372999999999998E-2</v>
      </c>
      <c r="P19">
        <v>-2.2919999999999999E-2</v>
      </c>
      <c r="Q19">
        <v>0.22711400000000001</v>
      </c>
      <c r="R19">
        <v>-2.8400000000000002E-2</v>
      </c>
      <c r="S19">
        <v>0</v>
      </c>
      <c r="T19">
        <v>101.896</v>
      </c>
      <c r="U19">
        <v>53.202399999999997</v>
      </c>
    </row>
    <row r="20" spans="1:36" x14ac:dyDescent="0.25">
      <c r="A20" t="s">
        <v>424</v>
      </c>
      <c r="G20">
        <v>0.32125999999999999</v>
      </c>
      <c r="H20">
        <v>0.15790599999999999</v>
      </c>
      <c r="I20">
        <v>95.469800000000006</v>
      </c>
      <c r="J20">
        <v>0.639513</v>
      </c>
      <c r="K20">
        <v>0.80622899999999997</v>
      </c>
      <c r="L20">
        <v>5.1069999999999997E-2</v>
      </c>
      <c r="M20">
        <v>0.71793200000000001</v>
      </c>
      <c r="N20">
        <v>2.1819000000000002</v>
      </c>
      <c r="O20">
        <v>0.119271</v>
      </c>
      <c r="P20">
        <v>1.5585E-2</v>
      </c>
      <c r="Q20">
        <v>0.43031399999999997</v>
      </c>
      <c r="R20">
        <v>9.8388000000000003E-2</v>
      </c>
      <c r="S20">
        <v>0</v>
      </c>
      <c r="T20">
        <v>101.009</v>
      </c>
      <c r="U20">
        <v>52.949800000000003</v>
      </c>
    </row>
    <row r="21" spans="1:36" x14ac:dyDescent="0.25">
      <c r="A21" t="s">
        <v>425</v>
      </c>
      <c r="G21">
        <v>0.78248700000000004</v>
      </c>
      <c r="H21">
        <v>-7.7200000000000005E-2</v>
      </c>
      <c r="I21">
        <v>94.986400000000003</v>
      </c>
      <c r="J21">
        <v>0.70520700000000003</v>
      </c>
      <c r="K21">
        <v>0.94287200000000004</v>
      </c>
      <c r="L21">
        <v>-2.0279999999999999E-2</v>
      </c>
      <c r="M21">
        <v>0.79294900000000001</v>
      </c>
      <c r="N21">
        <v>1.9421600000000001</v>
      </c>
      <c r="O21">
        <v>-3.8769999999999999E-2</v>
      </c>
      <c r="P21">
        <v>-2.256E-2</v>
      </c>
      <c r="Q21">
        <v>0.34104299999999999</v>
      </c>
      <c r="R21">
        <v>9.8801E-2</v>
      </c>
      <c r="S21">
        <v>0</v>
      </c>
      <c r="T21">
        <v>100.43300000000001</v>
      </c>
      <c r="U21">
        <v>52.555999999999997</v>
      </c>
    </row>
    <row r="22" spans="1:36" x14ac:dyDescent="0.25">
      <c r="A22" t="s">
        <v>426</v>
      </c>
      <c r="G22">
        <v>0.55029600000000001</v>
      </c>
      <c r="H22">
        <v>-7.7170000000000002E-2</v>
      </c>
      <c r="I22">
        <v>96.366500000000002</v>
      </c>
      <c r="J22">
        <v>0.50985499999999995</v>
      </c>
      <c r="K22">
        <v>0.894374</v>
      </c>
      <c r="L22">
        <v>0.106201</v>
      </c>
      <c r="M22">
        <v>1.1113500000000001</v>
      </c>
      <c r="N22">
        <v>1.9356800000000001</v>
      </c>
      <c r="O22">
        <v>-3.85E-2</v>
      </c>
      <c r="P22">
        <v>-2.2460000000000001E-2</v>
      </c>
      <c r="Q22">
        <v>0.229436</v>
      </c>
      <c r="R22">
        <v>-8.9190000000000005E-2</v>
      </c>
      <c r="S22">
        <v>0</v>
      </c>
      <c r="T22">
        <v>101.476</v>
      </c>
      <c r="U22">
        <v>53.211199999999998</v>
      </c>
    </row>
    <row r="23" spans="1:36" x14ac:dyDescent="0.25">
      <c r="A23" t="s">
        <v>427</v>
      </c>
      <c r="G23">
        <v>0.63240200000000002</v>
      </c>
      <c r="H23">
        <v>0.15731800000000001</v>
      </c>
      <c r="I23">
        <v>95.4071</v>
      </c>
      <c r="J23">
        <v>1.4226399999999999</v>
      </c>
      <c r="K23">
        <v>1.12476</v>
      </c>
      <c r="L23">
        <v>6.7090999999999998E-2</v>
      </c>
      <c r="M23">
        <v>0.99654399999999999</v>
      </c>
      <c r="N23">
        <v>1.5605899999999999</v>
      </c>
      <c r="O23">
        <v>-0.11890000000000001</v>
      </c>
      <c r="P23">
        <v>1.5206000000000001E-2</v>
      </c>
      <c r="Q23">
        <v>0.27177699999999999</v>
      </c>
      <c r="R23">
        <v>9.6906000000000006E-2</v>
      </c>
      <c r="S23">
        <v>0</v>
      </c>
      <c r="T23">
        <v>101.633</v>
      </c>
      <c r="U23">
        <v>52.971699999999998</v>
      </c>
    </row>
    <row r="24" spans="1:36" x14ac:dyDescent="0.25">
      <c r="A24" t="s">
        <v>35</v>
      </c>
      <c r="G24">
        <v>0.32538299999999998</v>
      </c>
      <c r="H24">
        <v>-7.7469999999999997E-2</v>
      </c>
      <c r="I24">
        <v>95.084699999999998</v>
      </c>
      <c r="J24">
        <v>2.59674</v>
      </c>
      <c r="K24">
        <v>0.49990699999999999</v>
      </c>
      <c r="L24">
        <v>4.6767000000000003E-2</v>
      </c>
      <c r="M24">
        <v>0.41715400000000002</v>
      </c>
      <c r="N24">
        <v>1.90926</v>
      </c>
      <c r="O24">
        <v>-0.11952</v>
      </c>
      <c r="P24">
        <v>-2.333E-2</v>
      </c>
      <c r="Q24">
        <v>0.202512</v>
      </c>
      <c r="R24">
        <v>3.2445000000000002E-2</v>
      </c>
      <c r="S24">
        <v>0</v>
      </c>
      <c r="T24">
        <v>100.895</v>
      </c>
      <c r="U24">
        <v>52.545999999999999</v>
      </c>
    </row>
    <row r="25" spans="1:36" x14ac:dyDescent="0.25">
      <c r="A25" t="s">
        <v>428</v>
      </c>
      <c r="G25">
        <v>0.788134</v>
      </c>
      <c r="H25">
        <v>-7.7310000000000004E-2</v>
      </c>
      <c r="I25">
        <v>95.906099999999995</v>
      </c>
      <c r="J25">
        <v>1.55376</v>
      </c>
      <c r="K25">
        <v>0.32013799999999998</v>
      </c>
      <c r="L25">
        <v>-4.2100000000000002E-3</v>
      </c>
      <c r="M25">
        <v>0.45577400000000001</v>
      </c>
      <c r="N25">
        <v>1.83413</v>
      </c>
      <c r="O25">
        <v>-0.11846</v>
      </c>
      <c r="P25">
        <v>3.4438999999999997E-2</v>
      </c>
      <c r="Q25">
        <v>0.38390999999999997</v>
      </c>
      <c r="R25">
        <v>9.7241999999999995E-2</v>
      </c>
      <c r="S25">
        <v>0</v>
      </c>
      <c r="T25">
        <v>101.17400000000001</v>
      </c>
      <c r="U25">
        <v>52.855600000000003</v>
      </c>
    </row>
    <row r="26" spans="1:36" x14ac:dyDescent="0.25">
      <c r="A26" t="s">
        <v>429</v>
      </c>
      <c r="G26">
        <v>0.55472100000000002</v>
      </c>
      <c r="H26">
        <v>0.158133</v>
      </c>
      <c r="I26">
        <v>95.090699999999998</v>
      </c>
      <c r="J26">
        <v>1.2273400000000001</v>
      </c>
      <c r="K26">
        <v>0.49762400000000001</v>
      </c>
      <c r="L26">
        <v>-2.1250000000000002E-2</v>
      </c>
      <c r="M26">
        <v>0.28833500000000001</v>
      </c>
      <c r="N26">
        <v>1.55179</v>
      </c>
      <c r="O26">
        <v>-3.918E-2</v>
      </c>
      <c r="P26">
        <v>-3.6099999999999999E-3</v>
      </c>
      <c r="Q26">
        <v>0.29500199999999999</v>
      </c>
      <c r="R26">
        <v>0.16076699999999999</v>
      </c>
      <c r="S26">
        <v>0</v>
      </c>
      <c r="T26">
        <v>99.760400000000004</v>
      </c>
      <c r="U26">
        <v>52.294800000000002</v>
      </c>
    </row>
    <row r="27" spans="1:36" x14ac:dyDescent="0.25">
      <c r="G27">
        <v>0.78502499999999997</v>
      </c>
      <c r="H27">
        <v>-7.7249999999999999E-2</v>
      </c>
      <c r="I27">
        <v>94.179000000000002</v>
      </c>
      <c r="J27">
        <v>0.96633800000000003</v>
      </c>
      <c r="K27">
        <v>0.40859299999999998</v>
      </c>
      <c r="L27">
        <v>6.8713999999999997E-2</v>
      </c>
      <c r="M27">
        <v>0.53124199999999999</v>
      </c>
      <c r="N27">
        <v>1.7968299999999999</v>
      </c>
      <c r="O27">
        <v>4.0015000000000002E-2</v>
      </c>
      <c r="P27">
        <v>1.5573E-2</v>
      </c>
      <c r="Q27">
        <v>0.16084699999999999</v>
      </c>
      <c r="R27">
        <v>9.8263000000000003E-2</v>
      </c>
      <c r="S27">
        <v>0</v>
      </c>
      <c r="T27">
        <v>98.973200000000006</v>
      </c>
      <c r="U27">
        <v>51.809699999999999</v>
      </c>
    </row>
    <row r="28" spans="1:36" x14ac:dyDescent="0.25">
      <c r="G28">
        <v>0.86061500000000002</v>
      </c>
      <c r="H28">
        <v>0.158195</v>
      </c>
      <c r="I28">
        <v>94.644099999999995</v>
      </c>
      <c r="J28">
        <v>1.03281</v>
      </c>
      <c r="K28">
        <v>0.36367899999999997</v>
      </c>
      <c r="L28">
        <v>-5.6120000000000003E-2</v>
      </c>
      <c r="M28">
        <v>0.71848599999999996</v>
      </c>
      <c r="N28">
        <v>1.44465</v>
      </c>
      <c r="O28">
        <v>-3.8809999999999997E-2</v>
      </c>
      <c r="P28">
        <v>-6.0830000000000002E-2</v>
      </c>
      <c r="Q28">
        <v>7.1661000000000002E-2</v>
      </c>
      <c r="R28">
        <v>-2.6849999999999999E-2</v>
      </c>
      <c r="S28">
        <v>0</v>
      </c>
      <c r="T28">
        <v>99.111599999999996</v>
      </c>
      <c r="U28">
        <v>51.961500000000001</v>
      </c>
    </row>
    <row r="29" spans="1:36" x14ac:dyDescent="0.25">
      <c r="G29">
        <v>0.244252</v>
      </c>
      <c r="H29">
        <v>-7.7249999999999999E-2</v>
      </c>
      <c r="I29">
        <v>96.349800000000002</v>
      </c>
      <c r="J29">
        <v>0.90105500000000005</v>
      </c>
      <c r="K29">
        <v>0.45023400000000002</v>
      </c>
      <c r="L29">
        <v>-0.11022999999999999</v>
      </c>
      <c r="M29">
        <v>0.71839900000000001</v>
      </c>
      <c r="N29">
        <v>2.1399900000000001</v>
      </c>
      <c r="O29">
        <v>0.119244</v>
      </c>
      <c r="P29">
        <v>1.5611999999999999E-2</v>
      </c>
      <c r="Q29">
        <v>7.1374000000000007E-2</v>
      </c>
      <c r="R29">
        <v>9.8408999999999996E-2</v>
      </c>
      <c r="S29">
        <v>0</v>
      </c>
      <c r="T29">
        <v>100.92100000000001</v>
      </c>
      <c r="U29">
        <v>52.968699999999998</v>
      </c>
    </row>
    <row r="30" spans="1:36" x14ac:dyDescent="0.25">
      <c r="G30">
        <v>0.48203600000000002</v>
      </c>
      <c r="H30">
        <v>-7.7490000000000003E-2</v>
      </c>
      <c r="I30">
        <v>93.251099999999994</v>
      </c>
      <c r="J30">
        <v>2.5967600000000002</v>
      </c>
      <c r="K30">
        <v>0.23120299999999999</v>
      </c>
      <c r="L30">
        <v>1.0800000000000001E-2</v>
      </c>
      <c r="M30">
        <v>0.56591899999999995</v>
      </c>
      <c r="N30">
        <v>1.69659</v>
      </c>
      <c r="O30">
        <v>-4.0849999999999997E-2</v>
      </c>
      <c r="P30">
        <v>-2.342E-2</v>
      </c>
      <c r="Q30">
        <v>0.22462099999999999</v>
      </c>
      <c r="R30">
        <v>-3.057E-2</v>
      </c>
      <c r="S30">
        <v>0</v>
      </c>
      <c r="T30">
        <v>98.886700000000005</v>
      </c>
      <c r="U30">
        <v>51.447299999999998</v>
      </c>
    </row>
    <row r="31" spans="1:36" x14ac:dyDescent="0.25">
      <c r="G31">
        <v>0.63140399999999997</v>
      </c>
      <c r="H31">
        <v>-7.7240000000000003E-2</v>
      </c>
      <c r="I31">
        <v>95.196799999999996</v>
      </c>
      <c r="J31">
        <v>1.35941</v>
      </c>
      <c r="K31">
        <v>0.18492500000000001</v>
      </c>
      <c r="L31">
        <v>-5.6669999999999998E-2</v>
      </c>
      <c r="M31">
        <v>0.19527</v>
      </c>
      <c r="N31">
        <v>1.37256</v>
      </c>
      <c r="O31">
        <v>-0.11816</v>
      </c>
      <c r="P31">
        <v>-3.5000000000000001E-3</v>
      </c>
      <c r="Q31">
        <v>0.18334600000000001</v>
      </c>
      <c r="R31">
        <v>3.5630000000000002E-2</v>
      </c>
      <c r="S31">
        <v>0</v>
      </c>
      <c r="T31">
        <v>98.903800000000004</v>
      </c>
      <c r="U31">
        <v>51.932400000000001</v>
      </c>
    </row>
    <row r="32" spans="1:36" x14ac:dyDescent="0.25">
      <c r="G32">
        <v>0.40034999999999998</v>
      </c>
      <c r="H32">
        <v>-7.7299999999999994E-2</v>
      </c>
      <c r="I32">
        <v>97.374099999999999</v>
      </c>
      <c r="J32">
        <v>1.35809</v>
      </c>
      <c r="K32">
        <v>0.13999500000000001</v>
      </c>
      <c r="L32">
        <v>-3.8400000000000001E-3</v>
      </c>
      <c r="M32">
        <v>0.400254</v>
      </c>
      <c r="N32">
        <v>1.68618</v>
      </c>
      <c r="O32">
        <v>3.9607000000000003E-2</v>
      </c>
      <c r="P32">
        <v>5.3696000000000001E-2</v>
      </c>
      <c r="Q32">
        <v>0.160214</v>
      </c>
      <c r="R32">
        <v>9.7601999999999994E-2</v>
      </c>
      <c r="S32">
        <v>0</v>
      </c>
      <c r="T32">
        <v>101.629</v>
      </c>
      <c r="U32">
        <v>53.286200000000001</v>
      </c>
    </row>
    <row r="33" spans="6:21" x14ac:dyDescent="0.25">
      <c r="G33">
        <v>0.478657</v>
      </c>
      <c r="H33">
        <v>0.15773599999999999</v>
      </c>
      <c r="I33">
        <v>95.904499999999999</v>
      </c>
      <c r="J33">
        <v>1.16025</v>
      </c>
      <c r="K33">
        <v>0.22980900000000001</v>
      </c>
      <c r="L33">
        <v>1.3422999999999999E-2</v>
      </c>
      <c r="M33">
        <v>0.62361200000000006</v>
      </c>
      <c r="N33">
        <v>1.76017</v>
      </c>
      <c r="O33">
        <v>0.11827500000000001</v>
      </c>
      <c r="P33">
        <v>-2.2950000000000002E-2</v>
      </c>
      <c r="Q33">
        <v>0.27173000000000003</v>
      </c>
      <c r="R33">
        <v>0.28529300000000002</v>
      </c>
      <c r="S33">
        <v>0</v>
      </c>
      <c r="T33">
        <v>100.98099999999999</v>
      </c>
      <c r="U33">
        <v>52.8414</v>
      </c>
    </row>
    <row r="34" spans="6:21" x14ac:dyDescent="0.25">
      <c r="G34">
        <v>0.78359299999999998</v>
      </c>
      <c r="H34">
        <v>-7.7210000000000001E-2</v>
      </c>
      <c r="I34">
        <v>97.554500000000004</v>
      </c>
      <c r="J34">
        <v>1.03305</v>
      </c>
      <c r="K34">
        <v>0.140121</v>
      </c>
      <c r="L34">
        <v>-2.0240000000000001E-2</v>
      </c>
      <c r="M34">
        <v>0.71875800000000001</v>
      </c>
      <c r="N34">
        <v>1.44086</v>
      </c>
      <c r="O34">
        <v>-0.11784</v>
      </c>
      <c r="P34">
        <v>-3.4099999999999998E-3</v>
      </c>
      <c r="Q34">
        <v>7.1760000000000004E-2</v>
      </c>
      <c r="R34">
        <v>-2.6769999999999999E-2</v>
      </c>
      <c r="S34">
        <v>0</v>
      </c>
      <c r="T34">
        <v>101.497</v>
      </c>
      <c r="U34">
        <v>53.271799999999999</v>
      </c>
    </row>
    <row r="35" spans="6:21" x14ac:dyDescent="0.25">
      <c r="G35">
        <v>1.0214799999999999</v>
      </c>
      <c r="H35">
        <v>-7.7359999999999998E-2</v>
      </c>
      <c r="I35">
        <v>95.028099999999995</v>
      </c>
      <c r="J35">
        <v>1.94434</v>
      </c>
      <c r="K35">
        <v>0.77082099999999998</v>
      </c>
      <c r="L35">
        <v>1.2600999999999999E-2</v>
      </c>
      <c r="M35">
        <v>0.62272499999999997</v>
      </c>
      <c r="N35">
        <v>2.2683800000000001</v>
      </c>
      <c r="O35">
        <v>-4.011E-2</v>
      </c>
      <c r="P35">
        <v>3.4167999999999997E-2</v>
      </c>
      <c r="Q35">
        <v>0.20371300000000001</v>
      </c>
      <c r="R35">
        <v>3.3597000000000002E-2</v>
      </c>
      <c r="S35">
        <v>0</v>
      </c>
      <c r="T35">
        <v>101.82299999999999</v>
      </c>
      <c r="U35">
        <v>52.903300000000002</v>
      </c>
    </row>
    <row r="37" spans="6:21" x14ac:dyDescent="0.25">
      <c r="F37" t="s">
        <v>39</v>
      </c>
      <c r="G37">
        <f>AVERAGE(G5:G35)</f>
        <v>0.54525229032258049</v>
      </c>
      <c r="H37">
        <f t="shared" ref="H37:U37" si="2">AVERAGE(H5:H35)</f>
        <v>-9.2755806451612927E-3</v>
      </c>
      <c r="I37">
        <f t="shared" si="2"/>
        <v>93.516229032258082</v>
      </c>
      <c r="J37">
        <f t="shared" si="2"/>
        <v>1.4409018709677419</v>
      </c>
      <c r="K37">
        <f t="shared" si="2"/>
        <v>0.86745096774193542</v>
      </c>
      <c r="L37">
        <f t="shared" si="2"/>
        <v>3.471706451612902E-2</v>
      </c>
      <c r="M37">
        <f t="shared" si="2"/>
        <v>1.2518761290322578</v>
      </c>
      <c r="N37">
        <f t="shared" si="2"/>
        <v>2.2493303225806449</v>
      </c>
      <c r="O37">
        <f t="shared" si="2"/>
        <v>-1.833612903225805E-3</v>
      </c>
      <c r="P37">
        <f t="shared" si="2"/>
        <v>4.5780322580645169E-3</v>
      </c>
      <c r="Q37">
        <f t="shared" si="2"/>
        <v>0.28719196774193551</v>
      </c>
      <c r="R37">
        <f t="shared" si="2"/>
        <v>6.1959161290322591E-2</v>
      </c>
      <c r="S37">
        <f t="shared" si="2"/>
        <v>0</v>
      </c>
      <c r="T37">
        <f t="shared" si="2"/>
        <v>100.24844516129032</v>
      </c>
      <c r="U37">
        <f t="shared" si="2"/>
        <v>52.160370967741933</v>
      </c>
    </row>
    <row r="38" spans="6:21" x14ac:dyDescent="0.25">
      <c r="F38" t="s">
        <v>40</v>
      </c>
      <c r="G38">
        <f>STDEV(G5:G35)/SQRT((COUNT(G5:G35)))</f>
        <v>3.6488574812209802E-2</v>
      </c>
      <c r="H38">
        <f t="shared" ref="H38:U38" si="3">STDEV(H5:H35)/SQRT((COUNT(H5:H35)))</f>
        <v>1.943855489616261E-2</v>
      </c>
      <c r="I38">
        <f t="shared" si="3"/>
        <v>0.539417507444369</v>
      </c>
      <c r="J38">
        <f t="shared" si="3"/>
        <v>9.5413973180954001E-2</v>
      </c>
      <c r="K38">
        <f t="shared" si="3"/>
        <v>0.12181008914590929</v>
      </c>
      <c r="L38">
        <f t="shared" si="3"/>
        <v>1.1856350771871917E-2</v>
      </c>
      <c r="M38">
        <f t="shared" si="3"/>
        <v>0.15884584346335426</v>
      </c>
      <c r="N38">
        <f t="shared" si="3"/>
        <v>0.165619085075949</v>
      </c>
      <c r="O38">
        <f t="shared" si="3"/>
        <v>1.629634773019379E-2</v>
      </c>
      <c r="P38">
        <f t="shared" si="3"/>
        <v>4.9651431159968501E-3</v>
      </c>
      <c r="Q38">
        <f t="shared" si="3"/>
        <v>2.6660969916593707E-2</v>
      </c>
      <c r="R38">
        <f t="shared" si="3"/>
        <v>2.0460546096523181E-2</v>
      </c>
      <c r="S38">
        <f t="shared" si="3"/>
        <v>0</v>
      </c>
      <c r="T38">
        <f t="shared" si="3"/>
        <v>0.19985627011982587</v>
      </c>
      <c r="U38">
        <f t="shared" si="3"/>
        <v>0.15437626274394006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"/>
  <sheetViews>
    <sheetView tabSelected="1" topLeftCell="V1" zoomScale="80" zoomScaleNormal="80" workbookViewId="0">
      <selection activeCell="AC43" sqref="AC43"/>
    </sheetView>
  </sheetViews>
  <sheetFormatPr defaultRowHeight="15" x14ac:dyDescent="0.25"/>
  <cols>
    <col min="6" max="6" width="6.42578125" customWidth="1"/>
    <col min="7" max="7" width="10.5703125" bestFit="1" customWidth="1"/>
    <col min="8" max="8" width="10.140625" bestFit="1" customWidth="1"/>
    <col min="9" max="9" width="8.7109375" customWidth="1"/>
    <col min="10" max="12" width="9.85546875" bestFit="1" customWidth="1"/>
    <col min="13" max="13" width="11.28515625" bestFit="1" customWidth="1"/>
    <col min="14" max="14" width="8.7109375" customWidth="1"/>
    <col min="15" max="15" width="9.85546875" bestFit="1" customWidth="1"/>
    <col min="16" max="16" width="11.42578125" bestFit="1" customWidth="1"/>
    <col min="17" max="18" width="9.85546875" bestFit="1" customWidth="1"/>
    <col min="19" max="19" width="5.85546875" customWidth="1"/>
    <col min="20" max="20" width="8.7109375" customWidth="1"/>
    <col min="21" max="21" width="10.140625" bestFit="1" customWidth="1"/>
    <col min="22" max="22" width="5.85546875" customWidth="1"/>
    <col min="23" max="23" width="43.7109375" bestFit="1" customWidth="1"/>
    <col min="24" max="24" width="5.85546875" customWidth="1"/>
    <col min="25" max="25" width="12.7109375" bestFit="1" customWidth="1"/>
    <col min="26" max="26" width="5.85546875" customWidth="1"/>
    <col min="27" max="27" width="6.28515625" customWidth="1"/>
    <col min="28" max="28" width="5.7109375" customWidth="1"/>
    <col min="29" max="29" width="12" bestFit="1" customWidth="1"/>
    <col min="40" max="40" width="43.7109375" bestFit="1" customWidth="1"/>
  </cols>
  <sheetData>
    <row r="1" spans="1:53" s="1" customFormat="1" x14ac:dyDescent="0.25">
      <c r="A1" s="1" t="s">
        <v>0</v>
      </c>
      <c r="W1" s="1" t="s">
        <v>17</v>
      </c>
      <c r="AN1" s="1" t="s">
        <v>414</v>
      </c>
    </row>
    <row r="2" spans="1:53" x14ac:dyDescent="0.25">
      <c r="X2" s="2" t="s">
        <v>1</v>
      </c>
      <c r="Y2" s="2" t="s">
        <v>2</v>
      </c>
      <c r="Z2" s="2" t="s">
        <v>3</v>
      </c>
      <c r="AA2" s="2" t="s">
        <v>4</v>
      </c>
      <c r="AB2" s="2" t="s">
        <v>5</v>
      </c>
      <c r="AC2" s="2" t="s">
        <v>6</v>
      </c>
      <c r="AD2" s="2" t="s">
        <v>7</v>
      </c>
      <c r="AE2" s="2" t="s">
        <v>8</v>
      </c>
      <c r="AF2" s="2" t="s">
        <v>9</v>
      </c>
      <c r="AG2" s="2" t="s">
        <v>10</v>
      </c>
      <c r="AH2" s="2" t="s">
        <v>11</v>
      </c>
      <c r="AI2" s="2" t="s">
        <v>12</v>
      </c>
      <c r="AJ2" s="2" t="s">
        <v>13</v>
      </c>
      <c r="AK2" s="2" t="s">
        <v>14</v>
      </c>
      <c r="AL2" s="2" t="s">
        <v>15</v>
      </c>
      <c r="AO2" s="2" t="s">
        <v>1</v>
      </c>
      <c r="AP2" s="2" t="s">
        <v>2</v>
      </c>
      <c r="AQ2" s="2" t="s">
        <v>3</v>
      </c>
      <c r="AR2" s="2" t="s">
        <v>4</v>
      </c>
      <c r="AS2" s="2" t="s">
        <v>5</v>
      </c>
      <c r="AT2" s="2" t="s">
        <v>6</v>
      </c>
      <c r="AU2" s="2" t="s">
        <v>7</v>
      </c>
      <c r="AV2" s="2" t="s">
        <v>8</v>
      </c>
      <c r="AW2" s="2" t="s">
        <v>9</v>
      </c>
      <c r="AX2" s="2" t="s">
        <v>10</v>
      </c>
      <c r="AY2" s="2" t="s">
        <v>11</v>
      </c>
      <c r="AZ2" s="2" t="s">
        <v>12</v>
      </c>
      <c r="BA2" s="2" t="s">
        <v>14</v>
      </c>
    </row>
    <row r="3" spans="1:53" x14ac:dyDescent="0.25">
      <c r="W3" s="2" t="s">
        <v>16</v>
      </c>
      <c r="X3">
        <v>0.62479269999999998</v>
      </c>
      <c r="Y3">
        <v>-4.2159849999999999E-2</v>
      </c>
      <c r="Z3">
        <v>93.653339999999986</v>
      </c>
      <c r="AA3">
        <v>1.43226085</v>
      </c>
      <c r="AB3">
        <v>0.78734110000000013</v>
      </c>
      <c r="AC3">
        <v>2.7702349999999997E-2</v>
      </c>
      <c r="AD3">
        <v>0.91156115000000004</v>
      </c>
      <c r="AE3">
        <v>1.8655270000000002</v>
      </c>
      <c r="AF3">
        <v>-3.5855100000000001E-2</v>
      </c>
      <c r="AG3">
        <v>1.9965000000000004E-2</v>
      </c>
      <c r="AH3">
        <v>0.25044735000000001</v>
      </c>
      <c r="AI3">
        <v>6.2337800000000013E-2</v>
      </c>
      <c r="AJ3">
        <v>0</v>
      </c>
      <c r="AK3">
        <v>99.557280000000006</v>
      </c>
      <c r="AL3">
        <v>51.901980000000002</v>
      </c>
      <c r="AN3" s="2" t="s">
        <v>16</v>
      </c>
      <c r="AO3">
        <v>0.62479269999999998</v>
      </c>
      <c r="AP3" t="s">
        <v>277</v>
      </c>
      <c r="AQ3">
        <v>93.653339999999986</v>
      </c>
      <c r="AR3">
        <v>1.43226085</v>
      </c>
      <c r="AS3">
        <v>0.78734110000000013</v>
      </c>
      <c r="AT3" t="s">
        <v>277</v>
      </c>
      <c r="AU3">
        <v>0.91156115000000004</v>
      </c>
      <c r="AV3">
        <v>1.8655270000000002</v>
      </c>
      <c r="AW3" t="s">
        <v>277</v>
      </c>
      <c r="AX3" t="s">
        <v>277</v>
      </c>
      <c r="AY3">
        <v>0.25044735000000001</v>
      </c>
      <c r="AZ3" t="s">
        <v>277</v>
      </c>
      <c r="BA3">
        <v>99.525270149999997</v>
      </c>
    </row>
    <row r="4" spans="1:53" x14ac:dyDescent="0.25">
      <c r="A4" s="2" t="s">
        <v>16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15</v>
      </c>
    </row>
    <row r="5" spans="1:53" x14ac:dyDescent="0.25">
      <c r="A5" t="s">
        <v>18</v>
      </c>
      <c r="G5">
        <v>0.39962700000000001</v>
      </c>
      <c r="H5">
        <v>-7.7410000000000007E-2</v>
      </c>
      <c r="I5">
        <v>91.828699999999998</v>
      </c>
      <c r="J5">
        <v>1.6184099999999999</v>
      </c>
      <c r="K5">
        <v>2.5082900000000001</v>
      </c>
      <c r="L5">
        <v>4.7953000000000003E-2</v>
      </c>
      <c r="M5">
        <v>1.8532</v>
      </c>
      <c r="N5">
        <v>1.78972</v>
      </c>
      <c r="O5">
        <v>-0.11947000000000001</v>
      </c>
      <c r="P5">
        <v>7.1941000000000005E-2</v>
      </c>
      <c r="Q5">
        <v>0.22622200000000001</v>
      </c>
      <c r="R5">
        <v>-2.9680000000000002E-2</v>
      </c>
      <c r="S5">
        <v>0</v>
      </c>
      <c r="T5">
        <v>100.11799999999999</v>
      </c>
      <c r="U5">
        <v>51.776800000000001</v>
      </c>
      <c r="X5" s="2" t="s">
        <v>1</v>
      </c>
      <c r="Y5" s="2" t="s">
        <v>2</v>
      </c>
      <c r="Z5" s="2" t="s">
        <v>3</v>
      </c>
      <c r="AA5" s="2" t="s">
        <v>4</v>
      </c>
      <c r="AB5" s="2" t="s">
        <v>5</v>
      </c>
      <c r="AC5" s="2" t="s">
        <v>6</v>
      </c>
      <c r="AD5" s="2" t="s">
        <v>7</v>
      </c>
      <c r="AE5" s="2" t="s">
        <v>8</v>
      </c>
      <c r="AF5" s="2" t="s">
        <v>9</v>
      </c>
      <c r="AG5" s="2" t="s">
        <v>10</v>
      </c>
      <c r="AH5" s="2" t="s">
        <v>11</v>
      </c>
      <c r="AI5" s="2" t="s">
        <v>12</v>
      </c>
      <c r="AJ5" s="2" t="s">
        <v>14</v>
      </c>
    </row>
    <row r="6" spans="1:53" x14ac:dyDescent="0.25">
      <c r="A6" t="s">
        <v>415</v>
      </c>
      <c r="G6">
        <v>0.47810399999999997</v>
      </c>
      <c r="H6">
        <v>0.15729599999999999</v>
      </c>
      <c r="I6">
        <v>93.029499999999999</v>
      </c>
      <c r="J6">
        <v>1.5540700000000001</v>
      </c>
      <c r="K6">
        <v>0.58732600000000001</v>
      </c>
      <c r="L6">
        <v>4.888E-2</v>
      </c>
      <c r="M6">
        <v>1.0338499999999999</v>
      </c>
      <c r="N6">
        <v>1.90544</v>
      </c>
      <c r="O6">
        <v>-3.9969999999999999E-2</v>
      </c>
      <c r="P6">
        <v>3.4236000000000003E-2</v>
      </c>
      <c r="Q6">
        <v>0.20435800000000001</v>
      </c>
      <c r="R6">
        <v>-2.8850000000000001E-2</v>
      </c>
      <c r="S6">
        <v>0</v>
      </c>
      <c r="T6">
        <v>98.964200000000005</v>
      </c>
      <c r="U6">
        <v>51.615900000000003</v>
      </c>
      <c r="W6" s="2" t="s">
        <v>16</v>
      </c>
      <c r="X6">
        <v>0.62479269999999998</v>
      </c>
      <c r="Y6">
        <v>-4.2159849999999999E-2</v>
      </c>
      <c r="Z6">
        <v>93.653339999999986</v>
      </c>
      <c r="AA6">
        <v>1.43226085</v>
      </c>
      <c r="AB6">
        <v>0.78734110000000013</v>
      </c>
      <c r="AC6">
        <v>2.7702349999999997E-2</v>
      </c>
      <c r="AD6">
        <v>0.91156115000000004</v>
      </c>
      <c r="AE6">
        <v>1.8655270000000002</v>
      </c>
      <c r="AF6">
        <v>-3.5855100000000001E-2</v>
      </c>
      <c r="AG6">
        <v>1.9965000000000004E-2</v>
      </c>
      <c r="AH6">
        <v>0.25044735000000001</v>
      </c>
      <c r="AI6">
        <v>6.2337800000000013E-2</v>
      </c>
      <c r="AJ6">
        <v>99.557280000000006</v>
      </c>
    </row>
    <row r="7" spans="1:53" x14ac:dyDescent="0.25">
      <c r="A7" t="s">
        <v>345</v>
      </c>
      <c r="G7">
        <v>0.71128199999999997</v>
      </c>
      <c r="H7">
        <v>-7.7420000000000003E-2</v>
      </c>
      <c r="I7">
        <v>93.596400000000003</v>
      </c>
      <c r="J7">
        <v>1.48658</v>
      </c>
      <c r="K7">
        <v>1.2622500000000001</v>
      </c>
      <c r="L7">
        <v>1.2257000000000001E-2</v>
      </c>
      <c r="M7">
        <v>1.44336</v>
      </c>
      <c r="N7">
        <v>1.5651900000000001</v>
      </c>
      <c r="O7">
        <v>-4.036E-2</v>
      </c>
      <c r="P7">
        <v>7.2093000000000004E-2</v>
      </c>
      <c r="Q7">
        <v>0.24862699999999999</v>
      </c>
      <c r="R7">
        <v>0.15864400000000001</v>
      </c>
      <c r="S7">
        <v>0</v>
      </c>
      <c r="T7">
        <v>100.43899999999999</v>
      </c>
      <c r="U7">
        <v>52.107900000000001</v>
      </c>
    </row>
    <row r="8" spans="1:53" x14ac:dyDescent="0.25">
      <c r="A8" t="s">
        <v>21</v>
      </c>
      <c r="G8">
        <v>0.63342100000000001</v>
      </c>
      <c r="H8">
        <v>0.156939</v>
      </c>
      <c r="I8">
        <v>91.3489</v>
      </c>
      <c r="J8">
        <v>1.2896000000000001</v>
      </c>
      <c r="K8">
        <v>1.6649099999999999</v>
      </c>
      <c r="L8">
        <v>4.8274999999999998E-2</v>
      </c>
      <c r="M8">
        <v>1.2383599999999999</v>
      </c>
      <c r="N8">
        <v>1.7119599999999999</v>
      </c>
      <c r="O8">
        <v>-4.0239999999999998E-2</v>
      </c>
      <c r="P8">
        <v>1.4999E-2</v>
      </c>
      <c r="Q8">
        <v>0.15912499999999999</v>
      </c>
      <c r="R8">
        <v>0.34706700000000001</v>
      </c>
      <c r="S8">
        <v>0</v>
      </c>
      <c r="T8">
        <v>98.573300000000003</v>
      </c>
      <c r="U8">
        <v>51.155799999999999</v>
      </c>
      <c r="W8" t="s">
        <v>342</v>
      </c>
    </row>
    <row r="9" spans="1:53" x14ac:dyDescent="0.25">
      <c r="A9" t="s">
        <v>58</v>
      </c>
      <c r="G9">
        <v>0.78937199999999996</v>
      </c>
      <c r="H9">
        <v>-7.7410000000000007E-2</v>
      </c>
      <c r="I9">
        <v>92.706900000000005</v>
      </c>
      <c r="J9">
        <v>1.55125</v>
      </c>
      <c r="K9">
        <v>1.1290500000000001</v>
      </c>
      <c r="L9">
        <v>3.0086000000000002E-2</v>
      </c>
      <c r="M9">
        <v>1.34962</v>
      </c>
      <c r="N9">
        <v>1.77745</v>
      </c>
      <c r="O9">
        <v>-0.11941</v>
      </c>
      <c r="P9">
        <v>-2.3189999999999999E-2</v>
      </c>
      <c r="Q9">
        <v>0.27088800000000002</v>
      </c>
      <c r="R9">
        <v>0.221331</v>
      </c>
      <c r="S9">
        <v>0</v>
      </c>
      <c r="T9">
        <v>99.605999999999995</v>
      </c>
      <c r="U9">
        <v>51.683</v>
      </c>
      <c r="X9" s="2" t="s">
        <v>267</v>
      </c>
      <c r="Y9" s="2" t="s">
        <v>268</v>
      </c>
      <c r="Z9" s="2"/>
      <c r="AA9" s="2"/>
      <c r="AB9" s="2" t="s">
        <v>412</v>
      </c>
      <c r="AC9" s="2" t="s">
        <v>269</v>
      </c>
      <c r="AD9" s="2"/>
      <c r="AE9" s="2"/>
      <c r="AF9" s="2" t="s">
        <v>272</v>
      </c>
      <c r="AG9" s="2" t="s">
        <v>273</v>
      </c>
      <c r="AH9" s="2" t="s">
        <v>274</v>
      </c>
      <c r="AI9" s="2" t="s">
        <v>275</v>
      </c>
    </row>
    <row r="10" spans="1:53" x14ac:dyDescent="0.25">
      <c r="A10" t="s">
        <v>430</v>
      </c>
      <c r="G10">
        <v>0.63278699999999999</v>
      </c>
      <c r="H10">
        <v>-7.732E-2</v>
      </c>
      <c r="I10">
        <v>93.737499999999997</v>
      </c>
      <c r="J10">
        <v>1.48899</v>
      </c>
      <c r="K10">
        <v>0.54323600000000005</v>
      </c>
      <c r="L10">
        <v>1.3455E-2</v>
      </c>
      <c r="M10">
        <v>0.86608200000000002</v>
      </c>
      <c r="N10">
        <v>1.80027</v>
      </c>
      <c r="O10">
        <v>3.9299000000000001E-2</v>
      </c>
      <c r="P10">
        <v>-2.2950000000000002E-2</v>
      </c>
      <c r="Q10">
        <v>0.226991</v>
      </c>
      <c r="R10">
        <v>-2.852E-2</v>
      </c>
      <c r="S10">
        <v>0</v>
      </c>
      <c r="T10">
        <v>99.219800000000006</v>
      </c>
      <c r="U10">
        <v>51.7774</v>
      </c>
      <c r="X10">
        <v>0.109</v>
      </c>
      <c r="Y10">
        <v>0.11700000000000001</v>
      </c>
      <c r="AB10">
        <v>7.4999999999999997E-2</v>
      </c>
      <c r="AC10">
        <v>9.2999999999999999E-2</v>
      </c>
      <c r="AF10">
        <v>0.153</v>
      </c>
      <c r="AG10">
        <v>5.7000000000000002E-2</v>
      </c>
      <c r="AH10">
        <v>7.5999999999999998E-2</v>
      </c>
      <c r="AI10">
        <v>0.186</v>
      </c>
    </row>
    <row r="11" spans="1:53" x14ac:dyDescent="0.25">
      <c r="G11">
        <v>0.63148800000000005</v>
      </c>
      <c r="H11">
        <v>-7.7280000000000001E-2</v>
      </c>
      <c r="I11">
        <v>94.854699999999994</v>
      </c>
      <c r="J11">
        <v>1.09697</v>
      </c>
      <c r="K11">
        <v>0.40823399999999999</v>
      </c>
      <c r="L11">
        <v>5.0154999999999998E-2</v>
      </c>
      <c r="M11">
        <v>0.77315400000000001</v>
      </c>
      <c r="N11">
        <v>1.9013899999999999</v>
      </c>
      <c r="O11">
        <v>-3.9399999999999998E-2</v>
      </c>
      <c r="P11">
        <v>-3.7000000000000002E-3</v>
      </c>
      <c r="Q11">
        <v>0.49673200000000001</v>
      </c>
      <c r="R11">
        <v>3.4888000000000002E-2</v>
      </c>
      <c r="S11">
        <v>0</v>
      </c>
      <c r="T11">
        <v>100.127</v>
      </c>
      <c r="U11">
        <v>52.371000000000002</v>
      </c>
    </row>
    <row r="12" spans="1:53" x14ac:dyDescent="0.25">
      <c r="A12" t="s">
        <v>431</v>
      </c>
      <c r="G12">
        <v>0.55031300000000005</v>
      </c>
      <c r="H12">
        <v>-7.7170000000000002E-2</v>
      </c>
      <c r="I12">
        <v>93.690899999999999</v>
      </c>
      <c r="J12">
        <v>0.50980499999999995</v>
      </c>
      <c r="K12">
        <v>0.89456000000000002</v>
      </c>
      <c r="L12">
        <v>0.10612099999999999</v>
      </c>
      <c r="M12">
        <v>1.1112200000000001</v>
      </c>
      <c r="N12">
        <v>1.9363900000000001</v>
      </c>
      <c r="O12">
        <v>-3.8530000000000002E-2</v>
      </c>
      <c r="P12">
        <v>-2.248E-2</v>
      </c>
      <c r="Q12">
        <v>0.229375</v>
      </c>
      <c r="R12">
        <v>-8.9249999999999996E-2</v>
      </c>
      <c r="S12">
        <v>0</v>
      </c>
      <c r="T12">
        <v>98.801199999999994</v>
      </c>
      <c r="U12">
        <v>51.786499999999997</v>
      </c>
      <c r="W12" s="3" t="s">
        <v>276</v>
      </c>
      <c r="X12" s="4">
        <v>1.34798</v>
      </c>
      <c r="Y12" s="4">
        <v>2.2914099999999999</v>
      </c>
      <c r="Z12" s="4"/>
      <c r="AA12" s="4"/>
      <c r="AB12" s="4">
        <v>1.6583000000000001</v>
      </c>
      <c r="AC12" s="4">
        <v>1.46157</v>
      </c>
      <c r="AD12" s="4"/>
      <c r="AE12" s="4"/>
      <c r="AF12" s="4">
        <v>1.2912399999999999</v>
      </c>
      <c r="AG12" s="4">
        <v>1.20459</v>
      </c>
      <c r="AH12" s="4">
        <v>1.6680600000000001</v>
      </c>
      <c r="AI12" s="4">
        <v>1.2725299999999999</v>
      </c>
    </row>
    <row r="13" spans="1:53" x14ac:dyDescent="0.25">
      <c r="A13" t="s">
        <v>432</v>
      </c>
      <c r="G13">
        <v>0.55248399999999998</v>
      </c>
      <c r="H13">
        <v>-7.7259999999999995E-2</v>
      </c>
      <c r="I13">
        <v>93.857299999999995</v>
      </c>
      <c r="J13">
        <v>0.83585200000000004</v>
      </c>
      <c r="K13">
        <v>1.07559</v>
      </c>
      <c r="L13">
        <v>0.104474</v>
      </c>
      <c r="M13">
        <v>1.0908500000000001</v>
      </c>
      <c r="N13">
        <v>1.80226</v>
      </c>
      <c r="O13">
        <v>3.9918000000000002E-2</v>
      </c>
      <c r="P13">
        <v>-3.64E-3</v>
      </c>
      <c r="Q13">
        <v>0.34024300000000002</v>
      </c>
      <c r="R13">
        <v>-2.759E-2</v>
      </c>
      <c r="S13">
        <v>0</v>
      </c>
      <c r="T13">
        <v>99.590500000000006</v>
      </c>
      <c r="U13">
        <v>52.029200000000003</v>
      </c>
      <c r="W13" s="4"/>
    </row>
    <row r="14" spans="1:53" x14ac:dyDescent="0.25">
      <c r="A14" t="s">
        <v>433</v>
      </c>
      <c r="G14">
        <v>0.63256100000000004</v>
      </c>
      <c r="H14">
        <v>0.157248</v>
      </c>
      <c r="I14">
        <v>92.762</v>
      </c>
      <c r="J14">
        <v>1.4224399999999999</v>
      </c>
      <c r="K14">
        <v>1.1252</v>
      </c>
      <c r="L14">
        <v>6.6933000000000006E-2</v>
      </c>
      <c r="M14">
        <v>0.99635799999999997</v>
      </c>
      <c r="N14">
        <v>1.5614300000000001</v>
      </c>
      <c r="O14">
        <v>-0.11896</v>
      </c>
      <c r="P14">
        <v>1.5171E-2</v>
      </c>
      <c r="Q14">
        <v>0.271648</v>
      </c>
      <c r="R14">
        <v>9.6777000000000002E-2</v>
      </c>
      <c r="S14">
        <v>0</v>
      </c>
      <c r="T14">
        <v>98.988699999999994</v>
      </c>
      <c r="U14">
        <v>51.563299999999998</v>
      </c>
      <c r="W14" s="3"/>
      <c r="X14" s="2" t="s">
        <v>1</v>
      </c>
      <c r="Y14" s="2" t="s">
        <v>2</v>
      </c>
      <c r="AB14" s="2" t="s">
        <v>5</v>
      </c>
      <c r="AC14" s="2" t="s">
        <v>6</v>
      </c>
      <c r="AD14" s="2"/>
      <c r="AE14" s="2"/>
      <c r="AF14" s="2" t="s">
        <v>9</v>
      </c>
      <c r="AG14" s="2" t="s">
        <v>10</v>
      </c>
      <c r="AH14" s="2" t="s">
        <v>11</v>
      </c>
      <c r="AI14" s="2" t="s">
        <v>12</v>
      </c>
    </row>
    <row r="15" spans="1:53" x14ac:dyDescent="0.25">
      <c r="A15" t="s">
        <v>434</v>
      </c>
      <c r="G15">
        <v>0.86879899999999999</v>
      </c>
      <c r="H15">
        <v>-7.7469999999999997E-2</v>
      </c>
      <c r="I15">
        <v>92.953199999999995</v>
      </c>
      <c r="J15">
        <v>1.87616</v>
      </c>
      <c r="K15">
        <v>1.1314599999999999</v>
      </c>
      <c r="L15">
        <v>-6.8999999999999999E-3</v>
      </c>
      <c r="M15">
        <v>1.4409799999999999</v>
      </c>
      <c r="N15">
        <v>2.4895700000000001</v>
      </c>
      <c r="O15">
        <v>3.8004000000000003E-2</v>
      </c>
      <c r="P15">
        <v>7.1738999999999997E-2</v>
      </c>
      <c r="Q15">
        <v>0.31448399999999999</v>
      </c>
      <c r="R15">
        <v>0.15748000000000001</v>
      </c>
      <c r="S15">
        <v>0</v>
      </c>
      <c r="T15">
        <v>101.258</v>
      </c>
      <c r="U15">
        <v>52.313000000000002</v>
      </c>
      <c r="X15" s="5">
        <f>X10*X$12</f>
        <v>0.14692981999999999</v>
      </c>
      <c r="Y15" s="5">
        <f t="shared" ref="Y15:AI15" si="0">Y10*Y$12</f>
        <v>0.26809496999999999</v>
      </c>
      <c r="Z15" s="5"/>
      <c r="AA15" s="5"/>
      <c r="AB15" s="5">
        <f t="shared" si="0"/>
        <v>0.1243725</v>
      </c>
      <c r="AC15" s="5">
        <f t="shared" si="0"/>
        <v>0.13592601000000001</v>
      </c>
      <c r="AD15" s="5"/>
      <c r="AE15" s="5"/>
      <c r="AF15" s="5">
        <f t="shared" si="0"/>
        <v>0.19755971999999999</v>
      </c>
      <c r="AG15" s="5">
        <f t="shared" si="0"/>
        <v>6.8661630000000001E-2</v>
      </c>
      <c r="AH15" s="5">
        <f t="shared" si="0"/>
        <v>0.12677256000000001</v>
      </c>
      <c r="AI15" s="5">
        <f t="shared" si="0"/>
        <v>0.23669057999999998</v>
      </c>
    </row>
    <row r="16" spans="1:53" x14ac:dyDescent="0.25">
      <c r="A16" t="s">
        <v>435</v>
      </c>
      <c r="G16">
        <v>0.78835200000000005</v>
      </c>
      <c r="H16">
        <v>-7.732E-2</v>
      </c>
      <c r="I16">
        <v>93.244399999999999</v>
      </c>
      <c r="J16">
        <v>1.55355</v>
      </c>
      <c r="K16">
        <v>0.32029600000000003</v>
      </c>
      <c r="L16">
        <v>-4.3499999999999997E-3</v>
      </c>
      <c r="M16">
        <v>0.45566899999999999</v>
      </c>
      <c r="N16">
        <v>1.8349</v>
      </c>
      <c r="O16">
        <v>-0.11851</v>
      </c>
      <c r="P16">
        <v>3.4403999999999997E-2</v>
      </c>
      <c r="Q16">
        <v>0.383766</v>
      </c>
      <c r="R16">
        <v>9.7117999999999996E-2</v>
      </c>
      <c r="S16">
        <v>0</v>
      </c>
      <c r="T16">
        <v>98.512299999999996</v>
      </c>
      <c r="U16">
        <v>51.438200000000002</v>
      </c>
    </row>
    <row r="17" spans="1:36" x14ac:dyDescent="0.25">
      <c r="A17" t="s">
        <v>436</v>
      </c>
      <c r="G17">
        <v>0.63265400000000005</v>
      </c>
      <c r="H17">
        <v>-7.732E-2</v>
      </c>
      <c r="I17">
        <v>96.815299999999993</v>
      </c>
      <c r="J17">
        <v>1.5546199999999999</v>
      </c>
      <c r="K17">
        <v>0.40879700000000002</v>
      </c>
      <c r="L17">
        <v>-5.79E-2</v>
      </c>
      <c r="M17">
        <v>0.58647800000000005</v>
      </c>
      <c r="N17">
        <v>1.6570100000000001</v>
      </c>
      <c r="O17">
        <v>3.9473000000000001E-2</v>
      </c>
      <c r="P17">
        <v>-3.7699999999999999E-3</v>
      </c>
      <c r="Q17">
        <v>0.272011</v>
      </c>
      <c r="R17">
        <v>-2.8219999999999999E-2</v>
      </c>
      <c r="S17">
        <v>0</v>
      </c>
      <c r="T17">
        <v>101.79900000000001</v>
      </c>
      <c r="U17">
        <v>53.229399999999998</v>
      </c>
      <c r="X17" s="2" t="s">
        <v>1</v>
      </c>
      <c r="Y17" s="2" t="s">
        <v>2</v>
      </c>
      <c r="Z17" s="2" t="s">
        <v>3</v>
      </c>
      <c r="AA17" s="2" t="s">
        <v>4</v>
      </c>
      <c r="AB17" s="2" t="s">
        <v>5</v>
      </c>
      <c r="AC17" s="2" t="s">
        <v>6</v>
      </c>
      <c r="AD17" s="2" t="s">
        <v>7</v>
      </c>
      <c r="AE17" s="2" t="s">
        <v>8</v>
      </c>
      <c r="AF17" s="2" t="s">
        <v>9</v>
      </c>
      <c r="AG17" s="2" t="s">
        <v>10</v>
      </c>
      <c r="AH17" s="2" t="s">
        <v>11</v>
      </c>
      <c r="AI17" s="2" t="s">
        <v>12</v>
      </c>
      <c r="AJ17" s="2" t="s">
        <v>14</v>
      </c>
    </row>
    <row r="18" spans="1:36" x14ac:dyDescent="0.25">
      <c r="A18" t="s">
        <v>437</v>
      </c>
      <c r="G18">
        <v>0.32442799999999999</v>
      </c>
      <c r="H18">
        <v>-7.7429999999999999E-2</v>
      </c>
      <c r="I18">
        <v>94.265000000000001</v>
      </c>
      <c r="J18">
        <v>1.74708</v>
      </c>
      <c r="K18">
        <v>0.40914499999999998</v>
      </c>
      <c r="L18">
        <v>0.119326</v>
      </c>
      <c r="M18">
        <v>0.56665500000000002</v>
      </c>
      <c r="N18">
        <v>2.0105</v>
      </c>
      <c r="O18">
        <v>-4.0399999999999998E-2</v>
      </c>
      <c r="P18">
        <v>-2.3199999999999998E-2</v>
      </c>
      <c r="Q18">
        <v>0.337592</v>
      </c>
      <c r="R18">
        <v>0.22137399999999999</v>
      </c>
      <c r="S18">
        <v>0</v>
      </c>
      <c r="T18">
        <v>99.860100000000003</v>
      </c>
      <c r="U18">
        <v>52.109699999999997</v>
      </c>
      <c r="W18" s="2" t="s">
        <v>16</v>
      </c>
      <c r="X18">
        <f>IF(X6&lt;X$15,"Below Detection",X6)</f>
        <v>0.62479269999999998</v>
      </c>
      <c r="Y18" t="str">
        <f t="shared" ref="Y18:AI18" si="1">IF(Y6&lt;Y$15,"Below Detection",Y6)</f>
        <v>Below Detection</v>
      </c>
      <c r="Z18">
        <f t="shared" si="1"/>
        <v>93.653339999999986</v>
      </c>
      <c r="AA18">
        <f t="shared" si="1"/>
        <v>1.43226085</v>
      </c>
      <c r="AB18">
        <f t="shared" si="1"/>
        <v>0.78734110000000013</v>
      </c>
      <c r="AC18" t="str">
        <f t="shared" si="1"/>
        <v>Below Detection</v>
      </c>
      <c r="AD18">
        <f t="shared" si="1"/>
        <v>0.91156115000000004</v>
      </c>
      <c r="AE18">
        <f t="shared" si="1"/>
        <v>1.8655270000000002</v>
      </c>
      <c r="AF18" t="str">
        <f t="shared" si="1"/>
        <v>Below Detection</v>
      </c>
      <c r="AG18" t="str">
        <f t="shared" si="1"/>
        <v>Below Detection</v>
      </c>
      <c r="AH18">
        <f t="shared" si="1"/>
        <v>0.25044735000000001</v>
      </c>
      <c r="AI18" t="str">
        <f t="shared" si="1"/>
        <v>Below Detection</v>
      </c>
      <c r="AJ18">
        <f>SUM(X18:AI18)</f>
        <v>99.525270149999997</v>
      </c>
    </row>
    <row r="19" spans="1:36" x14ac:dyDescent="0.25">
      <c r="A19" t="s">
        <v>438</v>
      </c>
      <c r="G19">
        <v>0.783327</v>
      </c>
      <c r="H19">
        <v>-7.7210000000000001E-2</v>
      </c>
      <c r="I19">
        <v>95.228200000000001</v>
      </c>
      <c r="J19">
        <v>1.0986499999999999</v>
      </c>
      <c r="K19">
        <v>0.36321999999999999</v>
      </c>
      <c r="L19">
        <v>-2.3800000000000002E-3</v>
      </c>
      <c r="M19">
        <v>0.58761600000000003</v>
      </c>
      <c r="N19">
        <v>1.68868</v>
      </c>
      <c r="O19">
        <v>-0.11792999999999999</v>
      </c>
      <c r="P19">
        <v>-3.4299999999999999E-3</v>
      </c>
      <c r="Q19">
        <v>0.22870299999999999</v>
      </c>
      <c r="R19">
        <v>-8.9639999999999997E-2</v>
      </c>
      <c r="S19">
        <v>0</v>
      </c>
      <c r="T19">
        <v>99.687799999999996</v>
      </c>
      <c r="U19">
        <v>52.270299999999999</v>
      </c>
    </row>
    <row r="20" spans="1:36" x14ac:dyDescent="0.25">
      <c r="A20" t="s">
        <v>439</v>
      </c>
      <c r="G20">
        <v>0.39981899999999998</v>
      </c>
      <c r="H20">
        <v>-7.7280000000000001E-2</v>
      </c>
      <c r="I20">
        <v>95.055400000000006</v>
      </c>
      <c r="J20">
        <v>1.2935399999999999</v>
      </c>
      <c r="K20">
        <v>0.27362999999999998</v>
      </c>
      <c r="L20">
        <v>3.2197000000000003E-2</v>
      </c>
      <c r="M20">
        <v>0.34428700000000001</v>
      </c>
      <c r="N20">
        <v>1.8271200000000001</v>
      </c>
      <c r="O20">
        <v>0.118825</v>
      </c>
      <c r="P20">
        <v>9.1993000000000005E-2</v>
      </c>
      <c r="Q20">
        <v>0.205146</v>
      </c>
      <c r="R20">
        <v>-2.7820000000000001E-2</v>
      </c>
      <c r="S20">
        <v>0</v>
      </c>
      <c r="T20">
        <v>99.536799999999999</v>
      </c>
      <c r="U20">
        <v>52.167099999999998</v>
      </c>
    </row>
    <row r="21" spans="1:36" x14ac:dyDescent="0.25">
      <c r="A21" t="s">
        <v>440</v>
      </c>
      <c r="G21">
        <v>0.40045999999999998</v>
      </c>
      <c r="H21">
        <v>-7.7299999999999994E-2</v>
      </c>
      <c r="I21">
        <v>94.664699999999996</v>
      </c>
      <c r="J21">
        <v>1.35791</v>
      </c>
      <c r="K21">
        <v>0.14005300000000001</v>
      </c>
      <c r="L21">
        <v>-3.9699999999999996E-3</v>
      </c>
      <c r="M21">
        <v>0.400169</v>
      </c>
      <c r="N21">
        <v>1.6867000000000001</v>
      </c>
      <c r="O21">
        <v>3.9538999999999998E-2</v>
      </c>
      <c r="P21">
        <v>5.3662000000000001E-2</v>
      </c>
      <c r="Q21">
        <v>0.160107</v>
      </c>
      <c r="R21">
        <v>9.7488000000000005E-2</v>
      </c>
      <c r="S21">
        <v>0</v>
      </c>
      <c r="T21">
        <v>98.919499999999999</v>
      </c>
      <c r="U21">
        <v>51.843400000000003</v>
      </c>
    </row>
    <row r="22" spans="1:36" x14ac:dyDescent="0.25">
      <c r="A22" t="s">
        <v>441</v>
      </c>
      <c r="G22">
        <v>0.78369699999999998</v>
      </c>
      <c r="H22">
        <v>-7.7219999999999997E-2</v>
      </c>
      <c r="I22">
        <v>94.837400000000002</v>
      </c>
      <c r="J22">
        <v>1.03295</v>
      </c>
      <c r="K22">
        <v>0.140184</v>
      </c>
      <c r="L22">
        <v>-2.0330000000000001E-2</v>
      </c>
      <c r="M22">
        <v>0.718665</v>
      </c>
      <c r="N22">
        <v>1.44129</v>
      </c>
      <c r="O22">
        <v>-0.11787</v>
      </c>
      <c r="P22">
        <v>-3.4299999999999999E-3</v>
      </c>
      <c r="Q22">
        <v>7.1695999999999996E-2</v>
      </c>
      <c r="R22">
        <v>-2.6839999999999999E-2</v>
      </c>
      <c r="S22">
        <v>0</v>
      </c>
      <c r="T22">
        <v>98.780199999999994</v>
      </c>
      <c r="U22">
        <v>51.8249</v>
      </c>
    </row>
    <row r="23" spans="1:36" x14ac:dyDescent="0.25">
      <c r="A23" t="s">
        <v>442</v>
      </c>
      <c r="G23">
        <v>1.0217799999999999</v>
      </c>
      <c r="H23">
        <v>-7.7369999999999994E-2</v>
      </c>
      <c r="I23">
        <v>92.401700000000005</v>
      </c>
      <c r="J23">
        <v>1.9440500000000001</v>
      </c>
      <c r="K23">
        <v>0.771235</v>
      </c>
      <c r="L23">
        <v>1.2435E-2</v>
      </c>
      <c r="M23">
        <v>0.62257700000000005</v>
      </c>
      <c r="N23">
        <v>2.2696499999999999</v>
      </c>
      <c r="O23">
        <v>-4.018E-2</v>
      </c>
      <c r="P23">
        <v>3.4126999999999998E-2</v>
      </c>
      <c r="Q23">
        <v>0.203572</v>
      </c>
      <c r="R23">
        <v>3.3459000000000003E-2</v>
      </c>
      <c r="S23">
        <v>0</v>
      </c>
      <c r="T23">
        <v>99.197000000000003</v>
      </c>
      <c r="U23">
        <v>51.505099999999999</v>
      </c>
    </row>
    <row r="24" spans="1:36" x14ac:dyDescent="0.25">
      <c r="A24" t="s">
        <v>35</v>
      </c>
      <c r="G24">
        <v>0.481099</v>
      </c>
      <c r="H24">
        <v>-7.7490000000000003E-2</v>
      </c>
      <c r="I24">
        <v>92.188699999999997</v>
      </c>
      <c r="J24">
        <v>2.3327399999999998</v>
      </c>
      <c r="K24">
        <v>0.59015600000000001</v>
      </c>
      <c r="L24">
        <v>-4.267E-2</v>
      </c>
      <c r="M24">
        <v>0.75207299999999999</v>
      </c>
      <c r="N24">
        <v>2.6536200000000001</v>
      </c>
      <c r="O24">
        <v>-4.0930000000000001E-2</v>
      </c>
      <c r="P24">
        <v>1.4725E-2</v>
      </c>
      <c r="Q24">
        <v>0.157661</v>
      </c>
      <c r="R24">
        <v>0.15754000000000001</v>
      </c>
      <c r="S24">
        <v>0</v>
      </c>
      <c r="T24">
        <v>99.167199999999994</v>
      </c>
      <c r="U24">
        <v>51.471699999999998</v>
      </c>
    </row>
    <row r="25" spans="1:36" x14ac:dyDescent="0.25">
      <c r="A25" t="s">
        <v>443</v>
      </c>
    </row>
    <row r="26" spans="1:36" x14ac:dyDescent="0.25">
      <c r="A26" t="s">
        <v>444</v>
      </c>
      <c r="F26" t="s">
        <v>39</v>
      </c>
      <c r="G26">
        <f>AVERAGE(G5:G24)</f>
        <v>0.62479269999999998</v>
      </c>
      <c r="H26">
        <f t="shared" ref="H26:U26" si="2">AVERAGE(H5:H24)</f>
        <v>-4.2159849999999999E-2</v>
      </c>
      <c r="I26">
        <f t="shared" si="2"/>
        <v>93.653339999999986</v>
      </c>
      <c r="J26">
        <f t="shared" si="2"/>
        <v>1.43226085</v>
      </c>
      <c r="K26">
        <f t="shared" si="2"/>
        <v>0.78734110000000013</v>
      </c>
      <c r="L26">
        <f t="shared" si="2"/>
        <v>2.7702349999999997E-2</v>
      </c>
      <c r="M26">
        <f t="shared" si="2"/>
        <v>0.91156115000000004</v>
      </c>
      <c r="N26">
        <f t="shared" si="2"/>
        <v>1.8655270000000002</v>
      </c>
      <c r="O26">
        <f t="shared" si="2"/>
        <v>-3.5855100000000001E-2</v>
      </c>
      <c r="P26">
        <f t="shared" si="2"/>
        <v>1.9965000000000004E-2</v>
      </c>
      <c r="Q26">
        <f t="shared" si="2"/>
        <v>0.25044735000000001</v>
      </c>
      <c r="R26">
        <f t="shared" si="2"/>
        <v>6.2337800000000013E-2</v>
      </c>
      <c r="S26">
        <f t="shared" si="2"/>
        <v>0</v>
      </c>
      <c r="T26">
        <f t="shared" si="2"/>
        <v>99.557280000000006</v>
      </c>
      <c r="U26">
        <f t="shared" si="2"/>
        <v>51.901980000000002</v>
      </c>
    </row>
    <row r="27" spans="1:36" x14ac:dyDescent="0.25">
      <c r="F27" t="s">
        <v>40</v>
      </c>
      <c r="G27">
        <f>STDEV(G5:G24)/SQRT((COUNT(G5:G24)))</f>
        <v>4.0521063742473266E-2</v>
      </c>
      <c r="H27">
        <f t="shared" ref="H27:U27" si="3">STDEV(H5:H24)/SQRT((COUNT(H5:H24)))</f>
        <v>1.9209339436336553E-2</v>
      </c>
      <c r="I27">
        <f t="shared" si="3"/>
        <v>0.29836348182076572</v>
      </c>
      <c r="J27">
        <f t="shared" si="3"/>
        <v>9.037147132624232E-2</v>
      </c>
      <c r="K27">
        <f t="shared" si="3"/>
        <v>0.13048223768632664</v>
      </c>
      <c r="L27">
        <f t="shared" si="3"/>
        <v>1.0660263714343192E-2</v>
      </c>
      <c r="M27">
        <f t="shared" si="3"/>
        <v>9.0767861199478383E-2</v>
      </c>
      <c r="N27">
        <f t="shared" si="3"/>
        <v>6.7275994585149088E-2</v>
      </c>
      <c r="O27">
        <f t="shared" si="3"/>
        <v>1.5681412722996207E-2</v>
      </c>
      <c r="P27">
        <f t="shared" si="3"/>
        <v>8.1522982313352328E-3</v>
      </c>
      <c r="Q27">
        <f t="shared" si="3"/>
        <v>2.0838596204901159E-2</v>
      </c>
      <c r="R27">
        <f t="shared" si="3"/>
        <v>2.6543596680852981E-2</v>
      </c>
      <c r="S27">
        <f t="shared" si="3"/>
        <v>0</v>
      </c>
      <c r="T27">
        <f t="shared" si="3"/>
        <v>0.19303779621727213</v>
      </c>
      <c r="U27">
        <f t="shared" si="3"/>
        <v>0.10093735540318792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25</vt:i4>
      </vt:variant>
    </vt:vector>
  </HeadingPairs>
  <TitlesOfParts>
    <vt:vector size="30" baseType="lpstr">
      <vt:lpstr>Lpx Extraction (Si on Wol)</vt:lpstr>
      <vt:lpstr>Cpx Extraction (Si on Wol)</vt:lpstr>
      <vt:lpstr>Plag Extraction (Si on Wol)</vt:lpstr>
      <vt:lpstr>Glass Extraction (Si on Wol)</vt:lpstr>
      <vt:lpstr>Si-Grain Extraction (Si on Qtz)</vt:lpstr>
      <vt:lpstr>'Cpx Extraction (Si on Wol)'!Cpx_Grain_Extraction_1</vt:lpstr>
      <vt:lpstr>'Cpx Extraction (Si on Wol)'!Cpx_Grain_Extraction_2</vt:lpstr>
      <vt:lpstr>'Cpx Extraction (Si on Wol)'!Cpx_Grain_Extraction_3</vt:lpstr>
      <vt:lpstr>'Cpx Extraction (Si on Wol)'!Cpx_Grain_Extraction_4</vt:lpstr>
      <vt:lpstr>'Glass Extraction (Si on Wol)'!Glass_Extraction_1</vt:lpstr>
      <vt:lpstr>'Lpx Extraction (Si on Wol)'!Lpx_Grain_Extraction_1</vt:lpstr>
      <vt:lpstr>'Lpx Extraction (Si on Wol)'!Lpx_Grain_Extraction_10</vt:lpstr>
      <vt:lpstr>'Lpx Extraction (Si on Wol)'!Lpx_Grain_Extraction_11</vt:lpstr>
      <vt:lpstr>'Lpx Extraction (Si on Wol)'!Lpx_Grain_Extraction_12</vt:lpstr>
      <vt:lpstr>'Lpx Extraction (Si on Wol)'!Lpx_Grain_Extraction_13</vt:lpstr>
      <vt:lpstr>'Lpx Extraction (Si on Wol)'!Lpx_Grain_Extraction_14</vt:lpstr>
      <vt:lpstr>'Lpx Extraction (Si on Wol)'!Lpx_Grain_Extraction_15</vt:lpstr>
      <vt:lpstr>'Lpx Extraction (Si on Wol)'!Lpx_Grain_Extraction_2</vt:lpstr>
      <vt:lpstr>'Lpx Extraction (Si on Wol)'!Lpx_Grain_Extraction_3</vt:lpstr>
      <vt:lpstr>'Lpx Extraction (Si on Wol)'!Lpx_Grain_Extraction_4</vt:lpstr>
      <vt:lpstr>'Lpx Extraction (Si on Wol)'!Lpx_Grain_Extraction_5</vt:lpstr>
      <vt:lpstr>'Lpx Extraction (Si on Wol)'!Lpx_Grain_Extraction_6</vt:lpstr>
      <vt:lpstr>'Lpx Extraction (Si on Wol)'!Lpx_Grain_Extraction_7</vt:lpstr>
      <vt:lpstr>'Lpx Extraction (Si on Wol)'!Lpx_Grain_Extraction_8</vt:lpstr>
      <vt:lpstr>'Lpx Extraction (Si on Wol)'!Lpx_Grain_Extraction_9</vt:lpstr>
      <vt:lpstr>'Plag Extraction (Si on Wol)'!Plag_Extraction_1</vt:lpstr>
      <vt:lpstr>'Plag Extraction (Si on Wol)'!Plag_Extraction_2</vt:lpstr>
      <vt:lpstr>'Plag Extraction (Si on Wol)'!Plag_Extraction_3</vt:lpstr>
      <vt:lpstr>'Plag Extraction (Si on Wol)'!Plag_Extraction_4</vt:lpstr>
      <vt:lpstr>'Si-Grain Extraction (Si on Qtz)'!Silica_Grain_Extraction_1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2021-06-03T09:04:59Z</dcterms:created>
  <dcterms:modified xsi:type="dcterms:W3CDTF">2021-12-15T10:00:35Z</dcterms:modified>
</cp:coreProperties>
</file>