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imee\Thesis Writing\Electronic Appendix\Chapter 3\EPMA Data\"/>
    </mc:Choice>
  </mc:AlternateContent>
  <bookViews>
    <workbookView xWindow="0" yWindow="0" windowWidth="25200" windowHeight="11850" activeTab="1"/>
  </bookViews>
  <sheets>
    <sheet name="Si-grains (Extracted) Si on Qtz" sheetId="1" r:id="rId1"/>
    <sheet name="Lpx (core)(Extracted) Si on Wol" sheetId="2" r:id="rId2"/>
  </sheets>
  <definedNames>
    <definedName name="Lpx_grain_extraction_1" localSheetId="1">'Lpx (core)(Extracted) Si on Wol'!$H$6:$AE$24</definedName>
    <definedName name="Lpx_grain_extraction_2" localSheetId="1">'Lpx (core)(Extracted) Si on Wol'!$H$31:$AE$45</definedName>
    <definedName name="Lpx_grain_extraction_3" localSheetId="1">'Lpx (core)(Extracted) Si on Wol'!$H$56:$AE$71</definedName>
    <definedName name="Lpx_grain_extraction_4" localSheetId="1">'Lpx (core)(Extracted) Si on Wol'!$H$81:$AE$93</definedName>
    <definedName name="Lpx_grain_extraction_5" localSheetId="1">'Lpx (core)(Extracted) Si on Wol'!$H$106:$AE$126</definedName>
    <definedName name="Lpx_grain_extraction_6" localSheetId="1">'Lpx (core)(Extracted) Si on Wol'!$H$131:$AE$143</definedName>
    <definedName name="Lpx_grain_extraction_7" localSheetId="1">'Lpx (core)(Extracted) Si on Wol'!$H$156:$AE$183</definedName>
    <definedName name="Silica_grain_extraction_1" localSheetId="0">'Si-grains (Extracted) Si on Qtz'!$G$6:$AD$66</definedName>
    <definedName name="Silica_grain_extraction_2" localSheetId="0">'Si-grains (Extracted) Si on Qtz'!$G$70:$AD$120</definedName>
    <definedName name="Silica_grain_extraction_3" localSheetId="0">'Si-grains (Extracted) Si on Qtz'!$G$124:$AD$186</definedName>
    <definedName name="Silica_grain_extraction_4" localSheetId="0">'Si-grains (Extracted) Si on Qtz'!$G$190:$AD$226</definedName>
    <definedName name="Silica_grain_extraction_5" localSheetId="0">'Si-grains (Extracted) Si on Qtz'!$G$230:$AD$270</definedName>
    <definedName name="Silica_grain_extraction_6" localSheetId="0">'Si-grains (Extracted) Si on Qtz'!$G$274:$AD$313</definedName>
    <definedName name="Silica_grain_extraction_7" localSheetId="0">'Si-grains (Extracted) Si on Qtz'!$G$317:$AD$370</definedName>
    <definedName name="Silica_grain_extraction_8" localSheetId="0">'Si-grains (Extracted) Si on Qtz'!$G$374:$AD$424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2" i="2" l="1"/>
  <c r="AK43" i="2"/>
  <c r="AK44" i="2"/>
  <c r="AK45" i="2"/>
  <c r="AK46" i="2"/>
  <c r="AK47" i="2"/>
  <c r="AK41" i="2"/>
  <c r="AJ42" i="2"/>
  <c r="AJ43" i="2"/>
  <c r="AJ44" i="2"/>
  <c r="AJ45" i="2"/>
  <c r="AJ46" i="2"/>
  <c r="AJ47" i="2"/>
  <c r="AJ41" i="2"/>
  <c r="AI42" i="2"/>
  <c r="AI43" i="2"/>
  <c r="AI44" i="2"/>
  <c r="AI45" i="2"/>
  <c r="AI46" i="2"/>
  <c r="AI47" i="2"/>
  <c r="AI41" i="2"/>
  <c r="AH47" i="2"/>
  <c r="AH41" i="2"/>
  <c r="AH46" i="2"/>
  <c r="AH45" i="2"/>
  <c r="AH44" i="2"/>
  <c r="AH43" i="2"/>
  <c r="AH42" i="2"/>
  <c r="AG42" i="2"/>
  <c r="AG43" i="2"/>
  <c r="AG44" i="2"/>
  <c r="AG45" i="2"/>
  <c r="AG46" i="2"/>
  <c r="AG47" i="2"/>
  <c r="AG41" i="2"/>
  <c r="AF42" i="2"/>
  <c r="AF43" i="2"/>
  <c r="AF44" i="2"/>
  <c r="AF45" i="2"/>
  <c r="AF46" i="2"/>
  <c r="AF47" i="2"/>
  <c r="AF41" i="2"/>
  <c r="AE42" i="2"/>
  <c r="AE43" i="2"/>
  <c r="AE44" i="2"/>
  <c r="AE45" i="2"/>
  <c r="AE46" i="2"/>
  <c r="AE47" i="2"/>
  <c r="AE41" i="2"/>
  <c r="AD42" i="2"/>
  <c r="AD43" i="2"/>
  <c r="AD44" i="2"/>
  <c r="AD45" i="2"/>
  <c r="AD46" i="2"/>
  <c r="AD47" i="2"/>
  <c r="AD41" i="2"/>
  <c r="Z42" i="2"/>
  <c r="Z43" i="2"/>
  <c r="Z44" i="2"/>
  <c r="Z45" i="2"/>
  <c r="Z46" i="2"/>
  <c r="Z47" i="2"/>
  <c r="Z41" i="2"/>
  <c r="Y42" i="2"/>
  <c r="Y43" i="2"/>
  <c r="Y44" i="2"/>
  <c r="Y45" i="2"/>
  <c r="Y46" i="2"/>
  <c r="Y47" i="2"/>
  <c r="Y41" i="2"/>
  <c r="AJ33" i="2"/>
  <c r="AJ34" i="2"/>
  <c r="AJ35" i="2"/>
  <c r="AJ36" i="2"/>
  <c r="AJ37" i="2"/>
  <c r="AJ38" i="2"/>
  <c r="AJ32" i="2"/>
  <c r="AI33" i="2"/>
  <c r="AI34" i="2"/>
  <c r="AI35" i="2"/>
  <c r="AI36" i="2"/>
  <c r="AI37" i="2"/>
  <c r="AI38" i="2"/>
  <c r="AI32" i="2"/>
  <c r="AH33" i="2"/>
  <c r="AH34" i="2"/>
  <c r="AH35" i="2"/>
  <c r="AH36" i="2"/>
  <c r="AH37" i="2"/>
  <c r="AH38" i="2"/>
  <c r="AH32" i="2"/>
  <c r="AG33" i="2"/>
  <c r="AG34" i="2"/>
  <c r="AG35" i="2"/>
  <c r="AG36" i="2"/>
  <c r="AG37" i="2"/>
  <c r="AG38" i="2"/>
  <c r="AG32" i="2"/>
  <c r="AF33" i="2"/>
  <c r="AF34" i="2"/>
  <c r="AF35" i="2"/>
  <c r="AF36" i="2"/>
  <c r="AF37" i="2"/>
  <c r="AF38" i="2"/>
  <c r="AF32" i="2"/>
  <c r="AE33" i="2"/>
  <c r="AE34" i="2"/>
  <c r="AE35" i="2"/>
  <c r="AE36" i="2"/>
  <c r="AE37" i="2"/>
  <c r="AE38" i="2"/>
  <c r="AE32" i="2"/>
  <c r="AD33" i="2"/>
  <c r="AD34" i="2"/>
  <c r="AD35" i="2"/>
  <c r="AD36" i="2"/>
  <c r="AD37" i="2"/>
  <c r="AD38" i="2"/>
  <c r="AD32" i="2"/>
  <c r="Z33" i="2"/>
  <c r="Z34" i="2"/>
  <c r="Z35" i="2"/>
  <c r="Z36" i="2"/>
  <c r="Z37" i="2"/>
  <c r="Z38" i="2"/>
  <c r="Z32" i="2"/>
  <c r="Y38" i="2"/>
  <c r="Y33" i="2"/>
  <c r="Y34" i="2"/>
  <c r="Y35" i="2"/>
  <c r="Y36" i="2"/>
  <c r="Y37" i="2"/>
  <c r="Y32" i="2"/>
  <c r="I182" i="2" l="1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H182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H181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H142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H141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H125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H124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H92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H91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H70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H69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H44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H4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H23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H22" i="2"/>
  <c r="AJ47" i="1" l="1"/>
  <c r="AJ48" i="1"/>
  <c r="AJ49" i="1"/>
  <c r="AJ50" i="1"/>
  <c r="AJ51" i="1"/>
  <c r="AJ52" i="1"/>
  <c r="AJ53" i="1"/>
  <c r="AJ46" i="1"/>
  <c r="AI47" i="1"/>
  <c r="AI48" i="1"/>
  <c r="AI49" i="1"/>
  <c r="AI50" i="1"/>
  <c r="AI51" i="1"/>
  <c r="AI52" i="1"/>
  <c r="AI53" i="1"/>
  <c r="AI46" i="1"/>
  <c r="AH47" i="1"/>
  <c r="AH48" i="1"/>
  <c r="AH49" i="1"/>
  <c r="AH50" i="1"/>
  <c r="AH51" i="1"/>
  <c r="AH52" i="1"/>
  <c r="AH53" i="1"/>
  <c r="AH46" i="1"/>
  <c r="AG47" i="1"/>
  <c r="AG48" i="1"/>
  <c r="AG49" i="1"/>
  <c r="AG50" i="1"/>
  <c r="AG51" i="1"/>
  <c r="AG52" i="1"/>
  <c r="AG53" i="1"/>
  <c r="AG46" i="1"/>
  <c r="AF47" i="1"/>
  <c r="AF48" i="1"/>
  <c r="AF49" i="1"/>
  <c r="AF50" i="1"/>
  <c r="AF51" i="1"/>
  <c r="AF52" i="1"/>
  <c r="AF53" i="1"/>
  <c r="AF46" i="1"/>
  <c r="AE47" i="1"/>
  <c r="AE48" i="1"/>
  <c r="AE49" i="1"/>
  <c r="AE50" i="1"/>
  <c r="AE51" i="1"/>
  <c r="AE52" i="1"/>
  <c r="AE53" i="1"/>
  <c r="AE46" i="1"/>
  <c r="AD47" i="1"/>
  <c r="AD48" i="1"/>
  <c r="AD49" i="1"/>
  <c r="AD50" i="1"/>
  <c r="AD51" i="1"/>
  <c r="AD52" i="1"/>
  <c r="AD53" i="1"/>
  <c r="AD46" i="1"/>
  <c r="AC47" i="1"/>
  <c r="AC48" i="1"/>
  <c r="AC49" i="1"/>
  <c r="AC50" i="1"/>
  <c r="AC51" i="1"/>
  <c r="AC52" i="1"/>
  <c r="AC53" i="1"/>
  <c r="AC46" i="1"/>
  <c r="AB47" i="1"/>
  <c r="AB48" i="1"/>
  <c r="AB49" i="1"/>
  <c r="AB50" i="1"/>
  <c r="AB51" i="1"/>
  <c r="AB52" i="1"/>
  <c r="AB53" i="1"/>
  <c r="AB46" i="1"/>
  <c r="AA47" i="1"/>
  <c r="AA48" i="1"/>
  <c r="AA49" i="1"/>
  <c r="AA50" i="1"/>
  <c r="AA51" i="1"/>
  <c r="AA52" i="1"/>
  <c r="AA53" i="1"/>
  <c r="AA46" i="1"/>
  <c r="Y47" i="1"/>
  <c r="Y48" i="1"/>
  <c r="Y49" i="1"/>
  <c r="Y50" i="1"/>
  <c r="Y51" i="1"/>
  <c r="Y52" i="1"/>
  <c r="Y53" i="1"/>
  <c r="Y46" i="1"/>
  <c r="X47" i="1"/>
  <c r="X48" i="1"/>
  <c r="X49" i="1"/>
  <c r="X50" i="1"/>
  <c r="X51" i="1"/>
  <c r="X52" i="1"/>
  <c r="X53" i="1"/>
  <c r="X46" i="1"/>
  <c r="AI37" i="1"/>
  <c r="AI38" i="1"/>
  <c r="AI39" i="1"/>
  <c r="AI40" i="1"/>
  <c r="AI41" i="1"/>
  <c r="AI42" i="1"/>
  <c r="AI43" i="1"/>
  <c r="AI36" i="1"/>
  <c r="AH37" i="1"/>
  <c r="AH38" i="1"/>
  <c r="AH39" i="1"/>
  <c r="AH40" i="1"/>
  <c r="AH41" i="1"/>
  <c r="AH42" i="1"/>
  <c r="AH43" i="1"/>
  <c r="AH36" i="1"/>
  <c r="AG37" i="1"/>
  <c r="AG38" i="1"/>
  <c r="AG39" i="1"/>
  <c r="AG40" i="1"/>
  <c r="AG41" i="1"/>
  <c r="AG42" i="1"/>
  <c r="AG43" i="1"/>
  <c r="AG36" i="1"/>
  <c r="AF37" i="1"/>
  <c r="AF38" i="1"/>
  <c r="AF39" i="1"/>
  <c r="AF40" i="1"/>
  <c r="AF41" i="1"/>
  <c r="AF42" i="1"/>
  <c r="AF43" i="1"/>
  <c r="AF36" i="1"/>
  <c r="AE37" i="1"/>
  <c r="AE38" i="1"/>
  <c r="AE39" i="1"/>
  <c r="AE40" i="1"/>
  <c r="AE41" i="1"/>
  <c r="AE42" i="1"/>
  <c r="AE43" i="1"/>
  <c r="AE36" i="1"/>
  <c r="AD37" i="1"/>
  <c r="AD38" i="1"/>
  <c r="AD39" i="1"/>
  <c r="AD40" i="1"/>
  <c r="AD41" i="1"/>
  <c r="AD42" i="1"/>
  <c r="AD43" i="1"/>
  <c r="AD36" i="1"/>
  <c r="AC37" i="1"/>
  <c r="AC38" i="1"/>
  <c r="AC39" i="1"/>
  <c r="AC40" i="1"/>
  <c r="AC41" i="1"/>
  <c r="AC42" i="1"/>
  <c r="AC43" i="1"/>
  <c r="AC36" i="1"/>
  <c r="AB37" i="1"/>
  <c r="AB38" i="1"/>
  <c r="AB39" i="1"/>
  <c r="AB40" i="1"/>
  <c r="AB41" i="1"/>
  <c r="AB42" i="1"/>
  <c r="AB43" i="1"/>
  <c r="AB36" i="1"/>
  <c r="AA37" i="1"/>
  <c r="AA38" i="1"/>
  <c r="AA39" i="1"/>
  <c r="AA40" i="1"/>
  <c r="AA41" i="1"/>
  <c r="AA42" i="1"/>
  <c r="AA43" i="1"/>
  <c r="AA36" i="1"/>
  <c r="Y37" i="1"/>
  <c r="Y38" i="1"/>
  <c r="Y39" i="1"/>
  <c r="Y40" i="1"/>
  <c r="Y41" i="1"/>
  <c r="Y42" i="1"/>
  <c r="Y43" i="1"/>
  <c r="Y36" i="1"/>
  <c r="X42" i="1"/>
  <c r="X37" i="1"/>
  <c r="X38" i="1"/>
  <c r="X39" i="1"/>
  <c r="X40" i="1"/>
  <c r="X41" i="1"/>
  <c r="X43" i="1"/>
  <c r="X36" i="1"/>
  <c r="H423" i="1" l="1"/>
  <c r="I423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G423" i="1"/>
  <c r="G422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G369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G368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G312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G311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G269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G268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G225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G224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G185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G184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G119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G118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G65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G64" i="1"/>
</calcChain>
</file>

<file path=xl/connections.xml><?xml version="1.0" encoding="utf-8"?>
<connections xmlns="http://schemas.openxmlformats.org/spreadsheetml/2006/main">
  <connection id="1" name="Lpx grain extraction 1" type="6" refreshedVersion="6" background="1" saveData="1">
    <textPr codePage="850" sourceFile="Y:\Aimee\EPMA\041220\EET92042_Ch11_001\Data Extracted from Maps\Lpx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Lpx grain extraction 2" type="6" refreshedVersion="6" background="1" saveData="1">
    <textPr codePage="850" sourceFile="Y:\Aimee\EPMA\041220\EET92042_Ch11_001\Data Extracted from Maps\Lpx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Lpx grain extraction 3" type="6" refreshedVersion="6" background="1" saveData="1">
    <textPr codePage="850" sourceFile="Y:\Aimee\EPMA\041220\EET92042_Ch11_001\Data Extracted from Maps\Lpx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Lpx grain extraction 4" type="6" refreshedVersion="6" background="1" saveData="1">
    <textPr codePage="850" sourceFile="Y:\Aimee\EPMA\041220\EET92042_Ch11_001\Data Extracted from Maps\Lpx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Lpx grain extraction 5" type="6" refreshedVersion="6" background="1" saveData="1">
    <textPr codePage="850" sourceFile="Y:\Aimee\EPMA\041220\EET92042_Ch11_001\Data Extracted from Maps\Lpx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Lpx grain extraction 6" type="6" refreshedVersion="6" background="1" saveData="1">
    <textPr codePage="850" sourceFile="Y:\Aimee\EPMA\041220\EET92042_Ch11_001\Data Extracted from Maps\Lpx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Lpx grain extraction 7" type="6" refreshedVersion="6" background="1" saveData="1">
    <textPr codePage="850" sourceFile="Y:\Aimee\EPMA\041220\EET92042_Ch11_001\Data Extracted from Maps\Lpx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Silica grain extraction 1" type="6" refreshedVersion="6" background="1" saveData="1">
    <textPr codePage="850" sourceFile="Y:\Aimee\EPMA\041220\EET92042_Ch11_001\Data Extracted from Maps\Silica grain extraction 1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Silica grain extraction 2" type="6" refreshedVersion="6" background="1" saveData="1">
    <textPr codePage="850" sourceFile="Y:\Aimee\EPMA\041220\EET92042_Ch11_001\Data Extracted from Maps\Silica grain extraction 2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Silica grain extraction 3" type="6" refreshedVersion="6" background="1" saveData="1">
    <textPr codePage="850" sourceFile="Y:\Aimee\EPMA\041220\EET92042_Ch11_001\Data Extracted from Maps\Silica grain extraction 3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Silica grain extraction 4" type="6" refreshedVersion="6" background="1" saveData="1">
    <textPr codePage="850" sourceFile="Y:\Aimee\EPMA\041220\EET92042_Ch11_001\Data Extracted from Maps\Silica grain extraction 4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Silica grain extraction 5" type="6" refreshedVersion="6" background="1" saveData="1">
    <textPr codePage="850" sourceFile="Y:\Aimee\EPMA\041220\EET92042_Ch11_001\Data Extracted from Maps\Silica grain extraction 5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Silica grain extraction 6" type="6" refreshedVersion="6" background="1" saveData="1">
    <textPr codePage="850" sourceFile="Y:\Aimee\EPMA\041220\EET92042_Ch11_001\Data Extracted from Maps\Silica grain extraction 6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Silica grain extraction 7" type="6" refreshedVersion="6" background="1" saveData="1">
    <textPr codePage="850" sourceFile="Y:\Aimee\EPMA\041220\EET92042_Ch11_001\Data Extracted from Maps\Silica grain extraction 7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Silica grain extraction 8" type="6" refreshedVersion="6" background="1" saveData="1">
    <textPr codePage="850" sourceFile="Y:\Aimee\EPMA\041220\EET92042_Ch11_001\Data Extracted from Maps\Silica grain extraction 8.txt" tab="0" space="1" semicolon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<sst xmlns="http://schemas.openxmlformats.org/spreadsheetml/2006/main" count="947" uniqueCount="283">
  <si>
    <t xml:space="preserve">DATA EXTRACTED: </t>
  </si>
  <si>
    <t xml:space="preserve">Shape pixels filtered based on: </t>
  </si>
  <si>
    <t>SiO2 WT% &gt;95&lt;102</t>
  </si>
  <si>
    <t>FeO WT% &gt;0&lt;1.5</t>
  </si>
  <si>
    <t>Total &gt;98.5&lt;102</t>
  </si>
  <si>
    <t xml:space="preserve">   O WT%,  .000000 +/-  .000000</t>
  </si>
  <si>
    <t>Pixel width 10</t>
  </si>
  <si>
    <t>Pixels shape extracted/filtered: 58</t>
  </si>
  <si>
    <t>Na2O WT%,  .060242 +/-  .011770</t>
  </si>
  <si>
    <t>P2O5 WT%,  -.00398 +/-  .015568</t>
  </si>
  <si>
    <t>SiO2 WT%,  99.5907 +/-  .133242</t>
  </si>
  <si>
    <t xml:space="preserve"> FeO WT%,  .636159 +/-  .031462</t>
  </si>
  <si>
    <t xml:space="preserve"> MgO WT%,  .000140 +/-  .008618</t>
  </si>
  <si>
    <t>Cr2O3 WT%,  -.00451 +/-  .009244</t>
  </si>
  <si>
    <t xml:space="preserve"> CaO WT%,  .016559 +/-  .006302</t>
  </si>
  <si>
    <t>Al2O3 WT%,  .162943 +/-  .011724</t>
  </si>
  <si>
    <t xml:space="preserve"> MnO WT%,  -.00153 +/-  .011998</t>
  </si>
  <si>
    <t xml:space="preserve"> K2O WT%,  .005055 +/-  .004710</t>
  </si>
  <si>
    <t>TiO2 WT%,  .021121 +/-  .008362</t>
  </si>
  <si>
    <t xml:space="preserve"> NiO WT%,  -.01105 +/-  .013612</t>
  </si>
  <si>
    <t xml:space="preserve">   Total,  100.472 +/-  .138006</t>
  </si>
  <si>
    <t xml:space="preserve"> Calc. O,  53.2807 +/-  .071723</t>
  </si>
  <si>
    <t>EET 92042 Ch11_001 Silica Shape extraction number: 1</t>
  </si>
  <si>
    <t>Na2O wt%</t>
  </si>
  <si>
    <t>P2O5 wt%</t>
  </si>
  <si>
    <t>SiO2 wt%</t>
  </si>
  <si>
    <t>FeO wt%</t>
  </si>
  <si>
    <t>MgO wt%</t>
  </si>
  <si>
    <t>Cr2O3 wt%</t>
  </si>
  <si>
    <t>CaO wt%</t>
  </si>
  <si>
    <t>Al2O3 wt%</t>
  </si>
  <si>
    <t>MnO wt%</t>
  </si>
  <si>
    <t>K2O wt%</t>
  </si>
  <si>
    <t>TiO2 wt%</t>
  </si>
  <si>
    <t>NiO wt%</t>
  </si>
  <si>
    <t>O wt%</t>
  </si>
  <si>
    <t>Total</t>
  </si>
  <si>
    <t>Calc. O</t>
  </si>
  <si>
    <t xml:space="preserve">Average </t>
  </si>
  <si>
    <t xml:space="preserve">Std Err </t>
  </si>
  <si>
    <t xml:space="preserve">DETECTION LIMITS: </t>
  </si>
  <si>
    <t>Pixels shape extracted/filtered: 48</t>
  </si>
  <si>
    <t>Na2O WT%,  .062295 +/-  .014408</t>
  </si>
  <si>
    <t>P2O5 WT%,  -.04278 +/-  .012143</t>
  </si>
  <si>
    <t>SiO2 WT%,  99.6699 +/-  .138031</t>
  </si>
  <si>
    <t xml:space="preserve"> FeO WT%,  .720878 +/-  .028153</t>
  </si>
  <si>
    <t xml:space="preserve"> MgO WT%,  .001835 +/-  .008403</t>
  </si>
  <si>
    <t>Cr2O3 WT%,  -.00738 +/-  .009894</t>
  </si>
  <si>
    <t xml:space="preserve"> CaO WT%,  .018835 +/-  .007826</t>
  </si>
  <si>
    <t>Al2O3 WT%,  .166281 +/-  .016220</t>
  </si>
  <si>
    <t xml:space="preserve"> MnO WT%,  .012542 +/-  .014573</t>
  </si>
  <si>
    <t xml:space="preserve"> K2O WT%,  -.00287 +/-  .003669</t>
  </si>
  <si>
    <t>TiO2 WT%,  .024231 +/-  .009748</t>
  </si>
  <si>
    <t xml:space="preserve"> NiO WT%,  .020516 +/-  .017095</t>
  </si>
  <si>
    <t xml:space="preserve">   Total,  100.644 +/-  .125676</t>
  </si>
  <si>
    <t xml:space="preserve"> Calc. O,  53.3322 +/-  .069092</t>
  </si>
  <si>
    <t xml:space="preserve">Pixel width 10 </t>
  </si>
  <si>
    <t>Fe filter to avoid intereference from surrounding Fe rich veins. Si filter to define Si-grains</t>
  </si>
  <si>
    <t>EET 92042 Ch11_001 Silica Shape extraction number: 2</t>
  </si>
  <si>
    <t>Pixels shape extracted/filtered: 60</t>
  </si>
  <si>
    <t>Na2O WT%,  .059982 +/-  .012544</t>
  </si>
  <si>
    <t>P2O5 WT%,  -.01824 +/-  .015467</t>
  </si>
  <si>
    <t>SiO2 WT%,  99.4349 +/-  .126324</t>
  </si>
  <si>
    <t xml:space="preserve"> FeO WT%,  .702486 +/-  .031619</t>
  </si>
  <si>
    <t xml:space="preserve"> MgO WT%,  .085839 +/-  .038060</t>
  </si>
  <si>
    <t>Cr2O3 WT%,  .010942 +/-  .008431</t>
  </si>
  <si>
    <t xml:space="preserve"> CaO WT%,  .059400 +/-  .009318</t>
  </si>
  <si>
    <t>Al2O3 WT%,  .206464 +/-  .015198</t>
  </si>
  <si>
    <t xml:space="preserve"> MnO WT%,  -.03051 +/-  .008937</t>
  </si>
  <si>
    <t xml:space="preserve"> K2O WT%,  -.00421 +/-  .004692</t>
  </si>
  <si>
    <t>TiO2 WT%,  .014421 +/-  .008558</t>
  </si>
  <si>
    <t xml:space="preserve"> NiO WT%,  .013302 +/-  .015650</t>
  </si>
  <si>
    <t xml:space="preserve">   Total,  100.535 +/-  .107324</t>
  </si>
  <si>
    <t xml:space="preserve"> Calc. O,  53.2704 +/-  .058497</t>
  </si>
  <si>
    <t>EET 92042 Ch11_001 Silica Shape extraction number: 3</t>
  </si>
  <si>
    <t>Pixels shape extracted/filtered: 34</t>
  </si>
  <si>
    <t>Na2O WT%,  .064626 +/-  .019426</t>
  </si>
  <si>
    <t>P2O5 WT%,  -.00097 +/-  .021603</t>
  </si>
  <si>
    <t>SiO2 WT%,  99.8893 +/-  .151520</t>
  </si>
  <si>
    <t xml:space="preserve"> FeO WT%,  .669726 +/-  .038020</t>
  </si>
  <si>
    <t xml:space="preserve"> MgO WT%,  .000316 +/-  .011904</t>
  </si>
  <si>
    <t>Cr2O3 WT%,  .002459 +/-  .012561</t>
  </si>
  <si>
    <t xml:space="preserve"> CaO WT%,  .044896 +/-  .010196</t>
  </si>
  <si>
    <t>Al2O3 WT%,  .203487 +/-  .021845</t>
  </si>
  <si>
    <t xml:space="preserve"> MnO WT%,  .026543 +/-  .017450</t>
  </si>
  <si>
    <t xml:space="preserve"> K2O WT%,  .002343 +/-  .005390</t>
  </si>
  <si>
    <t>TiO2 WT%,  .040776 +/-  .015996</t>
  </si>
  <si>
    <t xml:space="preserve"> NiO WT%,  .058204 +/-  .023105</t>
  </si>
  <si>
    <t xml:space="preserve">   Total,  101.002 +/-  .138283</t>
  </si>
  <si>
    <t xml:space="preserve"> Calc. O,  53.5080 +/-  .073076</t>
  </si>
  <si>
    <t>EET 92042 Ch11_001 Silica Shape extraction number: 4</t>
  </si>
  <si>
    <t>Pixels shape extracted/filtered: 38</t>
  </si>
  <si>
    <t>Na2O WT%,  .075290 +/-  .020690</t>
  </si>
  <si>
    <t>P2O5 WT%,  -.00896 +/-  .021599</t>
  </si>
  <si>
    <t>SiO2 WT%,  99.6496 +/-  .150989</t>
  </si>
  <si>
    <t xml:space="preserve"> FeO WT%,  .714842 +/-  .037586</t>
  </si>
  <si>
    <t xml:space="preserve"> MgO WT%,  .020601 +/-  .011082</t>
  </si>
  <si>
    <t>Cr2O3 WT%,  .025651 +/-  .009167</t>
  </si>
  <si>
    <t xml:space="preserve"> CaO WT%,  .021469 +/-  .006131</t>
  </si>
  <si>
    <t>Al2O3 WT%,  .169418 +/-  .014986</t>
  </si>
  <si>
    <t xml:space="preserve"> MnO WT%,  .005199 +/-  .015916</t>
  </si>
  <si>
    <t xml:space="preserve"> K2O WT%,  .003269 +/-  .004291</t>
  </si>
  <si>
    <t>TiO2 WT%,  .046372 +/-  .010858</t>
  </si>
  <si>
    <t xml:space="preserve"> NiO WT%,  .019649 +/-  .014863</t>
  </si>
  <si>
    <t xml:space="preserve">   Total,  100.742 +/-  .133674</t>
  </si>
  <si>
    <t xml:space="preserve"> Calc. O,  53.3706 +/-  .075314</t>
  </si>
  <si>
    <t>EET 92042 Ch11_001 Silica Shape extraction number: 5</t>
  </si>
  <si>
    <t>Pixels shape extracted/filtered: 37</t>
  </si>
  <si>
    <t>Na2O WT%,  .064618 +/-  .015801</t>
  </si>
  <si>
    <t>P2O5 WT%,  -.03898 +/-  .014470</t>
  </si>
  <si>
    <t>SiO2 WT%,  99.4170 +/-  .165131</t>
  </si>
  <si>
    <t xml:space="preserve"> FeO WT%,  .819182 +/-  .047045</t>
  </si>
  <si>
    <t xml:space="preserve"> MgO WT%,  -.00161 +/-  .009153</t>
  </si>
  <si>
    <t>Cr2O3 WT%,  .015717 +/-  .011903</t>
  </si>
  <si>
    <t xml:space="preserve"> CaO WT%,  .047444 +/-  .009932</t>
  </si>
  <si>
    <t>Al2O3 WT%,  .188619 +/-  .015425</t>
  </si>
  <si>
    <t xml:space="preserve"> MnO WT%,  .001955 +/-  .016066</t>
  </si>
  <si>
    <t xml:space="preserve"> K2O WT%,  .002885 +/-  .006251</t>
  </si>
  <si>
    <t>TiO2 WT%,  .026299 +/-  .008808</t>
  </si>
  <si>
    <t xml:space="preserve"> NiO WT%,  -.00468 +/-  .023502</t>
  </si>
  <si>
    <t xml:space="preserve">   Total,  100.538 +/-  .162469</t>
  </si>
  <si>
    <t xml:space="preserve"> Calc. O,  53.2408 +/-  .086199</t>
  </si>
  <si>
    <t>EET 92042 Ch11_001 Silica Shape extraction number: 6</t>
  </si>
  <si>
    <t>Pixels shape extracted/filtered: 51</t>
  </si>
  <si>
    <t>Na2O WT%,  .089474 +/-  .015388</t>
  </si>
  <si>
    <t>P2O5 WT%,  -.01250 +/-  .016258</t>
  </si>
  <si>
    <t>SiO2 WT%,  99.7645 +/-  .119155</t>
  </si>
  <si>
    <t xml:space="preserve"> FeO WT%,  .740315 +/-  .032965</t>
  </si>
  <si>
    <t xml:space="preserve"> MgO WT%,  .011628 +/-  .010059</t>
  </si>
  <si>
    <t>Cr2O3 WT%,  .007802 +/-  .009995</t>
  </si>
  <si>
    <t xml:space="preserve"> CaO WT%,  .099696 +/-  .031058</t>
  </si>
  <si>
    <t>Al2O3 WT%,  .270278 +/-  .038371</t>
  </si>
  <si>
    <t xml:space="preserve"> MnO WT%,  -.00602 +/-  .011935</t>
  </si>
  <si>
    <t xml:space="preserve"> K2O WT%,  -.00103 +/-  .004984</t>
  </si>
  <si>
    <t>TiO2 WT%,  .010323 +/-  .010698</t>
  </si>
  <si>
    <t xml:space="preserve"> NiO WT%,  .026250 +/-  .015212</t>
  </si>
  <si>
    <t xml:space="preserve">   Total,  101.001 +/-  .109295</t>
  </si>
  <si>
    <t xml:space="preserve"> Calc. O,  53.4835 +/-  .056830</t>
  </si>
  <si>
    <t>EET 92042 Ch11_001 Silica Shape extraction number: 7</t>
  </si>
  <si>
    <t>Na2O WT%,  .065549 +/-  .013202</t>
  </si>
  <si>
    <t>P2O5 WT%,  -.03301 +/-  .015139</t>
  </si>
  <si>
    <t>SiO2 WT%,  99.5787 +/-  .127445</t>
  </si>
  <si>
    <t xml:space="preserve"> FeO WT%,  .939608 +/-  .041391</t>
  </si>
  <si>
    <t xml:space="preserve"> MgO WT%,  .036103 +/-  .021299</t>
  </si>
  <si>
    <t>Cr2O3 WT%,  .009846 +/-  .010036</t>
  </si>
  <si>
    <t xml:space="preserve"> CaO WT%,  .038462 +/-  .008383</t>
  </si>
  <si>
    <t>Al2O3 WT%,  .190185 +/-  .014833</t>
  </si>
  <si>
    <t xml:space="preserve"> MnO WT%,  -.00421 +/-  .014259</t>
  </si>
  <si>
    <t xml:space="preserve"> K2O WT%,  .007792 +/-  .005510</t>
  </si>
  <si>
    <t>TiO2 WT%,  .017471 +/-  .010084</t>
  </si>
  <si>
    <t xml:space="preserve"> NiO WT%,  -.00083 +/-  .018770</t>
  </si>
  <si>
    <t xml:space="preserve">   Total,  100.846 +/-  .116508</t>
  </si>
  <si>
    <t xml:space="preserve"> Calc. O,  53.3654 +/-  .060380</t>
  </si>
  <si>
    <t>EET 92042 Ch11_001 Silica Shape extraction number: 8</t>
  </si>
  <si>
    <t>P wt%</t>
  </si>
  <si>
    <t>Mg wt%</t>
  </si>
  <si>
    <t>Fe wt%</t>
  </si>
  <si>
    <t>Cr wt%</t>
  </si>
  <si>
    <t>Ca wt%</t>
  </si>
  <si>
    <t>Al wt%</t>
  </si>
  <si>
    <t>Mn wt%</t>
  </si>
  <si>
    <t>K wt%</t>
  </si>
  <si>
    <t>Ti wt%</t>
  </si>
  <si>
    <t>Ni wt%</t>
  </si>
  <si>
    <t>Na wt%</t>
  </si>
  <si>
    <t>Conversion factor from Calz ZAF</t>
  </si>
  <si>
    <t xml:space="preserve">DATA AFTER DETECTION LIMITS: </t>
  </si>
  <si>
    <t>Below Detection</t>
  </si>
  <si>
    <t>FeO WT% &gt;0&lt;3</t>
  </si>
  <si>
    <t>MgO WT% &gt;30&lt;42</t>
  </si>
  <si>
    <t>Pixels shape extracted/filtered: 16</t>
  </si>
  <si>
    <t>Na2O WT%,  -.00030 +/-  .016150</t>
  </si>
  <si>
    <t>P2O5 WT%,  .008726 +/-  .035391</t>
  </si>
  <si>
    <t>SiO2 WT%,  59.5445 +/-  .270306</t>
  </si>
  <si>
    <t xml:space="preserve"> FeO WT%,  1.77855 +/-  .066649</t>
  </si>
  <si>
    <t xml:space="preserve"> MgO WT%,  38.2676 +/-  .259654</t>
  </si>
  <si>
    <t>Cr2O3 WT%,  .768756 +/-  .021472</t>
  </si>
  <si>
    <t xml:space="preserve"> CaO WT%,  .358118 +/-  .022891</t>
  </si>
  <si>
    <t>Al2O3 WT%,  .353220 +/-  .022558</t>
  </si>
  <si>
    <t xml:space="preserve"> MnO WT%,  .142531 +/-  .030919</t>
  </si>
  <si>
    <t xml:space="preserve"> K2O WT%,  -.00161 +/-  .008416</t>
  </si>
  <si>
    <t>TiO2 WT%,  .023943 +/-  .019092</t>
  </si>
  <si>
    <t xml:space="preserve"> NiO WT%,  -.04310 +/-  .024421</t>
  </si>
  <si>
    <t xml:space="preserve">   Total,  101.201 +/-  .225240</t>
  </si>
  <si>
    <t xml:space="preserve"> Calc. O,  47.8472 +/-  .115699</t>
  </si>
  <si>
    <t>EET 92042 Ch11_001 Lpx Chondrule Shape extraction number: 1</t>
  </si>
  <si>
    <t>Put a max filter on Fe to avoid sampling Fe from the alteration around the grains. Mg filter to define the Lpx</t>
  </si>
  <si>
    <t>Std Err</t>
  </si>
  <si>
    <t>Pixels shape extracted/filtered: 12</t>
  </si>
  <si>
    <t>Na2O WT%,  .021039 +/-  .021709</t>
  </si>
  <si>
    <t>P2O5 WT%,  -.05795 +/-  .019051</t>
  </si>
  <si>
    <t>SiO2 WT%,  59.8159 +/-  .289601</t>
  </si>
  <si>
    <t xml:space="preserve"> FeO WT%,  1.94214 +/-  .079234</t>
  </si>
  <si>
    <t xml:space="preserve"> MgO WT%,  37.9171 +/-  .334404</t>
  </si>
  <si>
    <t>Cr2O3 WT%,  .752286 +/-  .038183</t>
  </si>
  <si>
    <t xml:space="preserve"> CaO WT%,  .333431 +/-  .022265</t>
  </si>
  <si>
    <t>Al2O3 WT%,  .362349 +/-  .035483</t>
  </si>
  <si>
    <t xml:space="preserve"> MnO WT%,  .065498 +/-  .035257</t>
  </si>
  <si>
    <t xml:space="preserve"> K2O WT%,  -.00717 +/-  .009805</t>
  </si>
  <si>
    <t>TiO2 WT%,  .010441 +/-  .019210</t>
  </si>
  <si>
    <t xml:space="preserve"> NiO WT%,  -.02248 +/-  .022383</t>
  </si>
  <si>
    <t xml:space="preserve">   Total,  101.133 +/-  .230625</t>
  </si>
  <si>
    <t xml:space="preserve"> Calc. O,  47.8297 +/-  .104955</t>
  </si>
  <si>
    <t>EET 92042 Ch11_001 Lpx Chondrule Shape extraction number: 2</t>
  </si>
  <si>
    <t>Pixels shape extracted/filtered: 13</t>
  </si>
  <si>
    <t>Na2O WT%,  -.01922 +/-  .013170</t>
  </si>
  <si>
    <t>P2O5 WT%,  .010928 +/-  .032119</t>
  </si>
  <si>
    <t>SiO2 WT%,  59.4211 +/-  .221450</t>
  </si>
  <si>
    <t xml:space="preserve"> FeO WT%,  1.95030 +/-  .135952</t>
  </si>
  <si>
    <t xml:space="preserve"> MgO WT%,  37.9212 +/-  .256667</t>
  </si>
  <si>
    <t>Cr2O3 WT%,  .666387 +/-  .034049</t>
  </si>
  <si>
    <t xml:space="preserve"> CaO WT%,  .346573 +/-  .032082</t>
  </si>
  <si>
    <t>Al2O3 WT%,  .466507 +/-  .047206</t>
  </si>
  <si>
    <t xml:space="preserve"> MnO WT%,  .057333 +/-  .034609</t>
  </si>
  <si>
    <t xml:space="preserve"> K2O WT%,  -.01276 +/-  .009737</t>
  </si>
  <si>
    <t>TiO2 WT%,  .050645 +/-  .012502</t>
  </si>
  <si>
    <t xml:space="preserve"> NiO WT%,  .072907 +/-  .031864</t>
  </si>
  <si>
    <t xml:space="preserve">   Total,  100.932 +/-  .187939</t>
  </si>
  <si>
    <t xml:space="preserve"> Calc. O,  47.7107 +/-  .085096</t>
  </si>
  <si>
    <t>EET 92042 Ch11_001 Lpx Chondrule Shape extraction number: 3</t>
  </si>
  <si>
    <t>Pixels shape extracted/filtered: 10</t>
  </si>
  <si>
    <t>Na2O WT%,  -.02757 +/-  .012136</t>
  </si>
  <si>
    <t>P2O5 WT%,  -.03131 +/-  .030449</t>
  </si>
  <si>
    <t>SiO2 WT%,  59.0331 +/-  .353508</t>
  </si>
  <si>
    <t xml:space="preserve"> FeO WT%,  1.83222 +/-  .133812</t>
  </si>
  <si>
    <t xml:space="preserve"> MgO WT%,  38.5463 +/-  .303344</t>
  </si>
  <si>
    <t>Cr2O3 WT%,  .764802 +/-  .053878</t>
  </si>
  <si>
    <t xml:space="preserve"> CaO WT%,  .411344 +/-  .038717</t>
  </si>
  <si>
    <t>Al2O3 WT%,  .473870 +/-  .061617</t>
  </si>
  <si>
    <t xml:space="preserve"> MnO WT%,  .141275 +/-  .059617</t>
  </si>
  <si>
    <t xml:space="preserve"> K2O WT%,  .003517 +/-  .012965</t>
  </si>
  <si>
    <t>TiO2 WT%,  .087275 +/-  .033883</t>
  </si>
  <si>
    <t xml:space="preserve"> NiO WT%,  -.02775 +/-  .029404</t>
  </si>
  <si>
    <t xml:space="preserve">   Total,  101.207 +/-  .252615</t>
  </si>
  <si>
    <t xml:space="preserve"> Calc. O,  47.7678 +/-  .154619</t>
  </si>
  <si>
    <t>EET 92042 Ch11_001 Lpx Chondrule Shape extraction number: 4</t>
  </si>
  <si>
    <t>Pixels shape extracted/filtered: 18</t>
  </si>
  <si>
    <t>Na2O WT%,  .000735 +/-  .017644</t>
  </si>
  <si>
    <t>P2O5 WT%,  -.03892 +/-  .020676</t>
  </si>
  <si>
    <t>SiO2 WT%,  59.8914 +/-  .195979</t>
  </si>
  <si>
    <t xml:space="preserve"> FeO WT%,  2.10925 +/-  .086462</t>
  </si>
  <si>
    <t xml:space="preserve"> MgO WT%,  37.8026 +/-  .246304</t>
  </si>
  <si>
    <t>Cr2O3 WT%,  .848874 +/-  .040080</t>
  </si>
  <si>
    <t xml:space="preserve"> CaO WT%,  .313667 +/-  .017059</t>
  </si>
  <si>
    <t>Al2O3 WT%,  .292302 +/-  .032726</t>
  </si>
  <si>
    <t xml:space="preserve"> MnO WT%,  .038963 +/-  .026077</t>
  </si>
  <si>
    <t xml:space="preserve"> K2O WT%,  .001111 +/-  .008187</t>
  </si>
  <si>
    <t>TiO2 WT%,  .017393 +/-  .012975</t>
  </si>
  <si>
    <t xml:space="preserve"> NiO WT%,  -.01435 +/-  .027776</t>
  </si>
  <si>
    <t xml:space="preserve">   Total,  101.263 +/-  .160713</t>
  </si>
  <si>
    <t xml:space="preserve"> Calc. O,  47.8590 +/-  .074999</t>
  </si>
  <si>
    <t>EET 92042 Ch11_001 Lpx Chondrule Shape extraction number: 5</t>
  </si>
  <si>
    <t>Na2O WT%,  -.00591 +/-  .021038</t>
  </si>
  <si>
    <t>P2O5 WT%,  -.05407 +/-  .022901</t>
  </si>
  <si>
    <t>SiO2 WT%,  59.6186 +/-  .216198</t>
  </si>
  <si>
    <t xml:space="preserve"> FeO WT%,  1.64430 +/-  .132938</t>
  </si>
  <si>
    <t xml:space="preserve"> MgO WT%,  38.1480 +/-  .230270</t>
  </si>
  <si>
    <t>Cr2O3 WT%,  .729075 +/-  .049739</t>
  </si>
  <si>
    <t xml:space="preserve"> CaO WT%,  .334431 +/-  .029634</t>
  </si>
  <si>
    <t>Al2O3 WT%,  .556335 +/-  .078083</t>
  </si>
  <si>
    <t xml:space="preserve"> MnO WT%,  .086753 +/-  .039053</t>
  </si>
  <si>
    <t xml:space="preserve"> K2O WT%,  -.00009 +/-  .012549</t>
  </si>
  <si>
    <t>TiO2 WT%,  .047894 +/-  .022587</t>
  </si>
  <si>
    <t xml:space="preserve"> NiO WT%,  .004065 +/-  .033715</t>
  </si>
  <si>
    <t xml:space="preserve">   Total,  101.109 +/-  .278672</t>
  </si>
  <si>
    <t xml:space="preserve"> Calc. O,  47.8561 +/-  .114543</t>
  </si>
  <si>
    <t>EET 92042 Ch11_001 Lpx Chondrule Shape extraction number: 6</t>
  </si>
  <si>
    <t>Pixels shape extracted/filtered: 25</t>
  </si>
  <si>
    <t>Na2O WT%,  -.01145 +/-  .014911</t>
  </si>
  <si>
    <t>P2O5 WT%,  -.04039 +/-  .017113</t>
  </si>
  <si>
    <t>SiO2 WT%,  59.7065 +/-  .192442</t>
  </si>
  <si>
    <t xml:space="preserve"> FeO WT%,  1.84838 +/-  .086491</t>
  </si>
  <si>
    <t xml:space="preserve"> MgO WT%,  38.0934 +/-  .153760</t>
  </si>
  <si>
    <t>Cr2O3 WT%,  .673541 +/-  .028517</t>
  </si>
  <si>
    <t xml:space="preserve"> CaO WT%,  .346333 +/-  .017569</t>
  </si>
  <si>
    <t>Al2O3 WT%,  .457324 +/-  .026955</t>
  </si>
  <si>
    <t xml:space="preserve"> MnO WT%,  .092905 +/-  .021117</t>
  </si>
  <si>
    <t xml:space="preserve"> K2O WT%,  -.00170 +/-  .006743</t>
  </si>
  <si>
    <t>TiO2 WT%,  .059000 +/-  .011559</t>
  </si>
  <si>
    <t xml:space="preserve"> NiO WT%,  -.02000 +/-  .023665</t>
  </si>
  <si>
    <t xml:space="preserve">   Total,  101.204 +/-  .128009</t>
  </si>
  <si>
    <t xml:space="preserve"> Calc. O,  47.8727 +/-  .071752</t>
  </si>
  <si>
    <t>EET 92042 Ch11_001 Lpx Chondrule Shape extraction number: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</si>
</sst>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ilica grain extraction 8" connectionId="15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Lpx grain extraction 5" connectionId="5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Lpx grain extraction 6" connectionId="6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Lpx grain extraction 4" connectionId="4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Lpx grain extraction 1" connectionId="1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Lpx grain extraction 2" connectionId="2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Lpx grain extraction 3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ilica grain extraction 6" connectionId="1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ilica grain extraction 2" connectionId="9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ilica grain extraction 5" connectionId="12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ilica grain extraction 4" connectionId="11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Silica grain extraction 3" connectionId="10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Silica grain extraction 7" connectionId="14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Silica grain extraction 1" connectionId="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Lpx grain extraction 7" connectionId="7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5.xml"/><Relationship Id="rId3" Type="http://schemas.openxmlformats.org/officeDocument/2006/relationships/queryTable" Target="../queryTables/queryTable10.xml"/><Relationship Id="rId7" Type="http://schemas.openxmlformats.org/officeDocument/2006/relationships/queryTable" Target="../queryTables/queryTable14.xml"/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13.xml"/><Relationship Id="rId5" Type="http://schemas.openxmlformats.org/officeDocument/2006/relationships/queryTable" Target="../queryTables/queryTable12.xml"/><Relationship Id="rId4" Type="http://schemas.openxmlformats.org/officeDocument/2006/relationships/queryTable" Target="../queryTables/query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26"/>
  <sheetViews>
    <sheetView zoomScale="80" zoomScaleNormal="80" workbookViewId="0">
      <selection activeCell="A4" sqref="A4:U4"/>
    </sheetView>
  </sheetViews>
  <sheetFormatPr defaultRowHeight="15" x14ac:dyDescent="0.25"/>
  <cols>
    <col min="7" max="7" width="6.42578125" customWidth="1"/>
    <col min="8" max="8" width="10.5703125" bestFit="1" customWidth="1"/>
    <col min="9" max="9" width="10.140625" bestFit="1" customWidth="1"/>
    <col min="10" max="10" width="8.7109375" customWidth="1"/>
    <col min="11" max="13" width="9.85546875" bestFit="1" customWidth="1"/>
    <col min="14" max="14" width="11.28515625" bestFit="1" customWidth="1"/>
    <col min="15" max="16" width="9.85546875" bestFit="1" customWidth="1"/>
    <col min="17" max="17" width="11.42578125" bestFit="1" customWidth="1"/>
    <col min="18" max="19" width="9.85546875" bestFit="1" customWidth="1"/>
    <col min="20" max="20" width="5.85546875" customWidth="1"/>
    <col min="21" max="21" width="8.7109375" customWidth="1"/>
    <col min="22" max="22" width="10.140625" bestFit="1" customWidth="1"/>
    <col min="23" max="23" width="51" bestFit="1" customWidth="1"/>
    <col min="24" max="24" width="13" bestFit="1" customWidth="1"/>
    <col min="25" max="25" width="13.7109375" bestFit="1" customWidth="1"/>
    <col min="26" max="27" width="13" bestFit="1" customWidth="1"/>
    <col min="28" max="29" width="13.7109375" bestFit="1" customWidth="1"/>
    <col min="30" max="30" width="13" bestFit="1" customWidth="1"/>
    <col min="40" max="40" width="54.140625" bestFit="1" customWidth="1"/>
    <col min="41" max="42" width="17.42578125" bestFit="1" customWidth="1"/>
    <col min="43" max="44" width="13" bestFit="1" customWidth="1"/>
    <col min="45" max="47" width="17.42578125" bestFit="1" customWidth="1"/>
    <col min="48" max="48" width="13" bestFit="1" customWidth="1"/>
    <col min="49" max="52" width="17.42578125" bestFit="1" customWidth="1"/>
  </cols>
  <sheetData>
    <row r="1" spans="1:53" s="1" customFormat="1" x14ac:dyDescent="0.25">
      <c r="A1" s="1" t="s">
        <v>0</v>
      </c>
      <c r="W1" s="1" t="s">
        <v>40</v>
      </c>
      <c r="AN1" s="1" t="s">
        <v>166</v>
      </c>
    </row>
    <row r="2" spans="1:53" x14ac:dyDescent="0.25">
      <c r="A2" t="s">
        <v>57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O2" s="2" t="s">
        <v>23</v>
      </c>
      <c r="AP2" s="2" t="s">
        <v>24</v>
      </c>
      <c r="AQ2" s="2" t="s">
        <v>25</v>
      </c>
      <c r="AR2" s="2" t="s">
        <v>26</v>
      </c>
      <c r="AS2" s="2" t="s">
        <v>27</v>
      </c>
      <c r="AT2" s="2" t="s">
        <v>28</v>
      </c>
      <c r="AU2" s="2" t="s">
        <v>29</v>
      </c>
      <c r="AV2" s="2" t="s">
        <v>30</v>
      </c>
      <c r="AW2" s="2" t="s">
        <v>31</v>
      </c>
      <c r="AX2" s="2" t="s">
        <v>32</v>
      </c>
      <c r="AY2" s="2" t="s">
        <v>33</v>
      </c>
      <c r="AZ2" s="2" t="s">
        <v>34</v>
      </c>
      <c r="BA2" s="2" t="s">
        <v>36</v>
      </c>
    </row>
    <row r="3" spans="1:53" x14ac:dyDescent="0.25">
      <c r="W3" s="2" t="s">
        <v>22</v>
      </c>
      <c r="X3">
        <v>6.0242206896551707E-2</v>
      </c>
      <c r="Y3">
        <v>-3.9768620689655167E-3</v>
      </c>
      <c r="Z3">
        <v>99.59074137931033</v>
      </c>
      <c r="AA3">
        <v>0.63615860344827579</v>
      </c>
      <c r="AB3">
        <v>1.3963793103448434E-4</v>
      </c>
      <c r="AC3">
        <v>-4.5081379310344836E-3</v>
      </c>
      <c r="AD3">
        <v>1.6558793103448276E-2</v>
      </c>
      <c r="AE3">
        <v>0.16294277586206893</v>
      </c>
      <c r="AF3">
        <v>-1.526120689655176E-3</v>
      </c>
      <c r="AG3">
        <v>5.0552758620689663E-3</v>
      </c>
      <c r="AH3">
        <v>2.1120637931034476E-2</v>
      </c>
      <c r="AI3">
        <v>-1.1049706896551728E-2</v>
      </c>
      <c r="AJ3">
        <v>0</v>
      </c>
      <c r="AK3">
        <v>100.47189655172409</v>
      </c>
      <c r="AL3">
        <v>53.280686206896569</v>
      </c>
      <c r="AN3" s="2" t="s">
        <v>22</v>
      </c>
      <c r="AO3" t="s">
        <v>167</v>
      </c>
      <c r="AP3" t="s">
        <v>167</v>
      </c>
      <c r="AQ3">
        <v>99.59074137931033</v>
      </c>
      <c r="AR3">
        <v>0.63615860344827579</v>
      </c>
      <c r="AS3" t="s">
        <v>167</v>
      </c>
      <c r="AT3" t="s">
        <v>167</v>
      </c>
      <c r="AU3" t="s">
        <v>167</v>
      </c>
      <c r="AV3">
        <v>0.16294277586206893</v>
      </c>
      <c r="AW3" t="s">
        <v>167</v>
      </c>
      <c r="AX3" t="s">
        <v>167</v>
      </c>
      <c r="AY3" t="s">
        <v>167</v>
      </c>
      <c r="AZ3" t="s">
        <v>167</v>
      </c>
      <c r="BA3">
        <v>100.38984275862067</v>
      </c>
    </row>
    <row r="4" spans="1:53" x14ac:dyDescent="0.25">
      <c r="A4" s="2" t="s">
        <v>22</v>
      </c>
      <c r="G4" s="2" t="s">
        <v>23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  <c r="P4" s="2" t="s">
        <v>32</v>
      </c>
      <c r="Q4" s="2" t="s">
        <v>33</v>
      </c>
      <c r="R4" s="2" t="s">
        <v>34</v>
      </c>
      <c r="S4" s="2" t="s">
        <v>35</v>
      </c>
      <c r="T4" s="2" t="s">
        <v>36</v>
      </c>
      <c r="U4" s="2" t="s">
        <v>37</v>
      </c>
      <c r="W4" s="2" t="s">
        <v>58</v>
      </c>
      <c r="X4">
        <v>6.2295395833333329E-2</v>
      </c>
      <c r="Y4">
        <v>-4.2783437500000014E-2</v>
      </c>
      <c r="Z4">
        <v>99.669885416666659</v>
      </c>
      <c r="AA4">
        <v>0.72087770833333309</v>
      </c>
      <c r="AB4">
        <v>1.8347083333333323E-3</v>
      </c>
      <c r="AC4">
        <v>-7.3832499999999983E-3</v>
      </c>
      <c r="AD4">
        <v>1.8835208333333336E-2</v>
      </c>
      <c r="AE4">
        <v>0.16628058333333331</v>
      </c>
      <c r="AF4">
        <v>1.2542062500000001E-2</v>
      </c>
      <c r="AG4">
        <v>-2.8712916666666665E-3</v>
      </c>
      <c r="AH4">
        <v>2.4231416666666668E-2</v>
      </c>
      <c r="AI4">
        <v>2.0516583333333342E-2</v>
      </c>
      <c r="AJ4">
        <v>0</v>
      </c>
      <c r="AK4">
        <v>100.64429791666669</v>
      </c>
      <c r="AL4">
        <v>53.332172916666657</v>
      </c>
      <c r="AN4" s="2" t="s">
        <v>58</v>
      </c>
      <c r="AO4" t="s">
        <v>167</v>
      </c>
      <c r="AP4" t="s">
        <v>167</v>
      </c>
      <c r="AQ4">
        <v>99.669885416666659</v>
      </c>
      <c r="AR4">
        <v>0.72087770833333309</v>
      </c>
      <c r="AS4" t="s">
        <v>167</v>
      </c>
      <c r="AT4" t="s">
        <v>167</v>
      </c>
      <c r="AU4" t="s">
        <v>167</v>
      </c>
      <c r="AV4">
        <v>0.16628058333333331</v>
      </c>
      <c r="AW4" t="s">
        <v>167</v>
      </c>
      <c r="AX4" t="s">
        <v>167</v>
      </c>
      <c r="AY4" t="s">
        <v>167</v>
      </c>
      <c r="AZ4" t="s">
        <v>167</v>
      </c>
      <c r="BA4">
        <v>100.55704370833332</v>
      </c>
    </row>
    <row r="5" spans="1:53" x14ac:dyDescent="0.25">
      <c r="A5" t="s">
        <v>1</v>
      </c>
      <c r="G5">
        <v>0.16614599999999999</v>
      </c>
      <c r="H5">
        <v>-7.714E-2</v>
      </c>
      <c r="I5">
        <v>99.415099999999995</v>
      </c>
      <c r="J5">
        <v>0.50898699999999997</v>
      </c>
      <c r="K5">
        <v>5.5560000000000002E-3</v>
      </c>
      <c r="L5">
        <v>5.2727999999999997E-2</v>
      </c>
      <c r="M5">
        <v>2.758E-2</v>
      </c>
      <c r="N5">
        <v>0.113117</v>
      </c>
      <c r="O5">
        <v>-0.11719</v>
      </c>
      <c r="P5">
        <v>1.601E-2</v>
      </c>
      <c r="Q5">
        <v>7.2316000000000005E-2</v>
      </c>
      <c r="R5">
        <v>3.6742999999999998E-2</v>
      </c>
      <c r="S5">
        <v>0</v>
      </c>
      <c r="T5">
        <v>100.22</v>
      </c>
      <c r="U5">
        <v>53.151299999999999</v>
      </c>
      <c r="W5" s="2" t="s">
        <v>74</v>
      </c>
      <c r="X5">
        <v>5.9982249999999994E-2</v>
      </c>
      <c r="Y5">
        <v>-1.8239316666666668E-2</v>
      </c>
      <c r="Z5">
        <v>99.434891666666616</v>
      </c>
      <c r="AA5">
        <v>0.70248611666666672</v>
      </c>
      <c r="AB5">
        <v>8.5838383333333337E-2</v>
      </c>
      <c r="AC5">
        <v>1.0942533333333334E-2</v>
      </c>
      <c r="AD5">
        <v>5.9399550000000009E-2</v>
      </c>
      <c r="AE5">
        <v>0.20646424999999999</v>
      </c>
      <c r="AF5">
        <v>-3.0511650000000001E-2</v>
      </c>
      <c r="AG5">
        <v>-4.2079500000000002E-3</v>
      </c>
      <c r="AH5">
        <v>1.4421416666666667E-2</v>
      </c>
      <c r="AI5">
        <v>1.3301916666666675E-2</v>
      </c>
      <c r="AJ5">
        <v>0</v>
      </c>
      <c r="AK5">
        <v>100.53476500000001</v>
      </c>
      <c r="AL5">
        <v>53.270371666666648</v>
      </c>
      <c r="AN5" s="2" t="s">
        <v>74</v>
      </c>
      <c r="AO5" t="s">
        <v>167</v>
      </c>
      <c r="AP5" t="s">
        <v>167</v>
      </c>
      <c r="AQ5">
        <v>99.434891666666616</v>
      </c>
      <c r="AR5">
        <v>0.70248611666666672</v>
      </c>
      <c r="AS5" t="s">
        <v>167</v>
      </c>
      <c r="AT5" t="s">
        <v>167</v>
      </c>
      <c r="AU5" t="s">
        <v>167</v>
      </c>
      <c r="AV5">
        <v>0.20646424999999999</v>
      </c>
      <c r="AW5" t="s">
        <v>167</v>
      </c>
      <c r="AX5" t="s">
        <v>167</v>
      </c>
      <c r="AY5" t="s">
        <v>167</v>
      </c>
      <c r="AZ5" t="s">
        <v>167</v>
      </c>
      <c r="BA5">
        <v>100.34384203333327</v>
      </c>
    </row>
    <row r="6" spans="1:53" x14ac:dyDescent="0.25">
      <c r="A6" t="s">
        <v>2</v>
      </c>
      <c r="G6">
        <v>8.9588000000000001E-2</v>
      </c>
      <c r="H6">
        <v>0.15859799999999999</v>
      </c>
      <c r="I6">
        <v>97.701800000000006</v>
      </c>
      <c r="J6">
        <v>0.63865000000000005</v>
      </c>
      <c r="K6">
        <v>9.3973000000000001E-2</v>
      </c>
      <c r="L6">
        <v>-3.7719999999999997E-2</v>
      </c>
      <c r="M6">
        <v>-4.7190000000000003E-2</v>
      </c>
      <c r="N6">
        <v>0.113263</v>
      </c>
      <c r="O6">
        <v>-0.11749</v>
      </c>
      <c r="P6">
        <v>7.3345999999999995E-2</v>
      </c>
      <c r="Q6">
        <v>-1.7760000000000001E-2</v>
      </c>
      <c r="R6">
        <v>0.224135</v>
      </c>
      <c r="S6">
        <v>0</v>
      </c>
      <c r="T6">
        <v>98.873099999999994</v>
      </c>
      <c r="U6">
        <v>52.379899999999999</v>
      </c>
      <c r="W6" s="2" t="s">
        <v>90</v>
      </c>
      <c r="X6">
        <v>6.4626794117647046E-2</v>
      </c>
      <c r="Y6">
        <v>-9.6655882352940858E-4</v>
      </c>
      <c r="Z6">
        <v>99.88934117647058</v>
      </c>
      <c r="AA6">
        <v>0.66972626470588237</v>
      </c>
      <c r="AB6">
        <v>3.1535294117647017E-4</v>
      </c>
      <c r="AC6">
        <v>2.4590588235294114E-3</v>
      </c>
      <c r="AD6">
        <v>4.4896882352941182E-2</v>
      </c>
      <c r="AE6">
        <v>0.20348658823529414</v>
      </c>
      <c r="AF6">
        <v>2.6543088235294124E-2</v>
      </c>
      <c r="AG6">
        <v>2.3430882352941185E-3</v>
      </c>
      <c r="AH6">
        <v>4.0775588235294126E-2</v>
      </c>
      <c r="AI6">
        <v>5.8204235294117647E-2</v>
      </c>
      <c r="AJ6">
        <v>0</v>
      </c>
      <c r="AK6">
        <v>101.00170882352943</v>
      </c>
      <c r="AL6">
        <v>53.508014705882353</v>
      </c>
      <c r="AN6" s="2" t="s">
        <v>90</v>
      </c>
      <c r="AO6" t="s">
        <v>167</v>
      </c>
      <c r="AP6" t="s">
        <v>167</v>
      </c>
      <c r="AQ6">
        <v>99.88934117647058</v>
      </c>
      <c r="AR6">
        <v>0.66972626470588237</v>
      </c>
      <c r="AS6" t="s">
        <v>167</v>
      </c>
      <c r="AT6" t="s">
        <v>167</v>
      </c>
      <c r="AU6" t="s">
        <v>167</v>
      </c>
      <c r="AV6">
        <v>0.20348658823529414</v>
      </c>
      <c r="AW6" t="s">
        <v>167</v>
      </c>
      <c r="AX6" t="s">
        <v>167</v>
      </c>
      <c r="AY6" t="s">
        <v>167</v>
      </c>
      <c r="AZ6" t="s">
        <v>167</v>
      </c>
      <c r="BA6">
        <v>100.76255402941176</v>
      </c>
    </row>
    <row r="7" spans="1:53" x14ac:dyDescent="0.25">
      <c r="A7" t="s">
        <v>3</v>
      </c>
      <c r="G7">
        <v>8.9316000000000006E-2</v>
      </c>
      <c r="H7">
        <v>-7.7119999999999994E-2</v>
      </c>
      <c r="I7">
        <v>100.042</v>
      </c>
      <c r="J7">
        <v>0.50910500000000003</v>
      </c>
      <c r="K7">
        <v>-8.2720000000000002E-2</v>
      </c>
      <c r="L7">
        <v>-3.6790000000000003E-2</v>
      </c>
      <c r="M7">
        <v>-9.6500000000000006E-3</v>
      </c>
      <c r="N7">
        <v>0.49196400000000001</v>
      </c>
      <c r="O7">
        <v>-0.11708</v>
      </c>
      <c r="P7">
        <v>3.5224999999999999E-2</v>
      </c>
      <c r="Q7">
        <v>5.0085999999999999E-2</v>
      </c>
      <c r="R7">
        <v>3.6942000000000003E-2</v>
      </c>
      <c r="S7">
        <v>0</v>
      </c>
      <c r="T7">
        <v>100.931</v>
      </c>
      <c r="U7">
        <v>53.564300000000003</v>
      </c>
      <c r="W7" s="2" t="s">
        <v>106</v>
      </c>
      <c r="X7">
        <v>7.529036842105262E-2</v>
      </c>
      <c r="Y7">
        <v>-8.9619999999999995E-3</v>
      </c>
      <c r="Z7">
        <v>99.649644736842106</v>
      </c>
      <c r="AA7">
        <v>0.7148423947368423</v>
      </c>
      <c r="AB7">
        <v>2.0600184210526312E-2</v>
      </c>
      <c r="AC7">
        <v>2.5651315789473685E-2</v>
      </c>
      <c r="AD7">
        <v>2.1469236842105267E-2</v>
      </c>
      <c r="AE7">
        <v>0.16941792105263156</v>
      </c>
      <c r="AF7">
        <v>5.1995000000000001E-3</v>
      </c>
      <c r="AG7">
        <v>3.2690526315789473E-3</v>
      </c>
      <c r="AH7">
        <v>4.6371842105263149E-2</v>
      </c>
      <c r="AI7">
        <v>1.9649526315789471E-2</v>
      </c>
      <c r="AJ7">
        <v>0</v>
      </c>
      <c r="AK7">
        <v>100.74243421052628</v>
      </c>
      <c r="AL7">
        <v>53.370626315789465</v>
      </c>
      <c r="AN7" s="2" t="s">
        <v>106</v>
      </c>
      <c r="AO7" t="s">
        <v>167</v>
      </c>
      <c r="AP7" t="s">
        <v>167</v>
      </c>
      <c r="AQ7">
        <v>99.649644736842106</v>
      </c>
      <c r="AR7">
        <v>0.7148423947368423</v>
      </c>
      <c r="AS7" t="s">
        <v>167</v>
      </c>
      <c r="AT7" t="s">
        <v>167</v>
      </c>
      <c r="AU7" t="s">
        <v>167</v>
      </c>
      <c r="AV7">
        <v>0.16941792105263156</v>
      </c>
      <c r="AW7" t="s">
        <v>167</v>
      </c>
      <c r="AX7" t="s">
        <v>167</v>
      </c>
      <c r="AY7" t="s">
        <v>167</v>
      </c>
      <c r="AZ7" t="s">
        <v>167</v>
      </c>
      <c r="BA7">
        <v>100.53390505263158</v>
      </c>
    </row>
    <row r="8" spans="1:53" x14ac:dyDescent="0.25">
      <c r="A8" t="s">
        <v>4</v>
      </c>
      <c r="G8">
        <v>1.2607E-2</v>
      </c>
      <c r="H8">
        <v>0.15881100000000001</v>
      </c>
      <c r="I8">
        <v>101.11799999999999</v>
      </c>
      <c r="J8">
        <v>0.50882700000000003</v>
      </c>
      <c r="K8">
        <v>5.4590000000000003E-3</v>
      </c>
      <c r="L8">
        <v>-5.4980000000000001E-2</v>
      </c>
      <c r="M8">
        <v>-9.7099999999999999E-3</v>
      </c>
      <c r="N8">
        <v>7.8514E-2</v>
      </c>
      <c r="O8">
        <v>-3.8159999999999999E-2</v>
      </c>
      <c r="P8">
        <v>1.6029000000000002E-2</v>
      </c>
      <c r="Q8">
        <v>-3.9699999999999999E-2</v>
      </c>
      <c r="R8">
        <v>9.9428000000000002E-2</v>
      </c>
      <c r="S8">
        <v>0</v>
      </c>
      <c r="T8">
        <v>101.855</v>
      </c>
      <c r="U8">
        <v>54.076799999999999</v>
      </c>
      <c r="W8" s="2" t="s">
        <v>122</v>
      </c>
      <c r="X8">
        <v>6.4618162162162165E-2</v>
      </c>
      <c r="Y8">
        <v>-3.8983756756756756E-2</v>
      </c>
      <c r="Z8">
        <v>99.41698378378382</v>
      </c>
      <c r="AA8">
        <v>0.81918159459459461</v>
      </c>
      <c r="AB8">
        <v>-1.6131351351351354E-3</v>
      </c>
      <c r="AC8">
        <v>1.571691891891892E-2</v>
      </c>
      <c r="AD8">
        <v>4.7444621621621622E-2</v>
      </c>
      <c r="AE8">
        <v>0.18861872972972976</v>
      </c>
      <c r="AF8">
        <v>1.9554324324324319E-3</v>
      </c>
      <c r="AG8">
        <v>2.8849999999999982E-3</v>
      </c>
      <c r="AH8">
        <v>2.6298540540540542E-2</v>
      </c>
      <c r="AI8">
        <v>-4.6847837837837789E-3</v>
      </c>
      <c r="AJ8">
        <v>0</v>
      </c>
      <c r="AK8">
        <v>100.53842432432431</v>
      </c>
      <c r="AL8">
        <v>53.240767567567552</v>
      </c>
      <c r="AN8" s="2" t="s">
        <v>122</v>
      </c>
      <c r="AO8" t="s">
        <v>167</v>
      </c>
      <c r="AP8" t="s">
        <v>167</v>
      </c>
      <c r="AQ8">
        <v>99.41698378378382</v>
      </c>
      <c r="AR8">
        <v>0.81918159459459461</v>
      </c>
      <c r="AS8" t="s">
        <v>167</v>
      </c>
      <c r="AT8" t="s">
        <v>167</v>
      </c>
      <c r="AU8" t="s">
        <v>167</v>
      </c>
      <c r="AV8">
        <v>0.18861872972972976</v>
      </c>
      <c r="AW8" t="s">
        <v>167</v>
      </c>
      <c r="AX8" t="s">
        <v>167</v>
      </c>
      <c r="AY8" t="s">
        <v>167</v>
      </c>
      <c r="AZ8" t="s">
        <v>167</v>
      </c>
      <c r="BA8">
        <v>100.42478410810814</v>
      </c>
    </row>
    <row r="9" spans="1:53" x14ac:dyDescent="0.25">
      <c r="A9" t="s">
        <v>6</v>
      </c>
      <c r="G9">
        <v>8.9357000000000006E-2</v>
      </c>
      <c r="H9">
        <v>-7.7130000000000004E-2</v>
      </c>
      <c r="I9">
        <v>100.646</v>
      </c>
      <c r="J9">
        <v>0.70528199999999996</v>
      </c>
      <c r="K9">
        <v>5.4929999999999996E-3</v>
      </c>
      <c r="L9">
        <v>-0.10871</v>
      </c>
      <c r="M9">
        <v>2.7598999999999999E-2</v>
      </c>
      <c r="N9">
        <v>0.28545700000000002</v>
      </c>
      <c r="O9">
        <v>-0.11717</v>
      </c>
      <c r="P9">
        <v>-3.13E-3</v>
      </c>
      <c r="Q9">
        <v>4.9959999999999997E-2</v>
      </c>
      <c r="R9">
        <v>-2.588E-2</v>
      </c>
      <c r="S9">
        <v>0</v>
      </c>
      <c r="T9">
        <v>101.47799999999999</v>
      </c>
      <c r="U9">
        <v>53.835500000000003</v>
      </c>
      <c r="W9" s="2" t="s">
        <v>138</v>
      </c>
      <c r="X9">
        <v>8.9474039215686293E-2</v>
      </c>
      <c r="Y9">
        <v>-1.2497019607843139E-2</v>
      </c>
      <c r="Z9">
        <v>99.764470588235284</v>
      </c>
      <c r="AA9">
        <v>0.74031498039215693</v>
      </c>
      <c r="AB9">
        <v>1.1627764705882353E-2</v>
      </c>
      <c r="AC9">
        <v>7.8020588235294171E-3</v>
      </c>
      <c r="AD9">
        <v>9.9695843137254894E-2</v>
      </c>
      <c r="AE9">
        <v>0.27027854901960796</v>
      </c>
      <c r="AF9">
        <v>-6.0184313725490197E-3</v>
      </c>
      <c r="AG9">
        <v>-1.0296470588235301E-3</v>
      </c>
      <c r="AH9">
        <v>1.0322549019607843E-2</v>
      </c>
      <c r="AI9">
        <v>2.6249941176470587E-2</v>
      </c>
      <c r="AJ9">
        <v>0</v>
      </c>
      <c r="AK9">
        <v>101.00070392156864</v>
      </c>
      <c r="AL9">
        <v>53.483456862745115</v>
      </c>
      <c r="AN9" s="2" t="s">
        <v>138</v>
      </c>
      <c r="AO9" t="s">
        <v>167</v>
      </c>
      <c r="AP9" t="s">
        <v>167</v>
      </c>
      <c r="AQ9">
        <v>99.764470588235284</v>
      </c>
      <c r="AR9">
        <v>0.74031498039215693</v>
      </c>
      <c r="AS9" t="s">
        <v>167</v>
      </c>
      <c r="AT9" t="s">
        <v>167</v>
      </c>
      <c r="AU9">
        <v>9.9695843137254894E-2</v>
      </c>
      <c r="AV9">
        <v>0.27027854901960796</v>
      </c>
      <c r="AW9" t="s">
        <v>167</v>
      </c>
      <c r="AX9" t="s">
        <v>167</v>
      </c>
      <c r="AY9" t="s">
        <v>167</v>
      </c>
      <c r="AZ9" t="s">
        <v>167</v>
      </c>
      <c r="BA9">
        <v>100.8747599607843</v>
      </c>
    </row>
    <row r="10" spans="1:53" x14ac:dyDescent="0.25">
      <c r="A10" t="s">
        <v>7</v>
      </c>
      <c r="G10">
        <v>-6.4310000000000006E-2</v>
      </c>
      <c r="H10">
        <v>-7.7149999999999996E-2</v>
      </c>
      <c r="I10">
        <v>100.28400000000001</v>
      </c>
      <c r="J10">
        <v>0.77061800000000003</v>
      </c>
      <c r="K10">
        <v>4.9480999999999997E-2</v>
      </c>
      <c r="L10">
        <v>-1.4599999999999999E-3</v>
      </c>
      <c r="M10">
        <v>-9.8200000000000006E-3</v>
      </c>
      <c r="N10">
        <v>0.21637100000000001</v>
      </c>
      <c r="O10">
        <v>-3.8300000000000001E-2</v>
      </c>
      <c r="P10">
        <v>-4.1500000000000002E-2</v>
      </c>
      <c r="Q10">
        <v>9.4447000000000003E-2</v>
      </c>
      <c r="R10">
        <v>-8.8849999999999998E-2</v>
      </c>
      <c r="S10">
        <v>0</v>
      </c>
      <c r="T10">
        <v>101.093</v>
      </c>
      <c r="U10">
        <v>53.641100000000002</v>
      </c>
      <c r="W10" s="2" t="s">
        <v>153</v>
      </c>
      <c r="X10">
        <v>6.5548812500000012E-2</v>
      </c>
      <c r="Y10">
        <v>-3.3011395833333332E-2</v>
      </c>
      <c r="Z10">
        <v>99.578756250000012</v>
      </c>
      <c r="AA10">
        <v>0.93960879166666655</v>
      </c>
      <c r="AB10">
        <v>3.6103291666666683E-2</v>
      </c>
      <c r="AC10">
        <v>9.8462916666666699E-3</v>
      </c>
      <c r="AD10">
        <v>3.8462291666666676E-2</v>
      </c>
      <c r="AE10">
        <v>0.19018481249999994</v>
      </c>
      <c r="AF10">
        <v>-4.2106458333333362E-3</v>
      </c>
      <c r="AG10">
        <v>7.7920624999999995E-3</v>
      </c>
      <c r="AH10">
        <v>1.7470124999999996E-2</v>
      </c>
      <c r="AI10">
        <v>-8.2499999999999468E-4</v>
      </c>
      <c r="AJ10">
        <v>0</v>
      </c>
      <c r="AK10">
        <v>100.84575000000001</v>
      </c>
      <c r="AL10">
        <v>53.365362499999996</v>
      </c>
      <c r="AN10" s="2" t="s">
        <v>153</v>
      </c>
      <c r="AO10" t="s">
        <v>167</v>
      </c>
      <c r="AP10" t="s">
        <v>167</v>
      </c>
      <c r="AQ10">
        <v>99.578756250000012</v>
      </c>
      <c r="AR10">
        <v>0.93960879166666655</v>
      </c>
      <c r="AS10" t="s">
        <v>167</v>
      </c>
      <c r="AT10" t="s">
        <v>167</v>
      </c>
      <c r="AU10" t="s">
        <v>167</v>
      </c>
      <c r="AV10">
        <v>0.19018481249999994</v>
      </c>
      <c r="AW10" t="s">
        <v>167</v>
      </c>
      <c r="AX10" t="s">
        <v>167</v>
      </c>
      <c r="AY10" t="s">
        <v>167</v>
      </c>
      <c r="AZ10" t="s">
        <v>167</v>
      </c>
      <c r="BA10">
        <v>100.70854985416668</v>
      </c>
    </row>
    <row r="11" spans="1:53" x14ac:dyDescent="0.25">
      <c r="G11">
        <v>0.16559199999999999</v>
      </c>
      <c r="H11">
        <v>0.15898100000000001</v>
      </c>
      <c r="I11">
        <v>101.143</v>
      </c>
      <c r="J11">
        <v>0.37914300000000001</v>
      </c>
      <c r="K11">
        <v>0.13757800000000001</v>
      </c>
      <c r="L11">
        <v>-8.9779999999999999E-2</v>
      </c>
      <c r="M11">
        <v>9.247E-3</v>
      </c>
      <c r="N11">
        <v>0.14769199999999999</v>
      </c>
      <c r="O11">
        <v>4.1440999999999999E-2</v>
      </c>
      <c r="P11">
        <v>-4.1250000000000002E-2</v>
      </c>
      <c r="Q11">
        <v>-1.6570000000000001E-2</v>
      </c>
      <c r="R11">
        <v>-0.15043999999999999</v>
      </c>
      <c r="S11">
        <v>0</v>
      </c>
      <c r="T11">
        <v>101.884</v>
      </c>
      <c r="U11">
        <v>54.144300000000001</v>
      </c>
      <c r="AN11" s="2"/>
    </row>
    <row r="12" spans="1:53" x14ac:dyDescent="0.25">
      <c r="A12" t="s">
        <v>8</v>
      </c>
      <c r="G12">
        <v>8.9313000000000003E-2</v>
      </c>
      <c r="H12">
        <v>-7.7130000000000004E-2</v>
      </c>
      <c r="I12">
        <v>98.698999999999998</v>
      </c>
      <c r="J12">
        <v>0.44370300000000001</v>
      </c>
      <c r="K12">
        <v>5.4749999999999998E-3</v>
      </c>
      <c r="L12">
        <v>8.8780999999999999E-2</v>
      </c>
      <c r="M12">
        <v>2.7630999999999999E-2</v>
      </c>
      <c r="N12">
        <v>0.28540100000000002</v>
      </c>
      <c r="O12">
        <v>-0.11717</v>
      </c>
      <c r="P12">
        <v>5.4351999999999998E-2</v>
      </c>
      <c r="Q12">
        <v>5.1999999999999998E-3</v>
      </c>
      <c r="R12">
        <v>3.6850000000000001E-2</v>
      </c>
      <c r="S12">
        <v>0</v>
      </c>
      <c r="T12">
        <v>99.541399999999996</v>
      </c>
      <c r="U12">
        <v>52.8078</v>
      </c>
      <c r="X12" s="2" t="s">
        <v>23</v>
      </c>
      <c r="Y12" s="2" t="s">
        <v>24</v>
      </c>
      <c r="Z12" s="2" t="s">
        <v>25</v>
      </c>
      <c r="AA12" s="2" t="s">
        <v>26</v>
      </c>
      <c r="AB12" s="2" t="s">
        <v>27</v>
      </c>
      <c r="AC12" s="2" t="s">
        <v>28</v>
      </c>
      <c r="AD12" s="2" t="s">
        <v>29</v>
      </c>
      <c r="AE12" s="2" t="s">
        <v>30</v>
      </c>
      <c r="AF12" s="2" t="s">
        <v>31</v>
      </c>
      <c r="AG12" s="2" t="s">
        <v>32</v>
      </c>
      <c r="AH12" s="2" t="s">
        <v>33</v>
      </c>
      <c r="AI12" s="2" t="s">
        <v>34</v>
      </c>
      <c r="AJ12" s="2" t="s">
        <v>36</v>
      </c>
    </row>
    <row r="13" spans="1:53" x14ac:dyDescent="0.25">
      <c r="A13" t="s">
        <v>9</v>
      </c>
      <c r="G13">
        <v>0.16658400000000001</v>
      </c>
      <c r="H13">
        <v>-7.7179999999999999E-2</v>
      </c>
      <c r="I13">
        <v>100.798</v>
      </c>
      <c r="J13">
        <v>0.638876</v>
      </c>
      <c r="K13">
        <v>-3.8580000000000003E-2</v>
      </c>
      <c r="L13">
        <v>3.4091999999999997E-2</v>
      </c>
      <c r="M13">
        <v>-6.583E-2</v>
      </c>
      <c r="N13">
        <v>0.11315799999999999</v>
      </c>
      <c r="O13">
        <v>-3.8460000000000001E-2</v>
      </c>
      <c r="P13">
        <v>-4.156E-2</v>
      </c>
      <c r="Q13">
        <v>2.7040999999999999E-2</v>
      </c>
      <c r="R13">
        <v>0.16154299999999999</v>
      </c>
      <c r="S13">
        <v>0</v>
      </c>
      <c r="T13">
        <v>101.67700000000001</v>
      </c>
      <c r="U13">
        <v>53.883200000000002</v>
      </c>
      <c r="W13" s="2" t="s">
        <v>22</v>
      </c>
      <c r="X13">
        <v>6.0242206896551707E-2</v>
      </c>
      <c r="Y13">
        <v>-3.9768620689655167E-3</v>
      </c>
      <c r="Z13">
        <v>99.59074137931033</v>
      </c>
      <c r="AA13">
        <v>0.63615860344827579</v>
      </c>
      <c r="AB13">
        <v>1.3963793103448434E-4</v>
      </c>
      <c r="AC13">
        <v>-4.5081379310344836E-3</v>
      </c>
      <c r="AD13">
        <v>1.6558793103448276E-2</v>
      </c>
      <c r="AE13">
        <v>0.16294277586206893</v>
      </c>
      <c r="AF13">
        <v>-1.526120689655176E-3</v>
      </c>
      <c r="AG13">
        <v>5.0552758620689663E-3</v>
      </c>
      <c r="AH13">
        <v>2.1120637931034476E-2</v>
      </c>
      <c r="AI13">
        <v>-1.1049706896551728E-2</v>
      </c>
      <c r="AJ13">
        <v>100.47189655172409</v>
      </c>
    </row>
    <row r="14" spans="1:53" x14ac:dyDescent="0.25">
      <c r="A14" t="s">
        <v>10</v>
      </c>
      <c r="G14">
        <v>8.9189000000000004E-2</v>
      </c>
      <c r="H14">
        <v>0.15884799999999999</v>
      </c>
      <c r="I14">
        <v>100.22799999999999</v>
      </c>
      <c r="J14">
        <v>0.64080300000000001</v>
      </c>
      <c r="K14">
        <v>-3.8620000000000002E-2</v>
      </c>
      <c r="L14">
        <v>-5.4370000000000002E-2</v>
      </c>
      <c r="M14">
        <v>4.6429999999999999E-2</v>
      </c>
      <c r="N14">
        <v>0.18174999999999999</v>
      </c>
      <c r="O14">
        <v>-3.7879999999999997E-2</v>
      </c>
      <c r="P14">
        <v>1.6138E-2</v>
      </c>
      <c r="Q14">
        <v>-6.1699999999999998E-2</v>
      </c>
      <c r="R14">
        <v>-0.21351999999999999</v>
      </c>
      <c r="S14">
        <v>0</v>
      </c>
      <c r="T14">
        <v>100.956</v>
      </c>
      <c r="U14">
        <v>53.624000000000002</v>
      </c>
      <c r="W14" s="2" t="s">
        <v>58</v>
      </c>
      <c r="X14">
        <v>6.2295395833333329E-2</v>
      </c>
      <c r="Y14">
        <v>-4.2783437500000014E-2</v>
      </c>
      <c r="Z14">
        <v>99.669885416666659</v>
      </c>
      <c r="AA14">
        <v>0.72087770833333309</v>
      </c>
      <c r="AB14">
        <v>1.8347083333333323E-3</v>
      </c>
      <c r="AC14">
        <v>-7.3832499999999983E-3</v>
      </c>
      <c r="AD14">
        <v>1.8835208333333336E-2</v>
      </c>
      <c r="AE14">
        <v>0.16628058333333331</v>
      </c>
      <c r="AF14">
        <v>1.2542062500000001E-2</v>
      </c>
      <c r="AG14">
        <v>-2.8712916666666665E-3</v>
      </c>
      <c r="AH14">
        <v>2.4231416666666668E-2</v>
      </c>
      <c r="AI14">
        <v>2.0516583333333342E-2</v>
      </c>
      <c r="AJ14">
        <v>100.64429791666669</v>
      </c>
    </row>
    <row r="15" spans="1:53" x14ac:dyDescent="0.25">
      <c r="A15" t="s">
        <v>11</v>
      </c>
      <c r="G15">
        <v>1.2609E-2</v>
      </c>
      <c r="H15">
        <v>-7.7149999999999996E-2</v>
      </c>
      <c r="I15">
        <v>100.623</v>
      </c>
      <c r="J15">
        <v>0.57425199999999998</v>
      </c>
      <c r="K15">
        <v>-8.2750000000000004E-2</v>
      </c>
      <c r="L15">
        <v>3.4617000000000002E-2</v>
      </c>
      <c r="M15">
        <v>-4.7059999999999998E-2</v>
      </c>
      <c r="N15">
        <v>0.147314</v>
      </c>
      <c r="O15">
        <v>-3.823E-2</v>
      </c>
      <c r="P15">
        <v>-2.232E-2</v>
      </c>
      <c r="Q15">
        <v>2.7390999999999999E-2</v>
      </c>
      <c r="R15">
        <v>3.6636000000000002E-2</v>
      </c>
      <c r="S15">
        <v>0</v>
      </c>
      <c r="T15">
        <v>101.18899999999999</v>
      </c>
      <c r="U15">
        <v>53.716999999999999</v>
      </c>
      <c r="W15" s="2" t="s">
        <v>74</v>
      </c>
      <c r="X15">
        <v>5.9982249999999994E-2</v>
      </c>
      <c r="Y15">
        <v>-1.8239316666666668E-2</v>
      </c>
      <c r="Z15">
        <v>99.434891666666616</v>
      </c>
      <c r="AA15">
        <v>0.70248611666666672</v>
      </c>
      <c r="AB15">
        <v>8.5838383333333337E-2</v>
      </c>
      <c r="AC15">
        <v>1.0942533333333334E-2</v>
      </c>
      <c r="AD15">
        <v>5.9399550000000009E-2</v>
      </c>
      <c r="AE15">
        <v>0.20646424999999999</v>
      </c>
      <c r="AF15">
        <v>-3.0511650000000001E-2</v>
      </c>
      <c r="AG15">
        <v>-4.2079500000000002E-3</v>
      </c>
      <c r="AH15">
        <v>1.4421416666666667E-2</v>
      </c>
      <c r="AI15">
        <v>1.3301916666666675E-2</v>
      </c>
      <c r="AJ15">
        <v>100.53476500000001</v>
      </c>
    </row>
    <row r="16" spans="1:53" x14ac:dyDescent="0.25">
      <c r="A16" t="s">
        <v>12</v>
      </c>
      <c r="G16">
        <v>1.2574999999999999E-2</v>
      </c>
      <c r="H16">
        <v>-7.7210000000000001E-2</v>
      </c>
      <c r="I16">
        <v>100.593</v>
      </c>
      <c r="J16">
        <v>0.83491800000000005</v>
      </c>
      <c r="K16">
        <v>5.5120000000000004E-3</v>
      </c>
      <c r="L16">
        <v>3.3574E-2</v>
      </c>
      <c r="M16">
        <v>4.5855E-2</v>
      </c>
      <c r="N16">
        <v>0.112994</v>
      </c>
      <c r="O16">
        <v>-3.8690000000000002E-2</v>
      </c>
      <c r="P16">
        <v>-3.3700000000000002E-3</v>
      </c>
      <c r="Q16">
        <v>0.13861499999999999</v>
      </c>
      <c r="R16">
        <v>3.5790000000000002E-2</v>
      </c>
      <c r="S16">
        <v>0</v>
      </c>
      <c r="T16">
        <v>101.694</v>
      </c>
      <c r="U16">
        <v>53.851599999999998</v>
      </c>
      <c r="W16" s="2" t="s">
        <v>90</v>
      </c>
      <c r="X16">
        <v>6.4626794117647046E-2</v>
      </c>
      <c r="Y16">
        <v>-9.6655882352940858E-4</v>
      </c>
      <c r="Z16">
        <v>99.88934117647058</v>
      </c>
      <c r="AA16">
        <v>0.66972626470588237</v>
      </c>
      <c r="AB16">
        <v>3.1535294117647017E-4</v>
      </c>
      <c r="AC16">
        <v>2.4590588235294114E-3</v>
      </c>
      <c r="AD16">
        <v>4.4896882352941182E-2</v>
      </c>
      <c r="AE16">
        <v>0.20348658823529414</v>
      </c>
      <c r="AF16">
        <v>2.6543088235294124E-2</v>
      </c>
      <c r="AG16">
        <v>2.3430882352941185E-3</v>
      </c>
      <c r="AH16">
        <v>4.0775588235294126E-2</v>
      </c>
      <c r="AI16">
        <v>5.8204235294117647E-2</v>
      </c>
      <c r="AJ16">
        <v>101.00170882352943</v>
      </c>
    </row>
    <row r="17" spans="1:36" x14ac:dyDescent="0.25">
      <c r="A17" t="s">
        <v>13</v>
      </c>
      <c r="G17">
        <v>1.2577E-2</v>
      </c>
      <c r="H17">
        <v>-7.7210000000000001E-2</v>
      </c>
      <c r="I17">
        <v>100.03700000000001</v>
      </c>
      <c r="J17">
        <v>0.70421800000000001</v>
      </c>
      <c r="K17">
        <v>-3.8679999999999999E-2</v>
      </c>
      <c r="L17">
        <v>6.9433999999999996E-2</v>
      </c>
      <c r="M17">
        <v>0.120389</v>
      </c>
      <c r="N17">
        <v>0.112928</v>
      </c>
      <c r="O17">
        <v>0.119246</v>
      </c>
      <c r="P17">
        <v>-6.08E-2</v>
      </c>
      <c r="Q17">
        <v>2.6700000000000002E-2</v>
      </c>
      <c r="R17">
        <v>3.5791999999999997E-2</v>
      </c>
      <c r="S17">
        <v>0</v>
      </c>
      <c r="T17">
        <v>101.062</v>
      </c>
      <c r="U17">
        <v>53.522399999999998</v>
      </c>
      <c r="W17" s="2" t="s">
        <v>106</v>
      </c>
      <c r="X17">
        <v>7.529036842105262E-2</v>
      </c>
      <c r="Y17">
        <v>-8.9619999999999995E-3</v>
      </c>
      <c r="Z17">
        <v>99.649644736842106</v>
      </c>
      <c r="AA17">
        <v>0.7148423947368423</v>
      </c>
      <c r="AB17">
        <v>2.0600184210526312E-2</v>
      </c>
      <c r="AC17">
        <v>2.5651315789473685E-2</v>
      </c>
      <c r="AD17">
        <v>2.1469236842105267E-2</v>
      </c>
      <c r="AE17">
        <v>0.16941792105263156</v>
      </c>
      <c r="AF17">
        <v>5.1995000000000001E-3</v>
      </c>
      <c r="AG17">
        <v>3.2690526315789473E-3</v>
      </c>
      <c r="AH17">
        <v>4.6371842105263149E-2</v>
      </c>
      <c r="AI17">
        <v>1.9649526315789471E-2</v>
      </c>
      <c r="AJ17">
        <v>100.74243421052628</v>
      </c>
    </row>
    <row r="18" spans="1:36" x14ac:dyDescent="0.25">
      <c r="A18" t="s">
        <v>14</v>
      </c>
      <c r="G18">
        <v>8.9551000000000006E-2</v>
      </c>
      <c r="H18">
        <v>0.15833800000000001</v>
      </c>
      <c r="I18">
        <v>98.645799999999994</v>
      </c>
      <c r="J18">
        <v>1.03172</v>
      </c>
      <c r="K18">
        <v>-3.866E-2</v>
      </c>
      <c r="L18">
        <v>1.5744000000000001E-2</v>
      </c>
      <c r="M18">
        <v>-2.8649999999999998E-2</v>
      </c>
      <c r="N18">
        <v>0.32014900000000002</v>
      </c>
      <c r="O18">
        <v>-3.8649999999999997E-2</v>
      </c>
      <c r="P18">
        <v>3.4927E-2</v>
      </c>
      <c r="Q18">
        <v>0.13863600000000001</v>
      </c>
      <c r="R18">
        <v>-0.15206</v>
      </c>
      <c r="S18">
        <v>0</v>
      </c>
      <c r="T18">
        <v>100.17700000000001</v>
      </c>
      <c r="U18">
        <v>53.030200000000001</v>
      </c>
      <c r="W18" s="2" t="s">
        <v>122</v>
      </c>
      <c r="X18">
        <v>6.4618162162162165E-2</v>
      </c>
      <c r="Y18">
        <v>-3.8983756756756756E-2</v>
      </c>
      <c r="Z18">
        <v>99.41698378378382</v>
      </c>
      <c r="AA18">
        <v>0.81918159459459461</v>
      </c>
      <c r="AB18">
        <v>-1.6131351351351354E-3</v>
      </c>
      <c r="AC18">
        <v>1.571691891891892E-2</v>
      </c>
      <c r="AD18">
        <v>4.7444621621621622E-2</v>
      </c>
      <c r="AE18">
        <v>0.18861872972972976</v>
      </c>
      <c r="AF18">
        <v>1.9554324324324319E-3</v>
      </c>
      <c r="AG18">
        <v>2.8849999999999982E-3</v>
      </c>
      <c r="AH18">
        <v>2.6298540540540542E-2</v>
      </c>
      <c r="AI18">
        <v>-4.6847837837837789E-3</v>
      </c>
      <c r="AJ18">
        <v>100.53842432432431</v>
      </c>
    </row>
    <row r="19" spans="1:36" x14ac:dyDescent="0.25">
      <c r="A19" t="s">
        <v>15</v>
      </c>
      <c r="G19">
        <v>8.9423000000000002E-2</v>
      </c>
      <c r="H19">
        <v>-7.7130000000000004E-2</v>
      </c>
      <c r="I19">
        <v>98.943100000000001</v>
      </c>
      <c r="J19">
        <v>0.37812499999999999</v>
      </c>
      <c r="K19">
        <v>-8.2739999999999994E-2</v>
      </c>
      <c r="L19">
        <v>-9.6000000000000002E-4</v>
      </c>
      <c r="M19">
        <v>8.9759999999999996E-3</v>
      </c>
      <c r="N19">
        <v>0.285306</v>
      </c>
      <c r="O19">
        <v>-0.11712</v>
      </c>
      <c r="P19">
        <v>-4.1419999999999998E-2</v>
      </c>
      <c r="Q19">
        <v>7.2436E-2</v>
      </c>
      <c r="R19">
        <v>0.16223499999999999</v>
      </c>
      <c r="S19">
        <v>0</v>
      </c>
      <c r="T19">
        <v>99.6203</v>
      </c>
      <c r="U19">
        <v>52.892000000000003</v>
      </c>
      <c r="W19" s="2" t="s">
        <v>138</v>
      </c>
      <c r="X19">
        <v>8.9474039215686293E-2</v>
      </c>
      <c r="Y19">
        <v>-1.2497019607843139E-2</v>
      </c>
      <c r="Z19">
        <v>99.764470588235284</v>
      </c>
      <c r="AA19">
        <v>0.74031498039215693</v>
      </c>
      <c r="AB19">
        <v>1.1627764705882353E-2</v>
      </c>
      <c r="AC19">
        <v>7.8020588235294171E-3</v>
      </c>
      <c r="AD19">
        <v>9.9695843137254894E-2</v>
      </c>
      <c r="AE19">
        <v>0.27027854901960796</v>
      </c>
      <c r="AF19">
        <v>-6.0184313725490197E-3</v>
      </c>
      <c r="AG19">
        <v>-1.0296470588235301E-3</v>
      </c>
      <c r="AH19">
        <v>1.0322549019607843E-2</v>
      </c>
      <c r="AI19">
        <v>2.6249941176470587E-2</v>
      </c>
      <c r="AJ19">
        <v>101.00070392156864</v>
      </c>
    </row>
    <row r="20" spans="1:36" x14ac:dyDescent="0.25">
      <c r="A20" t="s">
        <v>16</v>
      </c>
      <c r="G20">
        <v>8.9457999999999996E-2</v>
      </c>
      <c r="H20">
        <v>-7.7179999999999999E-2</v>
      </c>
      <c r="I20">
        <v>100.283</v>
      </c>
      <c r="J20">
        <v>0.96668600000000005</v>
      </c>
      <c r="K20">
        <v>-8.2820000000000005E-2</v>
      </c>
      <c r="L20">
        <v>-1.8799999999999999E-3</v>
      </c>
      <c r="M20">
        <v>2.7352000000000001E-2</v>
      </c>
      <c r="N20">
        <v>0.216339</v>
      </c>
      <c r="O20">
        <v>-0.11752</v>
      </c>
      <c r="P20">
        <v>9.2413999999999996E-2</v>
      </c>
      <c r="Q20">
        <v>0.138934</v>
      </c>
      <c r="R20">
        <v>-0.15185000000000001</v>
      </c>
      <c r="S20">
        <v>0</v>
      </c>
      <c r="T20">
        <v>101.383</v>
      </c>
      <c r="U20">
        <v>53.691000000000003</v>
      </c>
      <c r="W20" s="2" t="s">
        <v>153</v>
      </c>
      <c r="X20">
        <v>6.5548812500000012E-2</v>
      </c>
      <c r="Y20">
        <v>-3.3011395833333332E-2</v>
      </c>
      <c r="Z20">
        <v>99.578756250000012</v>
      </c>
      <c r="AA20">
        <v>0.93960879166666655</v>
      </c>
      <c r="AB20">
        <v>3.6103291666666683E-2</v>
      </c>
      <c r="AC20">
        <v>9.8462916666666699E-3</v>
      </c>
      <c r="AD20">
        <v>3.8462291666666676E-2</v>
      </c>
      <c r="AE20">
        <v>0.19018481249999994</v>
      </c>
      <c r="AF20">
        <v>-4.2106458333333362E-3</v>
      </c>
      <c r="AG20">
        <v>7.7920624999999995E-3</v>
      </c>
      <c r="AH20">
        <v>1.7470124999999996E-2</v>
      </c>
      <c r="AI20">
        <v>-8.2499999999999468E-4</v>
      </c>
      <c r="AJ20">
        <v>100.84575000000001</v>
      </c>
    </row>
    <row r="21" spans="1:36" x14ac:dyDescent="0.25">
      <c r="A21" t="s">
        <v>17</v>
      </c>
      <c r="G21">
        <v>-6.4519999999999994E-2</v>
      </c>
      <c r="H21">
        <v>-7.7219999999999997E-2</v>
      </c>
      <c r="I21">
        <v>99.785499999999999</v>
      </c>
      <c r="J21">
        <v>0.76911700000000005</v>
      </c>
      <c r="K21">
        <v>9.3833E-2</v>
      </c>
      <c r="L21">
        <v>3.3487000000000003E-2</v>
      </c>
      <c r="M21">
        <v>8.5819999999999994E-3</v>
      </c>
      <c r="N21">
        <v>7.8523999999999997E-2</v>
      </c>
      <c r="O21">
        <v>-3.8739999999999997E-2</v>
      </c>
      <c r="P21">
        <v>3.4911999999999999E-2</v>
      </c>
      <c r="Q21">
        <v>4.2789999999999998E-3</v>
      </c>
      <c r="R21">
        <v>0.16102900000000001</v>
      </c>
      <c r="S21">
        <v>0</v>
      </c>
      <c r="T21">
        <v>100.789</v>
      </c>
      <c r="U21">
        <v>53.374499999999998</v>
      </c>
    </row>
    <row r="22" spans="1:36" x14ac:dyDescent="0.25">
      <c r="A22" t="s">
        <v>18</v>
      </c>
      <c r="G22">
        <v>8.9349999999999999E-2</v>
      </c>
      <c r="H22">
        <v>0.15864500000000001</v>
      </c>
      <c r="I22">
        <v>98.714500000000001</v>
      </c>
      <c r="J22">
        <v>0.63999600000000001</v>
      </c>
      <c r="K22">
        <v>9.3719999999999998E-2</v>
      </c>
      <c r="L22">
        <v>1.6749E-2</v>
      </c>
      <c r="M22">
        <v>8.9119999999999998E-3</v>
      </c>
      <c r="N22">
        <v>7.8632999999999995E-2</v>
      </c>
      <c r="O22">
        <v>-3.8190000000000002E-2</v>
      </c>
      <c r="P22">
        <v>1.5998999999999999E-2</v>
      </c>
      <c r="Q22">
        <v>4.9858E-2</v>
      </c>
      <c r="R22">
        <v>-8.8650000000000007E-2</v>
      </c>
      <c r="S22">
        <v>0</v>
      </c>
      <c r="T22">
        <v>99.739500000000007</v>
      </c>
      <c r="U22">
        <v>52.904499999999999</v>
      </c>
      <c r="W22" s="2" t="s">
        <v>40</v>
      </c>
    </row>
    <row r="23" spans="1:36" x14ac:dyDescent="0.25">
      <c r="A23" t="s">
        <v>19</v>
      </c>
      <c r="G23">
        <v>-6.4500000000000002E-2</v>
      </c>
      <c r="H23">
        <v>0.15848400000000001</v>
      </c>
      <c r="I23">
        <v>99.273499999999999</v>
      </c>
      <c r="J23">
        <v>0.96552499999999997</v>
      </c>
      <c r="K23">
        <v>5.4619999999999998E-3</v>
      </c>
      <c r="L23">
        <v>-2.0250000000000001E-2</v>
      </c>
      <c r="M23">
        <v>-1.004E-2</v>
      </c>
      <c r="N23">
        <v>0.181975</v>
      </c>
      <c r="O23">
        <v>-3.8710000000000001E-2</v>
      </c>
      <c r="P23">
        <v>5.4078000000000001E-2</v>
      </c>
      <c r="Q23">
        <v>-8.523E-2</v>
      </c>
      <c r="R23">
        <v>3.5785999999999998E-2</v>
      </c>
      <c r="S23">
        <v>0</v>
      </c>
      <c r="T23">
        <v>100.456</v>
      </c>
      <c r="U23">
        <v>53.210299999999997</v>
      </c>
      <c r="X23" t="s">
        <v>164</v>
      </c>
      <c r="Y23" t="s">
        <v>154</v>
      </c>
      <c r="AA23" t="s">
        <v>156</v>
      </c>
      <c r="AB23" t="s">
        <v>155</v>
      </c>
      <c r="AC23" t="s">
        <v>157</v>
      </c>
      <c r="AD23" t="s">
        <v>158</v>
      </c>
      <c r="AE23" t="s">
        <v>159</v>
      </c>
      <c r="AF23" t="s">
        <v>160</v>
      </c>
      <c r="AG23" t="s">
        <v>161</v>
      </c>
      <c r="AH23" t="s">
        <v>162</v>
      </c>
      <c r="AI23" t="s">
        <v>163</v>
      </c>
    </row>
    <row r="24" spans="1:36" x14ac:dyDescent="0.25">
      <c r="A24" t="s">
        <v>5</v>
      </c>
      <c r="G24">
        <v>8.9482000000000006E-2</v>
      </c>
      <c r="H24">
        <v>-7.7160000000000006E-2</v>
      </c>
      <c r="I24">
        <v>98.096199999999996</v>
      </c>
      <c r="J24">
        <v>0.24712500000000001</v>
      </c>
      <c r="K24">
        <v>-8.2780000000000006E-2</v>
      </c>
      <c r="L24">
        <v>-5.5239999999999997E-2</v>
      </c>
      <c r="M24">
        <v>2.7497000000000001E-2</v>
      </c>
      <c r="N24">
        <v>0.112945</v>
      </c>
      <c r="O24">
        <v>4.0717000000000003E-2</v>
      </c>
      <c r="P24">
        <v>3.5104000000000003E-2</v>
      </c>
      <c r="Q24">
        <v>0.184168</v>
      </c>
      <c r="R24">
        <v>0.22448199999999999</v>
      </c>
      <c r="S24">
        <v>0</v>
      </c>
      <c r="T24">
        <v>98.842600000000004</v>
      </c>
      <c r="U24">
        <v>52.4255</v>
      </c>
      <c r="W24" s="2" t="s">
        <v>22</v>
      </c>
      <c r="X24">
        <v>0.23363100000000001</v>
      </c>
      <c r="Y24">
        <v>0.117756</v>
      </c>
      <c r="AA24">
        <v>0.33849000000000001</v>
      </c>
      <c r="AB24">
        <v>7.2949E-2</v>
      </c>
      <c r="AC24">
        <v>9.2245999999999995E-2</v>
      </c>
      <c r="AD24">
        <v>5.6725999999999999E-2</v>
      </c>
      <c r="AE24">
        <v>6.0317999999999997E-2</v>
      </c>
      <c r="AF24">
        <v>0.149257</v>
      </c>
      <c r="AG24">
        <v>0.126582</v>
      </c>
      <c r="AH24">
        <v>7.4916999999999997E-2</v>
      </c>
      <c r="AI24">
        <v>0.182229</v>
      </c>
    </row>
    <row r="25" spans="1:36" x14ac:dyDescent="0.25">
      <c r="A25" t="s">
        <v>20</v>
      </c>
      <c r="G25">
        <v>1.2591E-2</v>
      </c>
      <c r="H25">
        <v>-7.7249999999999999E-2</v>
      </c>
      <c r="I25">
        <v>98.559799999999996</v>
      </c>
      <c r="J25">
        <v>1.16073</v>
      </c>
      <c r="K25">
        <v>5.5799999999999999E-3</v>
      </c>
      <c r="L25">
        <v>-3.0699999999999998E-3</v>
      </c>
      <c r="M25">
        <v>-2.8889999999999999E-2</v>
      </c>
      <c r="N25">
        <v>0.14763999999999999</v>
      </c>
      <c r="O25">
        <v>3.9868000000000001E-2</v>
      </c>
      <c r="P25">
        <v>-2.265E-2</v>
      </c>
      <c r="Q25">
        <v>3.7759999999999998E-3</v>
      </c>
      <c r="R25">
        <v>3.5158000000000002E-2</v>
      </c>
      <c r="S25">
        <v>0</v>
      </c>
      <c r="T25">
        <v>99.833299999999994</v>
      </c>
      <c r="U25">
        <v>52.7849</v>
      </c>
      <c r="W25" s="2" t="s">
        <v>58</v>
      </c>
      <c r="X25">
        <v>0.23371900000000001</v>
      </c>
      <c r="Y25">
        <v>0.117795</v>
      </c>
      <c r="AA25">
        <v>0.33842299999999997</v>
      </c>
      <c r="AB25">
        <v>7.2937000000000002E-2</v>
      </c>
      <c r="AC25">
        <v>9.2092999999999994E-2</v>
      </c>
      <c r="AD25">
        <v>5.6732999999999999E-2</v>
      </c>
      <c r="AE25">
        <v>6.0283999999999997E-2</v>
      </c>
      <c r="AF25">
        <v>0.14921899999999999</v>
      </c>
      <c r="AG25">
        <v>0.12659500000000001</v>
      </c>
      <c r="AH25">
        <v>7.4933E-2</v>
      </c>
      <c r="AI25">
        <v>0.18223500000000001</v>
      </c>
    </row>
    <row r="26" spans="1:36" x14ac:dyDescent="0.25">
      <c r="A26" t="s">
        <v>21</v>
      </c>
      <c r="G26">
        <v>0.16622700000000001</v>
      </c>
      <c r="H26">
        <v>-7.7149999999999996E-2</v>
      </c>
      <c r="I26">
        <v>99.454400000000007</v>
      </c>
      <c r="J26">
        <v>0.57422099999999998</v>
      </c>
      <c r="K26">
        <v>-3.8609999999999998E-2</v>
      </c>
      <c r="L26">
        <v>1.6485E-2</v>
      </c>
      <c r="M26">
        <v>0.10208399999999999</v>
      </c>
      <c r="N26">
        <v>0.21653900000000001</v>
      </c>
      <c r="O26">
        <v>0.119714</v>
      </c>
      <c r="P26">
        <v>-3.2000000000000002E-3</v>
      </c>
      <c r="Q26">
        <v>-0.12939000000000001</v>
      </c>
      <c r="R26">
        <v>-2.6179999999999998E-2</v>
      </c>
      <c r="S26">
        <v>0</v>
      </c>
      <c r="T26">
        <v>100.375</v>
      </c>
      <c r="U26">
        <v>53.183700000000002</v>
      </c>
      <c r="W26" s="2" t="s">
        <v>74</v>
      </c>
      <c r="X26">
        <v>0.23244500000000001</v>
      </c>
      <c r="Y26">
        <v>0.117724</v>
      </c>
      <c r="AA26">
        <v>0.33800599999999997</v>
      </c>
      <c r="AB26">
        <v>7.2776999999999994E-2</v>
      </c>
      <c r="AC26">
        <v>9.2141000000000001E-2</v>
      </c>
      <c r="AD26">
        <v>5.6667000000000002E-2</v>
      </c>
      <c r="AE26">
        <v>6.0131999999999998E-2</v>
      </c>
      <c r="AF26">
        <v>0.14896300000000001</v>
      </c>
      <c r="AG26">
        <v>0.12640199999999999</v>
      </c>
      <c r="AH26">
        <v>7.4876999999999999E-2</v>
      </c>
      <c r="AI26">
        <v>0.18187800000000001</v>
      </c>
    </row>
    <row r="27" spans="1:36" x14ac:dyDescent="0.25">
      <c r="G27">
        <v>-6.4219999999999999E-2</v>
      </c>
      <c r="H27">
        <v>-7.7130000000000004E-2</v>
      </c>
      <c r="I27">
        <v>98.468400000000003</v>
      </c>
      <c r="J27">
        <v>0.70556099999999999</v>
      </c>
      <c r="K27">
        <v>-8.2739999999999994E-2</v>
      </c>
      <c r="L27">
        <v>-0.14433000000000001</v>
      </c>
      <c r="M27">
        <v>8.9750000000000003E-3</v>
      </c>
      <c r="N27">
        <v>0.181564</v>
      </c>
      <c r="O27">
        <v>-3.8080000000000003E-2</v>
      </c>
      <c r="P27">
        <v>-2.2259999999999999E-2</v>
      </c>
      <c r="Q27">
        <v>2.7611E-2</v>
      </c>
      <c r="R27">
        <v>-8.8499999999999995E-2</v>
      </c>
      <c r="S27">
        <v>0</v>
      </c>
      <c r="T27">
        <v>98.874899999999997</v>
      </c>
      <c r="U27">
        <v>52.527700000000003</v>
      </c>
      <c r="W27" s="2" t="s">
        <v>90</v>
      </c>
      <c r="X27">
        <v>0.23382800000000001</v>
      </c>
      <c r="Y27">
        <v>0.117813</v>
      </c>
      <c r="AA27">
        <v>0.33819900000000003</v>
      </c>
      <c r="AB27">
        <v>7.2968000000000005E-2</v>
      </c>
      <c r="AC27">
        <v>9.2132000000000006E-2</v>
      </c>
      <c r="AD27">
        <v>5.6709000000000002E-2</v>
      </c>
      <c r="AE27">
        <v>6.0345000000000003E-2</v>
      </c>
      <c r="AF27">
        <v>0.14925099999999999</v>
      </c>
      <c r="AG27">
        <v>0.12665599999999999</v>
      </c>
      <c r="AH27">
        <v>7.4567999999999995E-2</v>
      </c>
      <c r="AI27">
        <v>0.18226200000000001</v>
      </c>
    </row>
    <row r="28" spans="1:36" x14ac:dyDescent="0.25">
      <c r="G28">
        <v>0.242756</v>
      </c>
      <c r="H28">
        <v>-7.7119999999999994E-2</v>
      </c>
      <c r="I28">
        <v>98.320099999999996</v>
      </c>
      <c r="J28">
        <v>0.31302799999999997</v>
      </c>
      <c r="K28">
        <v>-3.8559999999999997E-2</v>
      </c>
      <c r="L28">
        <v>0.14283999999999999</v>
      </c>
      <c r="M28">
        <v>2.7654000000000001E-2</v>
      </c>
      <c r="N28">
        <v>9.6830000000000006E-3</v>
      </c>
      <c r="O28">
        <v>-3.8019999999999998E-2</v>
      </c>
      <c r="P28">
        <v>-2.2239999999999999E-2</v>
      </c>
      <c r="Q28">
        <v>2.7685000000000001E-2</v>
      </c>
      <c r="R28">
        <v>3.6965999999999999E-2</v>
      </c>
      <c r="S28">
        <v>0</v>
      </c>
      <c r="T28">
        <v>98.944699999999997</v>
      </c>
      <c r="U28">
        <v>52.500100000000003</v>
      </c>
      <c r="W28" s="2" t="s">
        <v>106</v>
      </c>
      <c r="X28">
        <v>0.233262</v>
      </c>
      <c r="Y28">
        <v>0.117803</v>
      </c>
      <c r="AA28">
        <v>0.33804600000000001</v>
      </c>
      <c r="AB28">
        <v>7.2833999999999996E-2</v>
      </c>
      <c r="AC28">
        <v>9.2188999999999993E-2</v>
      </c>
      <c r="AD28">
        <v>5.6696000000000003E-2</v>
      </c>
      <c r="AE28">
        <v>6.0200999999999998E-2</v>
      </c>
      <c r="AF28">
        <v>0.14829200000000001</v>
      </c>
      <c r="AG28">
        <v>0.126553</v>
      </c>
      <c r="AH28">
        <v>7.4894000000000002E-2</v>
      </c>
      <c r="AI28">
        <v>0.18205499999999999</v>
      </c>
    </row>
    <row r="29" spans="1:36" x14ac:dyDescent="0.25">
      <c r="G29">
        <v>-6.4170000000000005E-2</v>
      </c>
      <c r="H29">
        <v>-7.7119999999999994E-2</v>
      </c>
      <c r="I29">
        <v>100.017</v>
      </c>
      <c r="J29">
        <v>0.50932999999999995</v>
      </c>
      <c r="K29">
        <v>4.9389000000000002E-2</v>
      </c>
      <c r="L29">
        <v>-8.1999999999999998E-4</v>
      </c>
      <c r="M29">
        <v>-9.6299999999999997E-3</v>
      </c>
      <c r="N29">
        <v>0.181806</v>
      </c>
      <c r="O29">
        <v>-3.7990000000000003E-2</v>
      </c>
      <c r="P29">
        <v>-2.223E-2</v>
      </c>
      <c r="Q29">
        <v>-1.7090000000000001E-2</v>
      </c>
      <c r="R29">
        <v>-2.5669999999999998E-2</v>
      </c>
      <c r="S29">
        <v>0</v>
      </c>
      <c r="T29">
        <v>100.503</v>
      </c>
      <c r="U29">
        <v>53.397100000000002</v>
      </c>
      <c r="W29" s="2" t="s">
        <v>122</v>
      </c>
      <c r="X29">
        <v>0.233266</v>
      </c>
      <c r="Y29">
        <v>0.11777799999999999</v>
      </c>
      <c r="AA29">
        <v>0.33824900000000002</v>
      </c>
      <c r="AB29">
        <v>7.2900999999999994E-2</v>
      </c>
      <c r="AC29">
        <v>9.2015E-2</v>
      </c>
      <c r="AD29">
        <v>5.6703999999999997E-2</v>
      </c>
      <c r="AE29">
        <v>6.0250999999999999E-2</v>
      </c>
      <c r="AF29">
        <v>0.14907899999999999</v>
      </c>
      <c r="AG29">
        <v>0.126558</v>
      </c>
      <c r="AH29">
        <v>7.4882000000000004E-2</v>
      </c>
      <c r="AI29">
        <v>0.182086</v>
      </c>
    </row>
    <row r="30" spans="1:36" x14ac:dyDescent="0.25">
      <c r="G30">
        <v>1.2552000000000001E-2</v>
      </c>
      <c r="H30">
        <v>0.158662</v>
      </c>
      <c r="I30">
        <v>97.9071</v>
      </c>
      <c r="J30">
        <v>0.50939000000000001</v>
      </c>
      <c r="K30">
        <v>9.3548999999999993E-2</v>
      </c>
      <c r="L30">
        <v>5.2762000000000003E-2</v>
      </c>
      <c r="M30">
        <v>2.7577999999999998E-2</v>
      </c>
      <c r="N30">
        <v>4.4066000000000001E-2</v>
      </c>
      <c r="O30">
        <v>0.119952</v>
      </c>
      <c r="P30">
        <v>-2.2290000000000001E-2</v>
      </c>
      <c r="Q30">
        <v>4.9908000000000001E-2</v>
      </c>
      <c r="R30">
        <v>-0.15125</v>
      </c>
      <c r="S30">
        <v>0</v>
      </c>
      <c r="T30">
        <v>98.802000000000007</v>
      </c>
      <c r="U30">
        <v>52.441800000000001</v>
      </c>
      <c r="W30" s="2" t="s">
        <v>138</v>
      </c>
      <c r="X30">
        <v>0.23513999999999999</v>
      </c>
      <c r="Y30">
        <v>0.11773699999999999</v>
      </c>
      <c r="AA30">
        <v>0.33867799999999998</v>
      </c>
      <c r="AB30">
        <v>7.3165999999999995E-2</v>
      </c>
      <c r="AC30">
        <v>9.2265E-2</v>
      </c>
      <c r="AD30">
        <v>5.6855000000000003E-2</v>
      </c>
      <c r="AE30">
        <v>6.0586000000000001E-2</v>
      </c>
      <c r="AF30">
        <v>0.14957799999999999</v>
      </c>
      <c r="AG30">
        <v>0.12684599999999999</v>
      </c>
      <c r="AH30">
        <v>7.5078000000000006E-2</v>
      </c>
      <c r="AI30">
        <v>0.18273700000000001</v>
      </c>
    </row>
    <row r="31" spans="1:36" x14ac:dyDescent="0.25">
      <c r="G31">
        <v>0.243177</v>
      </c>
      <c r="H31">
        <v>-7.7149999999999996E-2</v>
      </c>
      <c r="I31">
        <v>101.04900000000001</v>
      </c>
      <c r="J31">
        <v>0.57392900000000002</v>
      </c>
      <c r="K31">
        <v>-3.8550000000000001E-2</v>
      </c>
      <c r="L31">
        <v>-9.1120000000000007E-2</v>
      </c>
      <c r="M31">
        <v>-4.7079999999999997E-2</v>
      </c>
      <c r="N31">
        <v>0.14771599999999999</v>
      </c>
      <c r="O31">
        <v>4.0732999999999998E-2</v>
      </c>
      <c r="P31">
        <v>-2.2339999999999999E-2</v>
      </c>
      <c r="Q31">
        <v>2.7321000000000002E-2</v>
      </c>
      <c r="R31">
        <v>9.9213999999999997E-2</v>
      </c>
      <c r="S31">
        <v>0</v>
      </c>
      <c r="T31">
        <v>101.904</v>
      </c>
      <c r="U31">
        <v>54.012099999999997</v>
      </c>
      <c r="W31" s="2" t="s">
        <v>153</v>
      </c>
      <c r="X31">
        <v>0.233538</v>
      </c>
      <c r="Y31">
        <v>0.117781</v>
      </c>
      <c r="AA31">
        <v>0.33835199999999999</v>
      </c>
      <c r="AB31">
        <v>7.2873999999999994E-2</v>
      </c>
      <c r="AC31">
        <v>9.1980999999999993E-2</v>
      </c>
      <c r="AD31">
        <v>5.6723999999999997E-2</v>
      </c>
      <c r="AE31">
        <v>6.0253000000000001E-2</v>
      </c>
      <c r="AF31">
        <v>0.149203</v>
      </c>
      <c r="AG31">
        <v>0.12656999999999999</v>
      </c>
      <c r="AH31">
        <v>7.4870000000000006E-2</v>
      </c>
      <c r="AI31">
        <v>0.182176</v>
      </c>
    </row>
    <row r="32" spans="1:36" x14ac:dyDescent="0.25">
      <c r="G32">
        <v>8.9288999999999993E-2</v>
      </c>
      <c r="H32">
        <v>0.158692</v>
      </c>
      <c r="I32">
        <v>98.831599999999995</v>
      </c>
      <c r="J32">
        <v>0.70568600000000004</v>
      </c>
      <c r="K32">
        <v>5.4660000000000004E-3</v>
      </c>
      <c r="L32">
        <v>-5.491E-2</v>
      </c>
      <c r="M32">
        <v>-9.6799999999999994E-3</v>
      </c>
      <c r="N32">
        <v>0.14744399999999999</v>
      </c>
      <c r="O32">
        <v>-3.8100000000000002E-2</v>
      </c>
      <c r="P32">
        <v>7.3506000000000002E-2</v>
      </c>
      <c r="Q32">
        <v>5.1780000000000003E-3</v>
      </c>
      <c r="R32">
        <v>-0.1512</v>
      </c>
      <c r="S32">
        <v>0</v>
      </c>
      <c r="T32">
        <v>99.763000000000005</v>
      </c>
      <c r="U32">
        <v>52.929400000000001</v>
      </c>
    </row>
    <row r="33" spans="7:36" x14ac:dyDescent="0.25">
      <c r="G33">
        <v>0.16622700000000001</v>
      </c>
      <c r="H33">
        <v>-7.714E-2</v>
      </c>
      <c r="I33">
        <v>99.901499999999999</v>
      </c>
      <c r="J33">
        <v>0.57419699999999996</v>
      </c>
      <c r="K33">
        <v>-3.8580000000000003E-2</v>
      </c>
      <c r="L33">
        <v>-5.5100000000000003E-2</v>
      </c>
      <c r="M33">
        <v>-6.5680000000000002E-2</v>
      </c>
      <c r="N33">
        <v>0.25107499999999999</v>
      </c>
      <c r="O33">
        <v>4.0814999999999997E-2</v>
      </c>
      <c r="P33">
        <v>-3.15E-3</v>
      </c>
      <c r="Q33">
        <v>-1.736E-2</v>
      </c>
      <c r="R33">
        <v>3.6683E-2</v>
      </c>
      <c r="S33">
        <v>0</v>
      </c>
      <c r="T33">
        <v>100.714</v>
      </c>
      <c r="U33">
        <v>53.408200000000001</v>
      </c>
      <c r="W33" s="4" t="s">
        <v>165</v>
      </c>
      <c r="X33" s="3">
        <v>1.34798</v>
      </c>
      <c r="Y33" s="3">
        <v>2.2914099999999999</v>
      </c>
      <c r="Z33" s="3"/>
      <c r="AA33" s="3">
        <v>1.2865</v>
      </c>
      <c r="AB33" s="3">
        <v>1.6583000000000001</v>
      </c>
      <c r="AC33" s="3">
        <v>1.46157</v>
      </c>
      <c r="AD33" s="3">
        <v>1.3992</v>
      </c>
      <c r="AE33" s="3">
        <v>1.88948</v>
      </c>
      <c r="AF33" s="3">
        <v>1.2912399999999999</v>
      </c>
      <c r="AG33" s="3">
        <v>1.20459</v>
      </c>
      <c r="AH33" s="3">
        <v>1.6680600000000001</v>
      </c>
      <c r="AI33" s="3">
        <v>1.2725299999999999</v>
      </c>
    </row>
    <row r="34" spans="7:36" x14ac:dyDescent="0.25">
      <c r="G34">
        <v>1.2564000000000001E-2</v>
      </c>
      <c r="H34">
        <v>-7.7179999999999999E-2</v>
      </c>
      <c r="I34">
        <v>99.198499999999996</v>
      </c>
      <c r="J34">
        <v>0.63923600000000003</v>
      </c>
      <c r="K34">
        <v>-3.8670000000000003E-2</v>
      </c>
      <c r="L34">
        <v>3.4070999999999997E-2</v>
      </c>
      <c r="M34">
        <v>8.3290000000000003E-2</v>
      </c>
      <c r="N34">
        <v>0.25087700000000002</v>
      </c>
      <c r="O34">
        <v>-3.8469999999999997E-2</v>
      </c>
      <c r="P34">
        <v>1.5862000000000001E-2</v>
      </c>
      <c r="Q34">
        <v>0.116605</v>
      </c>
      <c r="R34">
        <v>3.6166999999999998E-2</v>
      </c>
      <c r="S34">
        <v>0</v>
      </c>
      <c r="T34">
        <v>100.233</v>
      </c>
      <c r="U34">
        <v>53.118000000000002</v>
      </c>
    </row>
    <row r="35" spans="7:36" x14ac:dyDescent="0.25">
      <c r="G35">
        <v>-6.4210000000000003E-2</v>
      </c>
      <c r="H35">
        <v>0.15876299999999999</v>
      </c>
      <c r="I35">
        <v>99.187399999999997</v>
      </c>
      <c r="J35">
        <v>0.44373899999999999</v>
      </c>
      <c r="K35">
        <v>9.3470999999999999E-2</v>
      </c>
      <c r="L35">
        <v>8.8800000000000004E-2</v>
      </c>
      <c r="M35">
        <v>6.4931000000000003E-2</v>
      </c>
      <c r="N35">
        <v>0.112996</v>
      </c>
      <c r="O35">
        <v>-0.11711000000000001</v>
      </c>
      <c r="P35">
        <v>-2.2270000000000002E-2</v>
      </c>
      <c r="Q35">
        <v>2.7609000000000002E-2</v>
      </c>
      <c r="R35">
        <v>3.6858000000000002E-2</v>
      </c>
      <c r="S35">
        <v>0</v>
      </c>
      <c r="T35">
        <v>100.011</v>
      </c>
      <c r="U35">
        <v>53.121600000000001</v>
      </c>
      <c r="X35" s="4" t="s">
        <v>23</v>
      </c>
      <c r="Y35" s="4" t="s">
        <v>24</v>
      </c>
      <c r="Z35" s="3"/>
      <c r="AA35" s="4" t="s">
        <v>26</v>
      </c>
      <c r="AB35" s="4" t="s">
        <v>27</v>
      </c>
      <c r="AC35" s="4" t="s">
        <v>28</v>
      </c>
      <c r="AD35" s="4" t="s">
        <v>29</v>
      </c>
      <c r="AE35" s="4" t="s">
        <v>30</v>
      </c>
      <c r="AF35" s="4" t="s">
        <v>31</v>
      </c>
      <c r="AG35" s="4" t="s">
        <v>32</v>
      </c>
      <c r="AH35" s="4" t="s">
        <v>33</v>
      </c>
      <c r="AI35" s="4" t="s">
        <v>34</v>
      </c>
    </row>
    <row r="36" spans="7:36" x14ac:dyDescent="0.25">
      <c r="G36">
        <v>1.2574E-2</v>
      </c>
      <c r="H36">
        <v>-7.7109999999999998E-2</v>
      </c>
      <c r="I36">
        <v>100.6</v>
      </c>
      <c r="J36">
        <v>0.18234800000000001</v>
      </c>
      <c r="K36">
        <v>-3.8640000000000001E-2</v>
      </c>
      <c r="L36">
        <v>3.5251999999999999E-2</v>
      </c>
      <c r="M36">
        <v>9.0690000000000007E-3</v>
      </c>
      <c r="N36">
        <v>0.112835</v>
      </c>
      <c r="O36">
        <v>0.120142</v>
      </c>
      <c r="P36">
        <v>3.5271999999999998E-2</v>
      </c>
      <c r="Q36">
        <v>-1.7000000000000001E-2</v>
      </c>
      <c r="R36">
        <v>3.7106E-2</v>
      </c>
      <c r="S36">
        <v>0</v>
      </c>
      <c r="T36">
        <v>101.012</v>
      </c>
      <c r="U36">
        <v>53.6629</v>
      </c>
      <c r="W36" s="2" t="s">
        <v>22</v>
      </c>
      <c r="X36">
        <f>X24*$X$33</f>
        <v>0.31492991537999998</v>
      </c>
      <c r="Y36">
        <f>Y24*$Y$33</f>
        <v>0.26982727596</v>
      </c>
      <c r="AA36">
        <f>AA24*$AA$33</f>
        <v>0.43546738499999998</v>
      </c>
      <c r="AB36">
        <f>AB24*$AB$33</f>
        <v>0.12097132670000001</v>
      </c>
      <c r="AC36">
        <f>AC24*$AC$33</f>
        <v>0.13482398622</v>
      </c>
      <c r="AD36">
        <f>AD24*$AD$33</f>
        <v>7.9371019200000004E-2</v>
      </c>
      <c r="AE36">
        <f>AE24*$AE$33</f>
        <v>0.11396965464</v>
      </c>
      <c r="AF36">
        <f>AF24*$AF$33</f>
        <v>0.19272660867999999</v>
      </c>
      <c r="AG36">
        <f>AG24*$AG$33</f>
        <v>0.15247941138000001</v>
      </c>
      <c r="AH36">
        <f>AH24*$AH$33</f>
        <v>0.12496605102</v>
      </c>
      <c r="AI36">
        <f>AI24*$AI$33</f>
        <v>0.23189186937</v>
      </c>
    </row>
    <row r="37" spans="7:36" x14ac:dyDescent="0.25">
      <c r="G37">
        <v>1.2572E-2</v>
      </c>
      <c r="H37">
        <v>-7.7189999999999995E-2</v>
      </c>
      <c r="I37">
        <v>98.022199999999998</v>
      </c>
      <c r="J37">
        <v>0.83546500000000001</v>
      </c>
      <c r="K37">
        <v>-3.8670000000000003E-2</v>
      </c>
      <c r="L37">
        <v>-9.1639999999999999E-2</v>
      </c>
      <c r="M37">
        <v>-6.5879999999999994E-2</v>
      </c>
      <c r="N37">
        <v>7.8395999999999993E-2</v>
      </c>
      <c r="O37">
        <v>0.19843</v>
      </c>
      <c r="P37">
        <v>1.5848000000000001E-2</v>
      </c>
      <c r="Q37">
        <v>-1.787E-2</v>
      </c>
      <c r="R37">
        <v>-8.9249999999999996E-2</v>
      </c>
      <c r="S37">
        <v>0</v>
      </c>
      <c r="T37">
        <v>98.782399999999996</v>
      </c>
      <c r="U37">
        <v>52.344499999999996</v>
      </c>
      <c r="W37" s="2" t="s">
        <v>58</v>
      </c>
      <c r="X37">
        <f t="shared" ref="X37:X43" si="0">X25*$X$33</f>
        <v>0.31504853762000001</v>
      </c>
      <c r="Y37">
        <f t="shared" ref="Y37:Y43" si="1">Y25*$Y$33</f>
        <v>0.26991664095000001</v>
      </c>
      <c r="AA37">
        <f t="shared" ref="AA37:AA43" si="2">AA25*$AA$33</f>
        <v>0.43538118949999993</v>
      </c>
      <c r="AB37">
        <f t="shared" ref="AB37:AB43" si="3">AB25*$AB$33</f>
        <v>0.12095142710000001</v>
      </c>
      <c r="AC37">
        <f t="shared" ref="AC37:AC43" si="4">AC25*$AC$33</f>
        <v>0.13460036601</v>
      </c>
      <c r="AD37">
        <f t="shared" ref="AD37:AD43" si="5">AD25*$AD$33</f>
        <v>7.9380813600000003E-2</v>
      </c>
      <c r="AE37">
        <f t="shared" ref="AE37:AE43" si="6">AE25*$AE$33</f>
        <v>0.11390541232</v>
      </c>
      <c r="AF37">
        <f t="shared" ref="AF37:AF43" si="7">AF25*$AF$33</f>
        <v>0.19267754155999997</v>
      </c>
      <c r="AG37">
        <f t="shared" ref="AG37:AG43" si="8">AG25*$AG$33</f>
        <v>0.15249507105000001</v>
      </c>
      <c r="AH37">
        <f t="shared" ref="AH37:AH43" si="9">AH25*$AH$33</f>
        <v>0.12499273998</v>
      </c>
      <c r="AI37">
        <f t="shared" ref="AI37:AI43" si="10">AI25*$AI$33</f>
        <v>0.23189950455</v>
      </c>
    </row>
    <row r="38" spans="7:36" x14ac:dyDescent="0.25">
      <c r="G38">
        <v>8.9647000000000004E-2</v>
      </c>
      <c r="H38">
        <v>0.15840399999999999</v>
      </c>
      <c r="I38">
        <v>99.462100000000007</v>
      </c>
      <c r="J38">
        <v>0.96567000000000003</v>
      </c>
      <c r="K38">
        <v>-8.2879999999999995E-2</v>
      </c>
      <c r="L38">
        <v>-3.8170000000000003E-2</v>
      </c>
      <c r="M38">
        <v>-2.869E-2</v>
      </c>
      <c r="N38">
        <v>0.112954</v>
      </c>
      <c r="O38">
        <v>4.0244000000000002E-2</v>
      </c>
      <c r="P38">
        <v>5.4053999999999998E-2</v>
      </c>
      <c r="Q38">
        <v>4.2810000000000001E-3</v>
      </c>
      <c r="R38">
        <v>-2.69E-2</v>
      </c>
      <c r="S38">
        <v>0</v>
      </c>
      <c r="T38">
        <v>100.711</v>
      </c>
      <c r="U38">
        <v>53.3123</v>
      </c>
      <c r="W38" s="2" t="s">
        <v>74</v>
      </c>
      <c r="X38">
        <f t="shared" si="0"/>
        <v>0.31333121110000001</v>
      </c>
      <c r="Y38">
        <f t="shared" si="1"/>
        <v>0.26975395083999998</v>
      </c>
      <c r="AA38">
        <f t="shared" si="2"/>
        <v>0.43484471899999994</v>
      </c>
      <c r="AB38">
        <f t="shared" si="3"/>
        <v>0.1206860991</v>
      </c>
      <c r="AC38">
        <f t="shared" si="4"/>
        <v>0.13467052137000002</v>
      </c>
      <c r="AD38">
        <f t="shared" si="5"/>
        <v>7.9288466400000007E-2</v>
      </c>
      <c r="AE38">
        <f t="shared" si="6"/>
        <v>0.11361821136</v>
      </c>
      <c r="AF38">
        <f t="shared" si="7"/>
        <v>0.19234698412000001</v>
      </c>
      <c r="AG38">
        <f t="shared" si="8"/>
        <v>0.15226258517999999</v>
      </c>
      <c r="AH38">
        <f t="shared" si="9"/>
        <v>0.12489932862</v>
      </c>
      <c r="AI38">
        <f t="shared" si="10"/>
        <v>0.23144521134000001</v>
      </c>
    </row>
    <row r="39" spans="7:36" x14ac:dyDescent="0.25">
      <c r="G39">
        <v>1.2560999999999999E-2</v>
      </c>
      <c r="H39">
        <v>-7.714E-2</v>
      </c>
      <c r="I39">
        <v>98.587999999999994</v>
      </c>
      <c r="J39">
        <v>0.77076999999999996</v>
      </c>
      <c r="K39">
        <v>5.4310000000000001E-3</v>
      </c>
      <c r="L39">
        <v>-5.5010000000000003E-2</v>
      </c>
      <c r="M39">
        <v>2.7570000000000001E-2</v>
      </c>
      <c r="N39">
        <v>0.216333</v>
      </c>
      <c r="O39">
        <v>-3.8199999999999998E-2</v>
      </c>
      <c r="P39">
        <v>3.5158000000000002E-2</v>
      </c>
      <c r="Q39">
        <v>-0.1293</v>
      </c>
      <c r="R39">
        <v>-8.8679999999999995E-2</v>
      </c>
      <c r="S39">
        <v>0</v>
      </c>
      <c r="T39">
        <v>99.267499999999998</v>
      </c>
      <c r="U39">
        <v>52.657499999999999</v>
      </c>
      <c r="W39" s="2" t="s">
        <v>90</v>
      </c>
      <c r="X39">
        <f t="shared" si="0"/>
        <v>0.31519546743999999</v>
      </c>
      <c r="Y39">
        <f t="shared" si="1"/>
        <v>0.26995788633000001</v>
      </c>
      <c r="Z39" s="3"/>
      <c r="AA39">
        <f t="shared" si="2"/>
        <v>0.43509301350000001</v>
      </c>
      <c r="AB39">
        <f t="shared" si="3"/>
        <v>0.12100283440000002</v>
      </c>
      <c r="AC39">
        <f t="shared" si="4"/>
        <v>0.13465736724000002</v>
      </c>
      <c r="AD39">
        <f t="shared" si="5"/>
        <v>7.93472328E-2</v>
      </c>
      <c r="AE39">
        <f t="shared" si="6"/>
        <v>0.11402067060000001</v>
      </c>
      <c r="AF39">
        <f t="shared" si="7"/>
        <v>0.19271886123999998</v>
      </c>
      <c r="AG39">
        <f t="shared" si="8"/>
        <v>0.15256855104</v>
      </c>
      <c r="AH39">
        <f t="shared" si="9"/>
        <v>0.12438389808</v>
      </c>
      <c r="AI39">
        <f t="shared" si="10"/>
        <v>0.23193386286000001</v>
      </c>
    </row>
    <row r="40" spans="7:36" x14ac:dyDescent="0.25">
      <c r="G40">
        <v>0.16581499999999999</v>
      </c>
      <c r="H40">
        <v>-7.7100000000000002E-2</v>
      </c>
      <c r="I40">
        <v>100.964</v>
      </c>
      <c r="J40">
        <v>0.37864900000000001</v>
      </c>
      <c r="K40">
        <v>0.18185100000000001</v>
      </c>
      <c r="L40">
        <v>-5.9000000000000003E-4</v>
      </c>
      <c r="M40">
        <v>4.6401999999999999E-2</v>
      </c>
      <c r="N40">
        <v>7.8801999999999997E-2</v>
      </c>
      <c r="O40">
        <v>-3.7900000000000003E-2</v>
      </c>
      <c r="P40">
        <v>1.6119000000000001E-2</v>
      </c>
      <c r="Q40">
        <v>2.7886999999999999E-2</v>
      </c>
      <c r="R40">
        <v>-2.5499999999999998E-2</v>
      </c>
      <c r="S40">
        <v>0</v>
      </c>
      <c r="T40">
        <v>101.718</v>
      </c>
      <c r="U40">
        <v>53.976100000000002</v>
      </c>
      <c r="W40" s="2" t="s">
        <v>106</v>
      </c>
      <c r="X40">
        <f t="shared" si="0"/>
        <v>0.31443251076000001</v>
      </c>
      <c r="Y40">
        <f t="shared" si="1"/>
        <v>0.26993497223000001</v>
      </c>
      <c r="Z40" s="3"/>
      <c r="AA40">
        <f t="shared" si="2"/>
        <v>0.43489617899999999</v>
      </c>
      <c r="AB40">
        <f t="shared" si="3"/>
        <v>0.12078062220000001</v>
      </c>
      <c r="AC40">
        <f t="shared" si="4"/>
        <v>0.13474067672999998</v>
      </c>
      <c r="AD40">
        <f t="shared" si="5"/>
        <v>7.9329043200000005E-2</v>
      </c>
      <c r="AE40">
        <f t="shared" si="6"/>
        <v>0.11374858548</v>
      </c>
      <c r="AF40">
        <f t="shared" si="7"/>
        <v>0.19148056208</v>
      </c>
      <c r="AG40">
        <f t="shared" si="8"/>
        <v>0.15244447827000002</v>
      </c>
      <c r="AH40">
        <f t="shared" si="9"/>
        <v>0.12492768564000001</v>
      </c>
      <c r="AI40">
        <f t="shared" si="10"/>
        <v>0.23167044914999999</v>
      </c>
    </row>
    <row r="41" spans="7:36" x14ac:dyDescent="0.25">
      <c r="G41">
        <v>1.2573000000000001E-2</v>
      </c>
      <c r="H41">
        <v>0.15863099999999999</v>
      </c>
      <c r="I41">
        <v>100.622</v>
      </c>
      <c r="J41">
        <v>0.57422399999999996</v>
      </c>
      <c r="K41">
        <v>-8.276E-2</v>
      </c>
      <c r="L41">
        <v>-7.3099999999999998E-2</v>
      </c>
      <c r="M41">
        <v>2.7491999999999999E-2</v>
      </c>
      <c r="N41">
        <v>0.35408899999999999</v>
      </c>
      <c r="O41">
        <v>0.11974</v>
      </c>
      <c r="P41">
        <v>-3.2000000000000002E-3</v>
      </c>
      <c r="Q41">
        <v>4.9702999999999997E-2</v>
      </c>
      <c r="R41">
        <v>-2.6159999999999999E-2</v>
      </c>
      <c r="S41">
        <v>0</v>
      </c>
      <c r="T41">
        <v>101.733</v>
      </c>
      <c r="U41">
        <v>53.9681</v>
      </c>
      <c r="W41" s="2" t="s">
        <v>122</v>
      </c>
      <c r="X41">
        <f t="shared" si="0"/>
        <v>0.31443790267999999</v>
      </c>
      <c r="Y41">
        <f t="shared" si="1"/>
        <v>0.26987768697999998</v>
      </c>
      <c r="Z41" s="3"/>
      <c r="AA41">
        <f t="shared" si="2"/>
        <v>0.43515733850000005</v>
      </c>
      <c r="AB41">
        <f t="shared" si="3"/>
        <v>0.1208917283</v>
      </c>
      <c r="AC41">
        <f t="shared" si="4"/>
        <v>0.13448636355000002</v>
      </c>
      <c r="AD41">
        <f t="shared" si="5"/>
        <v>7.9340236799999991E-2</v>
      </c>
      <c r="AE41">
        <f t="shared" si="6"/>
        <v>0.11384305947999999</v>
      </c>
      <c r="AF41">
        <f t="shared" si="7"/>
        <v>0.19249676795999998</v>
      </c>
      <c r="AG41">
        <f t="shared" si="8"/>
        <v>0.15245050122000001</v>
      </c>
      <c r="AH41">
        <f t="shared" si="9"/>
        <v>0.12490766892000002</v>
      </c>
      <c r="AI41">
        <f t="shared" si="10"/>
        <v>0.23170989757999999</v>
      </c>
    </row>
    <row r="42" spans="7:36" x14ac:dyDescent="0.25">
      <c r="G42">
        <v>-6.4530000000000004E-2</v>
      </c>
      <c r="H42">
        <v>-7.7210000000000001E-2</v>
      </c>
      <c r="I42">
        <v>98.162199999999999</v>
      </c>
      <c r="J42">
        <v>1.0312399999999999</v>
      </c>
      <c r="K42">
        <v>-3.8710000000000001E-2</v>
      </c>
      <c r="L42">
        <v>-9.196E-2</v>
      </c>
      <c r="M42">
        <v>-1.008E-2</v>
      </c>
      <c r="N42">
        <v>0.216364</v>
      </c>
      <c r="O42">
        <v>0.119196</v>
      </c>
      <c r="P42">
        <v>-2.2530000000000001E-2</v>
      </c>
      <c r="Q42">
        <v>2.6603999999999999E-2</v>
      </c>
      <c r="R42">
        <v>-8.9590000000000003E-2</v>
      </c>
      <c r="S42">
        <v>0</v>
      </c>
      <c r="T42">
        <v>99.161000000000001</v>
      </c>
      <c r="U42">
        <v>52.516800000000003</v>
      </c>
      <c r="W42" s="2" t="s">
        <v>138</v>
      </c>
      <c r="X42">
        <f>X30*$X$33</f>
        <v>0.31696401719999995</v>
      </c>
      <c r="Y42">
        <f t="shared" si="1"/>
        <v>0.26978373916999998</v>
      </c>
      <c r="Z42" s="3"/>
      <c r="AA42">
        <f t="shared" si="2"/>
        <v>0.43570924699999997</v>
      </c>
      <c r="AB42">
        <f t="shared" si="3"/>
        <v>0.1213311778</v>
      </c>
      <c r="AC42">
        <f t="shared" si="4"/>
        <v>0.13485175604999999</v>
      </c>
      <c r="AD42">
        <f t="shared" si="5"/>
        <v>7.9551516000000003E-2</v>
      </c>
      <c r="AE42">
        <f t="shared" si="6"/>
        <v>0.11447603528</v>
      </c>
      <c r="AF42">
        <f t="shared" si="7"/>
        <v>0.19314109671999999</v>
      </c>
      <c r="AG42">
        <f t="shared" si="8"/>
        <v>0.15279742314</v>
      </c>
      <c r="AH42">
        <f t="shared" si="9"/>
        <v>0.12523460868000003</v>
      </c>
      <c r="AI42">
        <f t="shared" si="10"/>
        <v>0.23253831460999999</v>
      </c>
    </row>
    <row r="43" spans="7:36" x14ac:dyDescent="0.25">
      <c r="G43">
        <v>1.2574E-2</v>
      </c>
      <c r="H43">
        <v>-7.7229999999999993E-2</v>
      </c>
      <c r="I43">
        <v>100.639</v>
      </c>
      <c r="J43">
        <v>0.96508799999999995</v>
      </c>
      <c r="K43">
        <v>-3.8690000000000002E-2</v>
      </c>
      <c r="L43">
        <v>1.5157E-2</v>
      </c>
      <c r="M43">
        <v>8.4620000000000008E-3</v>
      </c>
      <c r="N43">
        <v>0.18204400000000001</v>
      </c>
      <c r="O43">
        <v>0.11897199999999999</v>
      </c>
      <c r="P43">
        <v>1.5682999999999999E-2</v>
      </c>
      <c r="Q43">
        <v>-4.0739999999999998E-2</v>
      </c>
      <c r="R43">
        <v>3.5416000000000003E-2</v>
      </c>
      <c r="S43">
        <v>0</v>
      </c>
      <c r="T43">
        <v>101.836</v>
      </c>
      <c r="U43">
        <v>53.8705</v>
      </c>
      <c r="W43" s="2" t="s">
        <v>153</v>
      </c>
      <c r="X43">
        <f t="shared" si="0"/>
        <v>0.31480455324000001</v>
      </c>
      <c r="Y43">
        <f t="shared" si="1"/>
        <v>0.26988456120999998</v>
      </c>
      <c r="Z43" s="3"/>
      <c r="AA43">
        <f t="shared" si="2"/>
        <v>0.43528984799999998</v>
      </c>
      <c r="AB43">
        <f t="shared" si="3"/>
        <v>0.1208469542</v>
      </c>
      <c r="AC43">
        <f t="shared" si="4"/>
        <v>0.13443667016999999</v>
      </c>
      <c r="AD43">
        <f t="shared" si="5"/>
        <v>7.93682208E-2</v>
      </c>
      <c r="AE43">
        <f t="shared" si="6"/>
        <v>0.11384683844</v>
      </c>
      <c r="AF43">
        <f t="shared" si="7"/>
        <v>0.19265688172000001</v>
      </c>
      <c r="AG43">
        <f t="shared" si="8"/>
        <v>0.15246495629999998</v>
      </c>
      <c r="AH43">
        <f t="shared" si="9"/>
        <v>0.12488765220000002</v>
      </c>
      <c r="AI43">
        <f t="shared" si="10"/>
        <v>0.23182442528</v>
      </c>
    </row>
    <row r="44" spans="7:36" x14ac:dyDescent="0.25">
      <c r="G44">
        <v>8.9893000000000001E-2</v>
      </c>
      <c r="H44">
        <v>-7.7270000000000005E-2</v>
      </c>
      <c r="I44">
        <v>98.875799999999998</v>
      </c>
      <c r="J44">
        <v>0.89865899999999999</v>
      </c>
      <c r="K44">
        <v>9.4325000000000006E-2</v>
      </c>
      <c r="L44">
        <v>0.15765399999999999</v>
      </c>
      <c r="M44">
        <v>-2.9000000000000001E-2</v>
      </c>
      <c r="N44">
        <v>0.113279</v>
      </c>
      <c r="O44">
        <v>0.19741900000000001</v>
      </c>
      <c r="P44">
        <v>1.5532000000000001E-2</v>
      </c>
      <c r="Q44">
        <v>-1.8849999999999999E-2</v>
      </c>
      <c r="R44">
        <v>0.160049</v>
      </c>
      <c r="S44">
        <v>0</v>
      </c>
      <c r="T44">
        <v>100.47799999999999</v>
      </c>
      <c r="U44">
        <v>53.0443</v>
      </c>
    </row>
    <row r="45" spans="7:36" x14ac:dyDescent="0.25">
      <c r="G45">
        <v>8.9237999999999998E-2</v>
      </c>
      <c r="H45">
        <v>0.15873999999999999</v>
      </c>
      <c r="I45">
        <v>100.51900000000001</v>
      </c>
      <c r="J45">
        <v>0.50945399999999996</v>
      </c>
      <c r="K45">
        <v>9.3593999999999997E-2</v>
      </c>
      <c r="L45">
        <v>-7.7999999999999999E-4</v>
      </c>
      <c r="M45">
        <v>2.7689999999999999E-2</v>
      </c>
      <c r="N45">
        <v>0.182064</v>
      </c>
      <c r="O45">
        <v>-3.7969999999999997E-2</v>
      </c>
      <c r="P45">
        <v>3.5238999999999999E-2</v>
      </c>
      <c r="Q45">
        <v>2.7747999999999998E-2</v>
      </c>
      <c r="R45">
        <v>-8.8330000000000006E-2</v>
      </c>
      <c r="S45">
        <v>0</v>
      </c>
      <c r="T45">
        <v>101.515</v>
      </c>
      <c r="U45">
        <v>53.879300000000001</v>
      </c>
      <c r="W45" s="3"/>
      <c r="X45" s="2" t="s">
        <v>23</v>
      </c>
      <c r="Y45" s="2" t="s">
        <v>24</v>
      </c>
      <c r="Z45" s="2" t="s">
        <v>25</v>
      </c>
      <c r="AA45" s="2" t="s">
        <v>26</v>
      </c>
      <c r="AB45" s="2" t="s">
        <v>27</v>
      </c>
      <c r="AC45" s="2" t="s">
        <v>28</v>
      </c>
      <c r="AD45" s="2" t="s">
        <v>29</v>
      </c>
      <c r="AE45" s="2" t="s">
        <v>30</v>
      </c>
      <c r="AF45" s="2" t="s">
        <v>31</v>
      </c>
      <c r="AG45" s="2" t="s">
        <v>32</v>
      </c>
      <c r="AH45" s="2" t="s">
        <v>33</v>
      </c>
      <c r="AI45" s="2" t="s">
        <v>34</v>
      </c>
      <c r="AJ45" s="2" t="s">
        <v>36</v>
      </c>
    </row>
    <row r="46" spans="7:36" x14ac:dyDescent="0.25">
      <c r="G46">
        <v>8.9444999999999997E-2</v>
      </c>
      <c r="H46">
        <v>0.15867300000000001</v>
      </c>
      <c r="I46">
        <v>100.78</v>
      </c>
      <c r="J46">
        <v>0.77056599999999997</v>
      </c>
      <c r="K46">
        <v>-3.8629999999999998E-2</v>
      </c>
      <c r="L46">
        <v>-5.5259999999999997E-2</v>
      </c>
      <c r="M46">
        <v>-9.7999999999999997E-3</v>
      </c>
      <c r="N46">
        <v>0.11297599999999999</v>
      </c>
      <c r="O46">
        <v>4.0723000000000002E-2</v>
      </c>
      <c r="P46">
        <v>-3.1900000000000001E-3</v>
      </c>
      <c r="Q46">
        <v>-3.9879999999999999E-2</v>
      </c>
      <c r="R46">
        <v>-8.8819999999999996E-2</v>
      </c>
      <c r="S46">
        <v>0</v>
      </c>
      <c r="T46">
        <v>101.71599999999999</v>
      </c>
      <c r="U46">
        <v>53.947600000000001</v>
      </c>
      <c r="W46" s="2" t="s">
        <v>22</v>
      </c>
      <c r="X46" t="str">
        <f>IF(X13&lt;X36,"Below Detection",X13)</f>
        <v>Below Detection</v>
      </c>
      <c r="Y46" t="str">
        <f>IF(Y13&lt;Y36,"Below Detection",Y13)</f>
        <v>Below Detection</v>
      </c>
      <c r="Z46">
        <v>99.59074137931033</v>
      </c>
      <c r="AA46">
        <f t="shared" ref="AA46:AI46" si="11">IF(AA13&lt;AA36,"Below Detection",AA13)</f>
        <v>0.63615860344827579</v>
      </c>
      <c r="AB46" t="str">
        <f t="shared" si="11"/>
        <v>Below Detection</v>
      </c>
      <c r="AC46" t="str">
        <f t="shared" si="11"/>
        <v>Below Detection</v>
      </c>
      <c r="AD46" t="str">
        <f t="shared" si="11"/>
        <v>Below Detection</v>
      </c>
      <c r="AE46">
        <f t="shared" si="11"/>
        <v>0.16294277586206893</v>
      </c>
      <c r="AF46" t="str">
        <f t="shared" si="11"/>
        <v>Below Detection</v>
      </c>
      <c r="AG46" t="str">
        <f t="shared" si="11"/>
        <v>Below Detection</v>
      </c>
      <c r="AH46" t="str">
        <f t="shared" si="11"/>
        <v>Below Detection</v>
      </c>
      <c r="AI46" t="str">
        <f t="shared" si="11"/>
        <v>Below Detection</v>
      </c>
      <c r="AJ46">
        <f>SUM(X46:AI46)</f>
        <v>100.38984275862067</v>
      </c>
    </row>
    <row r="47" spans="7:36" x14ac:dyDescent="0.25">
      <c r="G47">
        <v>1.2576E-2</v>
      </c>
      <c r="H47">
        <v>0.15885199999999999</v>
      </c>
      <c r="I47">
        <v>100.867</v>
      </c>
      <c r="J47">
        <v>0.31327700000000003</v>
      </c>
      <c r="K47">
        <v>-3.8640000000000001E-2</v>
      </c>
      <c r="L47">
        <v>0.107221</v>
      </c>
      <c r="M47">
        <v>4.6414999999999998E-2</v>
      </c>
      <c r="N47">
        <v>0.18169299999999999</v>
      </c>
      <c r="O47">
        <v>-3.7909999999999999E-2</v>
      </c>
      <c r="P47">
        <v>1.6128E-2</v>
      </c>
      <c r="Q47">
        <v>-3.934E-2</v>
      </c>
      <c r="R47">
        <v>-2.5499999999999998E-2</v>
      </c>
      <c r="S47">
        <v>0</v>
      </c>
      <c r="T47">
        <v>101.56100000000001</v>
      </c>
      <c r="U47">
        <v>53.971299999999999</v>
      </c>
      <c r="W47" s="2" t="s">
        <v>58</v>
      </c>
      <c r="X47" t="str">
        <f t="shared" ref="X47:Y53" si="12">IF(X14&lt;X37,"Below Detection",X14)</f>
        <v>Below Detection</v>
      </c>
      <c r="Y47" t="str">
        <f t="shared" si="12"/>
        <v>Below Detection</v>
      </c>
      <c r="Z47">
        <v>99.669885416666659</v>
      </c>
      <c r="AA47">
        <f t="shared" ref="AA47:AI53" si="13">IF(AA14&lt;AA37,"Below Detection",AA14)</f>
        <v>0.72087770833333309</v>
      </c>
      <c r="AB47" t="str">
        <f t="shared" si="13"/>
        <v>Below Detection</v>
      </c>
      <c r="AC47" t="str">
        <f t="shared" si="13"/>
        <v>Below Detection</v>
      </c>
      <c r="AD47" t="str">
        <f t="shared" si="13"/>
        <v>Below Detection</v>
      </c>
      <c r="AE47">
        <f t="shared" si="13"/>
        <v>0.16628058333333331</v>
      </c>
      <c r="AF47" t="str">
        <f t="shared" si="13"/>
        <v>Below Detection</v>
      </c>
      <c r="AG47" t="str">
        <f t="shared" si="13"/>
        <v>Below Detection</v>
      </c>
      <c r="AH47" t="str">
        <f t="shared" si="13"/>
        <v>Below Detection</v>
      </c>
      <c r="AI47" t="str">
        <f t="shared" si="13"/>
        <v>Below Detection</v>
      </c>
      <c r="AJ47">
        <f t="shared" ref="AJ47:AJ53" si="14">SUM(X47:AI47)</f>
        <v>100.55704370833332</v>
      </c>
    </row>
    <row r="48" spans="7:36" x14ac:dyDescent="0.25">
      <c r="G48">
        <v>-6.3850000000000004E-2</v>
      </c>
      <c r="H48">
        <v>-7.7039999999999997E-2</v>
      </c>
      <c r="I48">
        <v>99.003299999999996</v>
      </c>
      <c r="J48">
        <v>0.18312100000000001</v>
      </c>
      <c r="K48">
        <v>4.9161999999999997E-2</v>
      </c>
      <c r="L48">
        <v>1.8568000000000001E-2</v>
      </c>
      <c r="M48">
        <v>-9.2300000000000004E-3</v>
      </c>
      <c r="N48">
        <v>0.21595200000000001</v>
      </c>
      <c r="O48">
        <v>-0.11645999999999999</v>
      </c>
      <c r="P48">
        <v>-4.1149999999999999E-2</v>
      </c>
      <c r="Q48">
        <v>-8.3409999999999998E-2</v>
      </c>
      <c r="R48">
        <v>-8.7260000000000004E-2</v>
      </c>
      <c r="S48">
        <v>0</v>
      </c>
      <c r="T48">
        <v>98.991699999999994</v>
      </c>
      <c r="U48">
        <v>52.746099999999998</v>
      </c>
      <c r="W48" s="2" t="s">
        <v>74</v>
      </c>
      <c r="X48" t="str">
        <f t="shared" si="12"/>
        <v>Below Detection</v>
      </c>
      <c r="Y48" t="str">
        <f t="shared" si="12"/>
        <v>Below Detection</v>
      </c>
      <c r="Z48">
        <v>99.434891666666616</v>
      </c>
      <c r="AA48">
        <f t="shared" si="13"/>
        <v>0.70248611666666672</v>
      </c>
      <c r="AB48" t="str">
        <f t="shared" si="13"/>
        <v>Below Detection</v>
      </c>
      <c r="AC48" t="str">
        <f t="shared" si="13"/>
        <v>Below Detection</v>
      </c>
      <c r="AD48" t="str">
        <f t="shared" si="13"/>
        <v>Below Detection</v>
      </c>
      <c r="AE48">
        <f t="shared" si="13"/>
        <v>0.20646424999999999</v>
      </c>
      <c r="AF48" t="str">
        <f t="shared" si="13"/>
        <v>Below Detection</v>
      </c>
      <c r="AG48" t="str">
        <f t="shared" si="13"/>
        <v>Below Detection</v>
      </c>
      <c r="AH48" t="str">
        <f t="shared" si="13"/>
        <v>Below Detection</v>
      </c>
      <c r="AI48" t="str">
        <f t="shared" si="13"/>
        <v>Below Detection</v>
      </c>
      <c r="AJ48">
        <f t="shared" si="14"/>
        <v>100.34384203333327</v>
      </c>
    </row>
    <row r="49" spans="6:36" x14ac:dyDescent="0.25">
      <c r="G49">
        <v>1.256E-2</v>
      </c>
      <c r="H49">
        <v>-7.7130000000000004E-2</v>
      </c>
      <c r="I49">
        <v>100.47199999999999</v>
      </c>
      <c r="J49">
        <v>0.50926099999999996</v>
      </c>
      <c r="K49">
        <v>5.4130000000000003E-3</v>
      </c>
      <c r="L49">
        <v>-9.0789999999999996E-2</v>
      </c>
      <c r="M49">
        <v>4.6245000000000001E-2</v>
      </c>
      <c r="N49">
        <v>0.14735400000000001</v>
      </c>
      <c r="O49">
        <v>0.11997099999999999</v>
      </c>
      <c r="P49">
        <v>-2.2280000000000001E-2</v>
      </c>
      <c r="Q49">
        <v>9.4770999999999994E-2</v>
      </c>
      <c r="R49">
        <v>-8.8539999999999994E-2</v>
      </c>
      <c r="S49">
        <v>0</v>
      </c>
      <c r="T49">
        <v>101.129</v>
      </c>
      <c r="U49">
        <v>53.679900000000004</v>
      </c>
      <c r="W49" s="2" t="s">
        <v>90</v>
      </c>
      <c r="X49" t="str">
        <f t="shared" si="12"/>
        <v>Below Detection</v>
      </c>
      <c r="Y49" t="str">
        <f t="shared" si="12"/>
        <v>Below Detection</v>
      </c>
      <c r="Z49">
        <v>99.88934117647058</v>
      </c>
      <c r="AA49">
        <f t="shared" si="13"/>
        <v>0.66972626470588237</v>
      </c>
      <c r="AB49" t="str">
        <f t="shared" si="13"/>
        <v>Below Detection</v>
      </c>
      <c r="AC49" t="str">
        <f t="shared" si="13"/>
        <v>Below Detection</v>
      </c>
      <c r="AD49" t="str">
        <f t="shared" si="13"/>
        <v>Below Detection</v>
      </c>
      <c r="AE49">
        <f t="shared" si="13"/>
        <v>0.20348658823529414</v>
      </c>
      <c r="AF49" t="str">
        <f t="shared" si="13"/>
        <v>Below Detection</v>
      </c>
      <c r="AG49" t="str">
        <f t="shared" si="13"/>
        <v>Below Detection</v>
      </c>
      <c r="AH49" t="str">
        <f t="shared" si="13"/>
        <v>Below Detection</v>
      </c>
      <c r="AI49" t="str">
        <f t="shared" si="13"/>
        <v>Below Detection</v>
      </c>
      <c r="AJ49">
        <f t="shared" si="14"/>
        <v>100.76255402941176</v>
      </c>
    </row>
    <row r="50" spans="6:36" x14ac:dyDescent="0.25">
      <c r="G50">
        <v>-6.4380000000000007E-2</v>
      </c>
      <c r="H50">
        <v>0.39402900000000002</v>
      </c>
      <c r="I50">
        <v>97.521500000000003</v>
      </c>
      <c r="J50">
        <v>0.57405499999999998</v>
      </c>
      <c r="K50">
        <v>-8.2799999999999999E-2</v>
      </c>
      <c r="L50">
        <v>0.141765</v>
      </c>
      <c r="M50">
        <v>4.6029E-2</v>
      </c>
      <c r="N50">
        <v>0.147234</v>
      </c>
      <c r="O50">
        <v>0.119543</v>
      </c>
      <c r="P50">
        <v>-4.156E-2</v>
      </c>
      <c r="Q50">
        <v>-6.2509999999999996E-2</v>
      </c>
      <c r="R50">
        <v>-2.6429999999999999E-2</v>
      </c>
      <c r="S50">
        <v>0</v>
      </c>
      <c r="T50">
        <v>98.666499999999999</v>
      </c>
      <c r="U50">
        <v>52.353900000000003</v>
      </c>
      <c r="W50" s="2" t="s">
        <v>106</v>
      </c>
      <c r="X50" t="str">
        <f t="shared" si="12"/>
        <v>Below Detection</v>
      </c>
      <c r="Y50" t="str">
        <f t="shared" si="12"/>
        <v>Below Detection</v>
      </c>
      <c r="Z50">
        <v>99.649644736842106</v>
      </c>
      <c r="AA50">
        <f t="shared" si="13"/>
        <v>0.7148423947368423</v>
      </c>
      <c r="AB50" t="str">
        <f t="shared" si="13"/>
        <v>Below Detection</v>
      </c>
      <c r="AC50" t="str">
        <f t="shared" si="13"/>
        <v>Below Detection</v>
      </c>
      <c r="AD50" t="str">
        <f t="shared" si="13"/>
        <v>Below Detection</v>
      </c>
      <c r="AE50">
        <f t="shared" si="13"/>
        <v>0.16941792105263156</v>
      </c>
      <c r="AF50" t="str">
        <f t="shared" si="13"/>
        <v>Below Detection</v>
      </c>
      <c r="AG50" t="str">
        <f t="shared" si="13"/>
        <v>Below Detection</v>
      </c>
      <c r="AH50" t="str">
        <f t="shared" si="13"/>
        <v>Below Detection</v>
      </c>
      <c r="AI50" t="str">
        <f t="shared" si="13"/>
        <v>Below Detection</v>
      </c>
      <c r="AJ50">
        <f t="shared" si="14"/>
        <v>100.53390505263158</v>
      </c>
    </row>
    <row r="51" spans="6:36" x14ac:dyDescent="0.25">
      <c r="G51">
        <v>8.9853000000000002E-2</v>
      </c>
      <c r="H51">
        <v>-7.7259999999999995E-2</v>
      </c>
      <c r="I51">
        <v>100.327</v>
      </c>
      <c r="J51">
        <v>1.1604099999999999</v>
      </c>
      <c r="K51">
        <v>-8.2979999999999998E-2</v>
      </c>
      <c r="L51">
        <v>-3.1700000000000001E-3</v>
      </c>
      <c r="M51">
        <v>0.12010999999999999</v>
      </c>
      <c r="N51">
        <v>0.18217900000000001</v>
      </c>
      <c r="O51">
        <v>-3.9100000000000003E-2</v>
      </c>
      <c r="P51">
        <v>-3.5400000000000002E-3</v>
      </c>
      <c r="Q51">
        <v>-4.1000000000000002E-2</v>
      </c>
      <c r="R51">
        <v>9.7692000000000001E-2</v>
      </c>
      <c r="S51">
        <v>0</v>
      </c>
      <c r="T51">
        <v>101.73</v>
      </c>
      <c r="U51">
        <v>53.750300000000003</v>
      </c>
      <c r="W51" s="2" t="s">
        <v>122</v>
      </c>
      <c r="X51" t="str">
        <f t="shared" si="12"/>
        <v>Below Detection</v>
      </c>
      <c r="Y51" t="str">
        <f t="shared" si="12"/>
        <v>Below Detection</v>
      </c>
      <c r="Z51">
        <v>99.41698378378382</v>
      </c>
      <c r="AA51">
        <f t="shared" si="13"/>
        <v>0.81918159459459461</v>
      </c>
      <c r="AB51" t="str">
        <f t="shared" si="13"/>
        <v>Below Detection</v>
      </c>
      <c r="AC51" t="str">
        <f t="shared" si="13"/>
        <v>Below Detection</v>
      </c>
      <c r="AD51" t="str">
        <f t="shared" si="13"/>
        <v>Below Detection</v>
      </c>
      <c r="AE51">
        <f t="shared" si="13"/>
        <v>0.18861872972972976</v>
      </c>
      <c r="AF51" t="str">
        <f t="shared" si="13"/>
        <v>Below Detection</v>
      </c>
      <c r="AG51" t="str">
        <f t="shared" si="13"/>
        <v>Below Detection</v>
      </c>
      <c r="AH51" t="str">
        <f t="shared" si="13"/>
        <v>Below Detection</v>
      </c>
      <c r="AI51" t="str">
        <f t="shared" si="13"/>
        <v>Below Detection</v>
      </c>
      <c r="AJ51">
        <f t="shared" si="14"/>
        <v>100.42478410810814</v>
      </c>
    </row>
    <row r="52" spans="6:36" x14ac:dyDescent="0.25">
      <c r="G52">
        <v>8.9593000000000006E-2</v>
      </c>
      <c r="H52">
        <v>-7.7200000000000005E-2</v>
      </c>
      <c r="I52">
        <v>100.465</v>
      </c>
      <c r="J52">
        <v>0.76964900000000003</v>
      </c>
      <c r="K52">
        <v>5.5599999999999998E-3</v>
      </c>
      <c r="L52">
        <v>-2.14E-3</v>
      </c>
      <c r="M52">
        <v>0.13908899999999999</v>
      </c>
      <c r="N52">
        <v>0.113071</v>
      </c>
      <c r="O52">
        <v>4.0348000000000002E-2</v>
      </c>
      <c r="P52">
        <v>-4.163E-2</v>
      </c>
      <c r="Q52">
        <v>2.6808999999999999E-2</v>
      </c>
      <c r="R52">
        <v>3.5906E-2</v>
      </c>
      <c r="S52">
        <v>0</v>
      </c>
      <c r="T52">
        <v>101.56399999999999</v>
      </c>
      <c r="U52">
        <v>53.770499999999998</v>
      </c>
      <c r="W52" s="2" t="s">
        <v>138</v>
      </c>
      <c r="X52" t="str">
        <f t="shared" si="12"/>
        <v>Below Detection</v>
      </c>
      <c r="Y52" t="str">
        <f t="shared" si="12"/>
        <v>Below Detection</v>
      </c>
      <c r="Z52">
        <v>99.764470588235284</v>
      </c>
      <c r="AA52">
        <f t="shared" si="13"/>
        <v>0.74031498039215693</v>
      </c>
      <c r="AB52" t="str">
        <f t="shared" si="13"/>
        <v>Below Detection</v>
      </c>
      <c r="AC52" t="str">
        <f t="shared" si="13"/>
        <v>Below Detection</v>
      </c>
      <c r="AD52">
        <f t="shared" si="13"/>
        <v>9.9695843137254894E-2</v>
      </c>
      <c r="AE52">
        <f t="shared" si="13"/>
        <v>0.27027854901960796</v>
      </c>
      <c r="AF52" t="str">
        <f t="shared" si="13"/>
        <v>Below Detection</v>
      </c>
      <c r="AG52" t="str">
        <f t="shared" si="13"/>
        <v>Below Detection</v>
      </c>
      <c r="AH52" t="str">
        <f t="shared" si="13"/>
        <v>Below Detection</v>
      </c>
      <c r="AI52" t="str">
        <f t="shared" si="13"/>
        <v>Below Detection</v>
      </c>
      <c r="AJ52">
        <f t="shared" si="14"/>
        <v>100.8747599607843</v>
      </c>
    </row>
    <row r="53" spans="6:36" x14ac:dyDescent="0.25">
      <c r="G53">
        <v>-6.4320000000000002E-2</v>
      </c>
      <c r="H53">
        <v>0.158641</v>
      </c>
      <c r="I53">
        <v>100.131</v>
      </c>
      <c r="J53">
        <v>0.44332100000000002</v>
      </c>
      <c r="K53">
        <v>4.9492000000000001E-2</v>
      </c>
      <c r="L53">
        <v>0.10625999999999999</v>
      </c>
      <c r="M53">
        <v>6.4793000000000003E-2</v>
      </c>
      <c r="N53">
        <v>0.11294899999999999</v>
      </c>
      <c r="O53">
        <v>-3.8300000000000001E-2</v>
      </c>
      <c r="P53">
        <v>1.5949999999999999E-2</v>
      </c>
      <c r="Q53">
        <v>4.8979999999999996E-3</v>
      </c>
      <c r="R53">
        <v>9.9143999999999996E-2</v>
      </c>
      <c r="S53">
        <v>0</v>
      </c>
      <c r="T53">
        <v>101.084</v>
      </c>
      <c r="U53">
        <v>53.640500000000003</v>
      </c>
      <c r="W53" s="2" t="s">
        <v>153</v>
      </c>
      <c r="X53" t="str">
        <f t="shared" si="12"/>
        <v>Below Detection</v>
      </c>
      <c r="Y53" t="str">
        <f t="shared" si="12"/>
        <v>Below Detection</v>
      </c>
      <c r="Z53">
        <v>99.578756250000012</v>
      </c>
      <c r="AA53">
        <f t="shared" si="13"/>
        <v>0.93960879166666655</v>
      </c>
      <c r="AB53" t="str">
        <f t="shared" si="13"/>
        <v>Below Detection</v>
      </c>
      <c r="AC53" t="str">
        <f t="shared" si="13"/>
        <v>Below Detection</v>
      </c>
      <c r="AD53" t="str">
        <f t="shared" si="13"/>
        <v>Below Detection</v>
      </c>
      <c r="AE53">
        <f t="shared" si="13"/>
        <v>0.19018481249999994</v>
      </c>
      <c r="AF53" t="str">
        <f t="shared" si="13"/>
        <v>Below Detection</v>
      </c>
      <c r="AG53" t="str">
        <f t="shared" si="13"/>
        <v>Below Detection</v>
      </c>
      <c r="AH53" t="str">
        <f t="shared" si="13"/>
        <v>Below Detection</v>
      </c>
      <c r="AI53" t="str">
        <f t="shared" si="13"/>
        <v>Below Detection</v>
      </c>
      <c r="AJ53">
        <f t="shared" si="14"/>
        <v>100.70854985416668</v>
      </c>
    </row>
    <row r="54" spans="6:36" x14ac:dyDescent="0.25">
      <c r="G54">
        <v>8.9180999999999996E-2</v>
      </c>
      <c r="H54">
        <v>-7.7090000000000006E-2</v>
      </c>
      <c r="I54">
        <v>100.027</v>
      </c>
      <c r="J54">
        <v>0.44443500000000002</v>
      </c>
      <c r="K54">
        <v>-3.8609999999999998E-2</v>
      </c>
      <c r="L54">
        <v>-7.2020000000000001E-2</v>
      </c>
      <c r="M54">
        <v>-2.8150000000000001E-2</v>
      </c>
      <c r="N54">
        <v>4.4058E-2</v>
      </c>
      <c r="O54">
        <v>4.1286999999999997E-2</v>
      </c>
      <c r="P54">
        <v>-2.98E-3</v>
      </c>
      <c r="Q54">
        <v>2.8046000000000001E-2</v>
      </c>
      <c r="R54">
        <v>-0.15068000000000001</v>
      </c>
      <c r="S54">
        <v>0</v>
      </c>
      <c r="T54">
        <v>100.304</v>
      </c>
      <c r="U54">
        <v>53.312100000000001</v>
      </c>
    </row>
    <row r="55" spans="6:36" x14ac:dyDescent="0.25">
      <c r="G55">
        <v>1.2579E-2</v>
      </c>
      <c r="H55">
        <v>-7.7060000000000003E-2</v>
      </c>
      <c r="I55">
        <v>98.844700000000003</v>
      </c>
      <c r="J55">
        <v>0.117386</v>
      </c>
      <c r="K55">
        <v>5.3499999999999997E-3</v>
      </c>
      <c r="L55">
        <v>-3.5790000000000002E-2</v>
      </c>
      <c r="M55">
        <v>9.2689999999999995E-3</v>
      </c>
      <c r="N55">
        <v>0.112862</v>
      </c>
      <c r="O55">
        <v>0.12059499999999999</v>
      </c>
      <c r="P55">
        <v>-6.0409999999999998E-2</v>
      </c>
      <c r="Q55">
        <v>7.3169999999999999E-2</v>
      </c>
      <c r="R55">
        <v>-8.7669999999999998E-2</v>
      </c>
      <c r="S55">
        <v>0</v>
      </c>
      <c r="T55">
        <v>99.034999999999997</v>
      </c>
      <c r="U55">
        <v>52.701799999999999</v>
      </c>
    </row>
    <row r="56" spans="6:36" x14ac:dyDescent="0.25">
      <c r="G56">
        <v>0.31924400000000003</v>
      </c>
      <c r="H56">
        <v>-7.7109999999999998E-2</v>
      </c>
      <c r="I56">
        <v>98.545199999999994</v>
      </c>
      <c r="J56">
        <v>0.57471700000000003</v>
      </c>
      <c r="K56">
        <v>5.6499999999999996E-3</v>
      </c>
      <c r="L56">
        <v>-9.0300000000000005E-2</v>
      </c>
      <c r="M56">
        <v>-4.691E-2</v>
      </c>
      <c r="N56">
        <v>4.4263999999999998E-2</v>
      </c>
      <c r="O56">
        <v>-0.11700000000000001</v>
      </c>
      <c r="P56">
        <v>5.4420999999999997E-2</v>
      </c>
      <c r="Q56">
        <v>5.0189999999999999E-2</v>
      </c>
      <c r="R56">
        <v>-2.5610000000000001E-2</v>
      </c>
      <c r="S56">
        <v>0</v>
      </c>
      <c r="T56">
        <v>99.236800000000002</v>
      </c>
      <c r="U56">
        <v>52.627800000000001</v>
      </c>
    </row>
    <row r="57" spans="6:36" x14ac:dyDescent="0.25">
      <c r="G57">
        <v>8.9446999999999999E-2</v>
      </c>
      <c r="H57">
        <v>-7.7160000000000006E-2</v>
      </c>
      <c r="I57">
        <v>98.843000000000004</v>
      </c>
      <c r="J57">
        <v>0.70479099999999995</v>
      </c>
      <c r="K57">
        <v>5.5189999999999996E-3</v>
      </c>
      <c r="L57">
        <v>-9.1139999999999999E-2</v>
      </c>
      <c r="M57">
        <v>4.6121000000000002E-2</v>
      </c>
      <c r="N57">
        <v>0.113041</v>
      </c>
      <c r="O57">
        <v>-0.11741</v>
      </c>
      <c r="P57">
        <v>5.4231000000000001E-2</v>
      </c>
      <c r="Q57">
        <v>9.4465999999999994E-2</v>
      </c>
      <c r="R57">
        <v>3.6417999999999999E-2</v>
      </c>
      <c r="S57">
        <v>0</v>
      </c>
      <c r="T57">
        <v>99.701300000000003</v>
      </c>
      <c r="U57">
        <v>52.845500000000001</v>
      </c>
    </row>
    <row r="58" spans="6:36" x14ac:dyDescent="0.25">
      <c r="G58">
        <v>-6.4280000000000004E-2</v>
      </c>
      <c r="H58">
        <v>-7.7149999999999996E-2</v>
      </c>
      <c r="I58">
        <v>100.42</v>
      </c>
      <c r="J58">
        <v>0.70534300000000005</v>
      </c>
      <c r="K58">
        <v>9.3476000000000004E-2</v>
      </c>
      <c r="L58">
        <v>-3.7150000000000002E-2</v>
      </c>
      <c r="M58">
        <v>2.7541E-2</v>
      </c>
      <c r="N58">
        <v>0.21637100000000001</v>
      </c>
      <c r="O58">
        <v>-3.8249999999999999E-2</v>
      </c>
      <c r="P58">
        <v>5.4285E-2</v>
      </c>
      <c r="Q58">
        <v>2.7400000000000001E-2</v>
      </c>
      <c r="R58">
        <v>-8.8739999999999999E-2</v>
      </c>
      <c r="S58">
        <v>0</v>
      </c>
      <c r="T58">
        <v>101.239</v>
      </c>
      <c r="U58">
        <v>53.705500000000001</v>
      </c>
    </row>
    <row r="59" spans="6:36" x14ac:dyDescent="0.25">
      <c r="G59">
        <v>0.16630500000000001</v>
      </c>
      <c r="H59">
        <v>-7.7149999999999996E-2</v>
      </c>
      <c r="I59">
        <v>99.807599999999994</v>
      </c>
      <c r="J59">
        <v>0.70458500000000002</v>
      </c>
      <c r="K59">
        <v>9.3953999999999996E-2</v>
      </c>
      <c r="L59">
        <v>-7.3150000000000007E-2</v>
      </c>
      <c r="M59">
        <v>8.8389999999999996E-3</v>
      </c>
      <c r="N59">
        <v>0.35516300000000001</v>
      </c>
      <c r="O59">
        <v>-0.11736000000000001</v>
      </c>
      <c r="P59">
        <v>-3.2000000000000002E-3</v>
      </c>
      <c r="Q59">
        <v>4.8869999999999999E-3</v>
      </c>
      <c r="R59">
        <v>9.9149000000000001E-2</v>
      </c>
      <c r="S59">
        <v>0</v>
      </c>
      <c r="T59">
        <v>100.97</v>
      </c>
      <c r="U59">
        <v>53.491</v>
      </c>
    </row>
    <row r="60" spans="6:36" x14ac:dyDescent="0.25">
      <c r="G60">
        <v>0.165931</v>
      </c>
      <c r="H60">
        <v>-7.7109999999999998E-2</v>
      </c>
      <c r="I60">
        <v>97.878399999999999</v>
      </c>
      <c r="J60">
        <v>0.44404100000000002</v>
      </c>
      <c r="K60">
        <v>4.9626000000000003E-2</v>
      </c>
      <c r="L60">
        <v>1.7160999999999999E-2</v>
      </c>
      <c r="M60">
        <v>8.3627999999999994E-2</v>
      </c>
      <c r="N60">
        <v>7.8648999999999997E-2</v>
      </c>
      <c r="O60">
        <v>4.1050000000000003E-2</v>
      </c>
      <c r="P60">
        <v>-4.1390000000000003E-2</v>
      </c>
      <c r="Q60">
        <v>5.3309999999999998E-3</v>
      </c>
      <c r="R60">
        <v>-8.8340000000000002E-2</v>
      </c>
      <c r="S60">
        <v>0</v>
      </c>
      <c r="T60">
        <v>98.557000000000002</v>
      </c>
      <c r="U60">
        <v>52.296799999999998</v>
      </c>
    </row>
    <row r="61" spans="6:36" x14ac:dyDescent="0.25">
      <c r="G61">
        <v>1.2515E-2</v>
      </c>
      <c r="H61">
        <v>-7.7200000000000005E-2</v>
      </c>
      <c r="I61">
        <v>100.32299999999999</v>
      </c>
      <c r="J61">
        <v>0.90116300000000005</v>
      </c>
      <c r="K61">
        <v>4.9619000000000003E-2</v>
      </c>
      <c r="L61">
        <v>-2.017E-2</v>
      </c>
      <c r="M61">
        <v>0.120384</v>
      </c>
      <c r="N61">
        <v>4.3913000000000001E-2</v>
      </c>
      <c r="O61">
        <v>0.198349</v>
      </c>
      <c r="P61">
        <v>-3.3700000000000002E-3</v>
      </c>
      <c r="Q61">
        <v>0.116241</v>
      </c>
      <c r="R61">
        <v>-0.21476000000000001</v>
      </c>
      <c r="S61">
        <v>0</v>
      </c>
      <c r="T61">
        <v>101.45</v>
      </c>
      <c r="U61">
        <v>53.702399999999997</v>
      </c>
    </row>
    <row r="62" spans="6:36" x14ac:dyDescent="0.25">
      <c r="G62">
        <v>0.16656199999999999</v>
      </c>
      <c r="H62">
        <v>-7.7189999999999995E-2</v>
      </c>
      <c r="I62">
        <v>99.588700000000003</v>
      </c>
      <c r="J62">
        <v>0.90078800000000003</v>
      </c>
      <c r="K62">
        <v>-8.2849999999999993E-2</v>
      </c>
      <c r="L62">
        <v>0.15914600000000001</v>
      </c>
      <c r="M62">
        <v>-2.8649999999999998E-2</v>
      </c>
      <c r="N62">
        <v>0.21659200000000001</v>
      </c>
      <c r="O62">
        <v>-3.8629999999999998E-2</v>
      </c>
      <c r="P62">
        <v>1.5793999999999999E-2</v>
      </c>
      <c r="Q62">
        <v>7.1504999999999999E-2</v>
      </c>
      <c r="R62">
        <v>-8.9389999999999997E-2</v>
      </c>
      <c r="S62">
        <v>0</v>
      </c>
      <c r="T62">
        <v>100.80200000000001</v>
      </c>
      <c r="U62">
        <v>53.352699999999999</v>
      </c>
    </row>
    <row r="64" spans="6:36" x14ac:dyDescent="0.25">
      <c r="F64" t="s">
        <v>38</v>
      </c>
      <c r="G64">
        <f>AVERAGE(G5:G62)</f>
        <v>6.0242206896551707E-2</v>
      </c>
      <c r="H64">
        <f t="shared" ref="H64:U64" si="15">AVERAGE(H5:H62)</f>
        <v>-3.9768620689655167E-3</v>
      </c>
      <c r="I64">
        <f t="shared" si="15"/>
        <v>99.59074137931033</v>
      </c>
      <c r="J64">
        <f t="shared" si="15"/>
        <v>0.63615860344827579</v>
      </c>
      <c r="K64">
        <f t="shared" si="15"/>
        <v>1.3963793103448434E-4</v>
      </c>
      <c r="L64">
        <f t="shared" si="15"/>
        <v>-4.5081379310344836E-3</v>
      </c>
      <c r="M64">
        <f t="shared" si="15"/>
        <v>1.6558793103448276E-2</v>
      </c>
      <c r="N64">
        <f t="shared" si="15"/>
        <v>0.16294277586206893</v>
      </c>
      <c r="O64">
        <f t="shared" si="15"/>
        <v>-1.526120689655176E-3</v>
      </c>
      <c r="P64">
        <f t="shared" si="15"/>
        <v>5.0552758620689663E-3</v>
      </c>
      <c r="Q64">
        <f t="shared" si="15"/>
        <v>2.1120637931034476E-2</v>
      </c>
      <c r="R64">
        <f t="shared" si="15"/>
        <v>-1.1049706896551728E-2</v>
      </c>
      <c r="S64">
        <f t="shared" si="15"/>
        <v>0</v>
      </c>
      <c r="T64">
        <f t="shared" si="15"/>
        <v>100.47189655172409</v>
      </c>
      <c r="U64">
        <f t="shared" si="15"/>
        <v>53.280686206896569</v>
      </c>
    </row>
    <row r="65" spans="1:21" x14ac:dyDescent="0.25">
      <c r="F65" t="s">
        <v>39</v>
      </c>
      <c r="G65">
        <f>STDEV(G5:G62)/SQRT((COUNT(G5:G62)))</f>
        <v>1.1770177897359336E-2</v>
      </c>
      <c r="H65">
        <f t="shared" ref="H65:U65" si="16">STDEV(H5:H62)/SQRT((COUNT(H5:H62)))</f>
        <v>1.5568067113932707E-2</v>
      </c>
      <c r="I65">
        <f t="shared" si="16"/>
        <v>0.13324564988227505</v>
      </c>
      <c r="J65">
        <f t="shared" si="16"/>
        <v>3.1461721281784115E-2</v>
      </c>
      <c r="K65">
        <f t="shared" si="16"/>
        <v>8.6177641579174777E-3</v>
      </c>
      <c r="L65">
        <f t="shared" si="16"/>
        <v>9.2436684941397222E-3</v>
      </c>
      <c r="M65">
        <f t="shared" si="16"/>
        <v>6.3015168885473651E-3</v>
      </c>
      <c r="N65">
        <f t="shared" si="16"/>
        <v>1.1723547220038568E-2</v>
      </c>
      <c r="O65">
        <f t="shared" si="16"/>
        <v>1.1998442508702981E-2</v>
      </c>
      <c r="P65">
        <f t="shared" si="16"/>
        <v>4.7100934300348066E-3</v>
      </c>
      <c r="Q65">
        <f t="shared" si="16"/>
        <v>8.3617652609547285E-3</v>
      </c>
      <c r="R65">
        <f t="shared" si="16"/>
        <v>1.3611897853170936E-2</v>
      </c>
      <c r="S65">
        <f t="shared" si="16"/>
        <v>0</v>
      </c>
      <c r="T65">
        <f t="shared" si="16"/>
        <v>0.13800150814043738</v>
      </c>
      <c r="U65">
        <f t="shared" si="16"/>
        <v>7.1721664926943623E-2</v>
      </c>
    </row>
    <row r="68" spans="1:21" x14ac:dyDescent="0.25">
      <c r="A68" s="2" t="s">
        <v>58</v>
      </c>
      <c r="G68" s="2" t="s">
        <v>23</v>
      </c>
      <c r="H68" s="2" t="s">
        <v>24</v>
      </c>
      <c r="I68" s="2" t="s">
        <v>25</v>
      </c>
      <c r="J68" s="2" t="s">
        <v>26</v>
      </c>
      <c r="K68" s="2" t="s">
        <v>27</v>
      </c>
      <c r="L68" s="2" t="s">
        <v>28</v>
      </c>
      <c r="M68" s="2" t="s">
        <v>29</v>
      </c>
      <c r="N68" s="2" t="s">
        <v>30</v>
      </c>
      <c r="O68" s="2" t="s">
        <v>31</v>
      </c>
      <c r="P68" s="2" t="s">
        <v>32</v>
      </c>
      <c r="Q68" s="2" t="s">
        <v>33</v>
      </c>
      <c r="R68" s="2" t="s">
        <v>34</v>
      </c>
      <c r="S68" s="2" t="s">
        <v>35</v>
      </c>
      <c r="T68" s="2" t="s">
        <v>36</v>
      </c>
      <c r="U68" s="2" t="s">
        <v>37</v>
      </c>
    </row>
    <row r="69" spans="1:21" x14ac:dyDescent="0.25">
      <c r="A69" t="s">
        <v>1</v>
      </c>
      <c r="G69">
        <v>8.9387999999999995E-2</v>
      </c>
      <c r="H69">
        <v>-7.714E-2</v>
      </c>
      <c r="I69">
        <v>99.204300000000003</v>
      </c>
      <c r="J69">
        <v>0.63992700000000002</v>
      </c>
      <c r="K69">
        <v>-3.8640000000000001E-2</v>
      </c>
      <c r="L69">
        <v>-1.2600000000000001E-3</v>
      </c>
      <c r="M69">
        <v>2.7529999999999999E-2</v>
      </c>
      <c r="N69">
        <v>0.21638399999999999</v>
      </c>
      <c r="O69">
        <v>4.0809999999999999E-2</v>
      </c>
      <c r="P69">
        <v>-4.147E-2</v>
      </c>
      <c r="Q69">
        <v>2.7401999999999999E-2</v>
      </c>
      <c r="R69">
        <v>-8.8700000000000001E-2</v>
      </c>
      <c r="S69">
        <v>0</v>
      </c>
      <c r="T69">
        <v>99.998599999999996</v>
      </c>
      <c r="U69">
        <v>53.043500000000002</v>
      </c>
    </row>
    <row r="70" spans="1:21" x14ac:dyDescent="0.25">
      <c r="A70" t="s">
        <v>2</v>
      </c>
      <c r="G70">
        <v>-6.4360000000000001E-2</v>
      </c>
      <c r="H70">
        <v>-7.7170000000000002E-2</v>
      </c>
      <c r="I70">
        <v>100.15900000000001</v>
      </c>
      <c r="J70">
        <v>0.50821700000000003</v>
      </c>
      <c r="K70">
        <v>-8.2809999999999995E-2</v>
      </c>
      <c r="L70">
        <v>1.6289000000000001E-2</v>
      </c>
      <c r="M70">
        <v>-9.8600000000000007E-3</v>
      </c>
      <c r="N70">
        <v>0.354182</v>
      </c>
      <c r="O70">
        <v>-3.8390000000000001E-2</v>
      </c>
      <c r="P70">
        <v>-3.2299999999999998E-3</v>
      </c>
      <c r="Q70">
        <v>-4.0039999999999999E-2</v>
      </c>
      <c r="R70">
        <v>0.22430600000000001</v>
      </c>
      <c r="S70">
        <v>0</v>
      </c>
      <c r="T70">
        <v>100.946</v>
      </c>
      <c r="U70">
        <v>53.553800000000003</v>
      </c>
    </row>
    <row r="71" spans="1:21" x14ac:dyDescent="0.25">
      <c r="A71" t="s">
        <v>3</v>
      </c>
      <c r="G71">
        <v>0.166435</v>
      </c>
      <c r="H71">
        <v>-7.7170000000000002E-2</v>
      </c>
      <c r="I71">
        <v>99.2333</v>
      </c>
      <c r="J71">
        <v>0.70438199999999995</v>
      </c>
      <c r="K71">
        <v>9.4020000000000006E-2</v>
      </c>
      <c r="L71">
        <v>-1.9820000000000001E-2</v>
      </c>
      <c r="M71">
        <v>-6.5850000000000006E-2</v>
      </c>
      <c r="N71">
        <v>0.32068099999999999</v>
      </c>
      <c r="O71">
        <v>0.119448</v>
      </c>
      <c r="P71">
        <v>1.5862999999999999E-2</v>
      </c>
      <c r="Q71">
        <v>-1.78E-2</v>
      </c>
      <c r="R71">
        <v>3.6137000000000002E-2</v>
      </c>
      <c r="S71">
        <v>0</v>
      </c>
      <c r="T71">
        <v>100.51</v>
      </c>
      <c r="U71">
        <v>53.198500000000003</v>
      </c>
    </row>
    <row r="72" spans="1:21" x14ac:dyDescent="0.25">
      <c r="A72" t="s">
        <v>4</v>
      </c>
      <c r="G72">
        <v>8.9514999999999997E-2</v>
      </c>
      <c r="H72">
        <v>-7.7179999999999999E-2</v>
      </c>
      <c r="I72">
        <v>100.536</v>
      </c>
      <c r="J72">
        <v>0.90109099999999998</v>
      </c>
      <c r="K72">
        <v>-3.8649999999999997E-2</v>
      </c>
      <c r="L72">
        <v>-3.7650000000000003E-2</v>
      </c>
      <c r="M72">
        <v>4.6009000000000001E-2</v>
      </c>
      <c r="N72">
        <v>-2.5020000000000001E-2</v>
      </c>
      <c r="O72">
        <v>-3.848E-2</v>
      </c>
      <c r="P72">
        <v>1.5865000000000001E-2</v>
      </c>
      <c r="Q72">
        <v>4.9404000000000003E-2</v>
      </c>
      <c r="R72">
        <v>-8.9149999999999993E-2</v>
      </c>
      <c r="S72">
        <v>0</v>
      </c>
      <c r="T72">
        <v>101.33199999999999</v>
      </c>
      <c r="U72">
        <v>53.691699999999997</v>
      </c>
    </row>
    <row r="73" spans="1:21" x14ac:dyDescent="0.25">
      <c r="A73" t="s">
        <v>56</v>
      </c>
      <c r="G73">
        <v>0.166682</v>
      </c>
      <c r="H73">
        <v>0.158445</v>
      </c>
      <c r="I73">
        <v>98.450400000000002</v>
      </c>
      <c r="J73">
        <v>0.83465599999999995</v>
      </c>
      <c r="K73">
        <v>4.9903000000000003E-2</v>
      </c>
      <c r="L73">
        <v>1.5716999999999998E-2</v>
      </c>
      <c r="M73">
        <v>6.4524999999999999E-2</v>
      </c>
      <c r="N73">
        <v>0.217027</v>
      </c>
      <c r="O73">
        <v>-3.8649999999999997E-2</v>
      </c>
      <c r="P73">
        <v>-4.163E-2</v>
      </c>
      <c r="Q73">
        <v>-4.0390000000000002E-2</v>
      </c>
      <c r="R73">
        <v>9.8506999999999997E-2</v>
      </c>
      <c r="S73">
        <v>0</v>
      </c>
      <c r="T73">
        <v>99.935199999999995</v>
      </c>
      <c r="U73">
        <v>52.884399999999999</v>
      </c>
    </row>
    <row r="74" spans="1:21" x14ac:dyDescent="0.25">
      <c r="A74" t="s">
        <v>41</v>
      </c>
      <c r="G74">
        <v>-6.4350000000000004E-2</v>
      </c>
      <c r="H74">
        <v>-7.7170000000000002E-2</v>
      </c>
      <c r="I74">
        <v>99.94</v>
      </c>
      <c r="J74">
        <v>0.77041899999999996</v>
      </c>
      <c r="K74">
        <v>5.4039999999999999E-3</v>
      </c>
      <c r="L74">
        <v>-9.1189999999999993E-2</v>
      </c>
      <c r="M74">
        <v>8.7799999999999996E-3</v>
      </c>
      <c r="N74">
        <v>0.18181700000000001</v>
      </c>
      <c r="O74">
        <v>0.11964</v>
      </c>
      <c r="P74">
        <v>-4.1529999999999997E-2</v>
      </c>
      <c r="Q74">
        <v>2.7144999999999999E-2</v>
      </c>
      <c r="R74">
        <v>-8.899E-2</v>
      </c>
      <c r="S74">
        <v>0</v>
      </c>
      <c r="T74">
        <v>100.69</v>
      </c>
      <c r="U74">
        <v>53.409700000000001</v>
      </c>
    </row>
    <row r="75" spans="1:21" x14ac:dyDescent="0.25">
      <c r="G75">
        <v>1.2597000000000001E-2</v>
      </c>
      <c r="H75">
        <v>-7.7270000000000005E-2</v>
      </c>
      <c r="I75">
        <v>98.660200000000003</v>
      </c>
      <c r="J75">
        <v>1.1601300000000001</v>
      </c>
      <c r="K75">
        <v>5.6010000000000001E-3</v>
      </c>
      <c r="L75">
        <v>-3.9109999999999999E-2</v>
      </c>
      <c r="M75">
        <v>-6.6210000000000005E-2</v>
      </c>
      <c r="N75">
        <v>7.8490000000000004E-2</v>
      </c>
      <c r="O75">
        <v>0.118632</v>
      </c>
      <c r="P75">
        <v>1.5576E-2</v>
      </c>
      <c r="Q75">
        <v>-6.3500000000000001E-2</v>
      </c>
      <c r="R75">
        <v>9.7575999999999996E-2</v>
      </c>
      <c r="S75">
        <v>0</v>
      </c>
      <c r="T75">
        <v>99.902699999999996</v>
      </c>
      <c r="U75">
        <v>52.7943</v>
      </c>
    </row>
    <row r="76" spans="1:21" x14ac:dyDescent="0.25">
      <c r="A76" t="s">
        <v>42</v>
      </c>
      <c r="G76">
        <v>1.2605999999999999E-2</v>
      </c>
      <c r="H76">
        <v>0.158966</v>
      </c>
      <c r="I76">
        <v>101.60299999999999</v>
      </c>
      <c r="J76">
        <v>0.31329200000000001</v>
      </c>
      <c r="K76">
        <v>-8.2680000000000003E-2</v>
      </c>
      <c r="L76">
        <v>1.7555000000000001E-2</v>
      </c>
      <c r="M76">
        <v>-9.5099999999999994E-3</v>
      </c>
      <c r="N76">
        <v>9.5890000000000003E-3</v>
      </c>
      <c r="O76">
        <v>-0.11683</v>
      </c>
      <c r="P76">
        <v>3.5340000000000003E-2</v>
      </c>
      <c r="Q76">
        <v>5.5859999999999998E-3</v>
      </c>
      <c r="R76">
        <v>3.7326999999999999E-2</v>
      </c>
      <c r="S76">
        <v>0</v>
      </c>
      <c r="T76">
        <v>101.985</v>
      </c>
      <c r="U76">
        <v>54.237900000000003</v>
      </c>
    </row>
    <row r="77" spans="1:21" x14ac:dyDescent="0.25">
      <c r="A77" t="s">
        <v>43</v>
      </c>
      <c r="G77">
        <v>8.9441999999999994E-2</v>
      </c>
      <c r="H77">
        <v>-7.714E-2</v>
      </c>
      <c r="I77">
        <v>98.097700000000003</v>
      </c>
      <c r="J77">
        <v>0.63979699999999995</v>
      </c>
      <c r="K77">
        <v>-8.2769999999999996E-2</v>
      </c>
      <c r="L77">
        <v>3.4645000000000002E-2</v>
      </c>
      <c r="M77">
        <v>-9.75E-3</v>
      </c>
      <c r="N77">
        <v>0.147396</v>
      </c>
      <c r="O77">
        <v>-3.8190000000000002E-2</v>
      </c>
      <c r="P77">
        <v>-4.147E-2</v>
      </c>
      <c r="Q77">
        <v>-1.738E-2</v>
      </c>
      <c r="R77">
        <v>-2.6009999999999998E-2</v>
      </c>
      <c r="S77">
        <v>0</v>
      </c>
      <c r="T77">
        <v>98.716200000000001</v>
      </c>
      <c r="U77">
        <v>52.3825</v>
      </c>
    </row>
    <row r="78" spans="1:21" x14ac:dyDescent="0.25">
      <c r="A78" t="s">
        <v>44</v>
      </c>
      <c r="G78">
        <v>1.2598E-2</v>
      </c>
      <c r="H78">
        <v>-7.7270000000000005E-2</v>
      </c>
      <c r="I78">
        <v>98.822000000000003</v>
      </c>
      <c r="J78">
        <v>1.02884</v>
      </c>
      <c r="K78">
        <v>-3.8699999999999998E-2</v>
      </c>
      <c r="L78">
        <v>-3.5100000000000001E-3</v>
      </c>
      <c r="M78">
        <v>-1.039E-2</v>
      </c>
      <c r="N78">
        <v>0.28605799999999998</v>
      </c>
      <c r="O78">
        <v>0.118495</v>
      </c>
      <c r="P78">
        <v>1.553E-2</v>
      </c>
      <c r="Q78">
        <v>-4.1239999999999999E-2</v>
      </c>
      <c r="R78">
        <v>0.22262599999999999</v>
      </c>
      <c r="S78">
        <v>0</v>
      </c>
      <c r="T78">
        <v>100.33499999999999</v>
      </c>
      <c r="U78">
        <v>52.994199999999999</v>
      </c>
    </row>
    <row r="79" spans="1:21" x14ac:dyDescent="0.25">
      <c r="A79" t="s">
        <v>45</v>
      </c>
      <c r="G79">
        <v>8.9505000000000001E-2</v>
      </c>
      <c r="H79">
        <v>-7.7149999999999996E-2</v>
      </c>
      <c r="I79">
        <v>98.685500000000005</v>
      </c>
      <c r="J79">
        <v>0.90093400000000001</v>
      </c>
      <c r="K79">
        <v>5.5399999999999998E-3</v>
      </c>
      <c r="L79">
        <v>-5.5350000000000003E-2</v>
      </c>
      <c r="M79">
        <v>-4.7160000000000001E-2</v>
      </c>
      <c r="N79">
        <v>0.28567500000000001</v>
      </c>
      <c r="O79">
        <v>-0.11731999999999999</v>
      </c>
      <c r="P79">
        <v>-3.2399999999999998E-3</v>
      </c>
      <c r="Q79">
        <v>4.9512E-2</v>
      </c>
      <c r="R79">
        <v>-2.6339999999999999E-2</v>
      </c>
      <c r="S79">
        <v>0</v>
      </c>
      <c r="T79">
        <v>99.690100000000001</v>
      </c>
      <c r="U79">
        <v>52.830100000000002</v>
      </c>
    </row>
    <row r="80" spans="1:21" x14ac:dyDescent="0.25">
      <c r="A80" t="s">
        <v>46</v>
      </c>
      <c r="G80">
        <v>0.16693</v>
      </c>
      <c r="H80">
        <v>-7.7219999999999997E-2</v>
      </c>
      <c r="I80">
        <v>98.385499999999993</v>
      </c>
      <c r="J80">
        <v>0.964943</v>
      </c>
      <c r="K80">
        <v>-3.8620000000000002E-2</v>
      </c>
      <c r="L80">
        <v>-2.82E-3</v>
      </c>
      <c r="M80">
        <v>-2.8830000000000001E-2</v>
      </c>
      <c r="N80">
        <v>0.147727</v>
      </c>
      <c r="O80">
        <v>0.118924</v>
      </c>
      <c r="P80">
        <v>-2.2610000000000002E-2</v>
      </c>
      <c r="Q80">
        <v>9.3386999999999998E-2</v>
      </c>
      <c r="R80">
        <v>3.5347999999999997E-2</v>
      </c>
      <c r="S80">
        <v>0</v>
      </c>
      <c r="T80">
        <v>99.742699999999999</v>
      </c>
      <c r="U80">
        <v>52.724699999999999</v>
      </c>
    </row>
    <row r="81" spans="1:21" x14ac:dyDescent="0.25">
      <c r="A81" t="s">
        <v>47</v>
      </c>
      <c r="G81">
        <v>-6.4199999999999993E-2</v>
      </c>
      <c r="H81">
        <v>0.158857</v>
      </c>
      <c r="I81">
        <v>98.563400000000001</v>
      </c>
      <c r="J81">
        <v>0.64003399999999999</v>
      </c>
      <c r="K81">
        <v>5.3870000000000003E-3</v>
      </c>
      <c r="L81">
        <v>-3.6760000000000001E-2</v>
      </c>
      <c r="M81">
        <v>-2.8320000000000001E-2</v>
      </c>
      <c r="N81">
        <v>0.14734</v>
      </c>
      <c r="O81">
        <v>-0.11706999999999999</v>
      </c>
      <c r="P81">
        <v>-4.1410000000000002E-2</v>
      </c>
      <c r="Q81">
        <v>2.7626000000000001E-2</v>
      </c>
      <c r="R81">
        <v>-2.5770000000000001E-2</v>
      </c>
      <c r="S81">
        <v>0</v>
      </c>
      <c r="T81">
        <v>99.229100000000003</v>
      </c>
      <c r="U81">
        <v>52.731299999999997</v>
      </c>
    </row>
    <row r="82" spans="1:21" x14ac:dyDescent="0.25">
      <c r="A82" t="s">
        <v>48</v>
      </c>
      <c r="G82">
        <v>8.9566999999999994E-2</v>
      </c>
      <c r="H82">
        <v>-7.7179999999999999E-2</v>
      </c>
      <c r="I82">
        <v>98.275400000000005</v>
      </c>
      <c r="J82">
        <v>0.70439099999999999</v>
      </c>
      <c r="K82">
        <v>4.9750999999999997E-2</v>
      </c>
      <c r="L82">
        <v>6.9906999999999997E-2</v>
      </c>
      <c r="M82">
        <v>8.7259999999999994E-3</v>
      </c>
      <c r="N82">
        <v>7.8625E-2</v>
      </c>
      <c r="O82">
        <v>-0.11745</v>
      </c>
      <c r="P82">
        <v>-3.2799999999999999E-3</v>
      </c>
      <c r="Q82">
        <v>2.7008999999999998E-2</v>
      </c>
      <c r="R82">
        <v>9.8825999999999997E-2</v>
      </c>
      <c r="S82">
        <v>0</v>
      </c>
      <c r="T82">
        <v>99.204300000000003</v>
      </c>
      <c r="U82">
        <v>52.561300000000003</v>
      </c>
    </row>
    <row r="83" spans="1:21" x14ac:dyDescent="0.25">
      <c r="A83" t="s">
        <v>49</v>
      </c>
      <c r="G83">
        <v>8.9092000000000005E-2</v>
      </c>
      <c r="H83">
        <v>-7.7079999999999996E-2</v>
      </c>
      <c r="I83">
        <v>100.14400000000001</v>
      </c>
      <c r="J83">
        <v>0.37920199999999998</v>
      </c>
      <c r="K83">
        <v>5.3969999999999999E-3</v>
      </c>
      <c r="L83">
        <v>5.3707999999999999E-2</v>
      </c>
      <c r="M83">
        <v>6.5184000000000006E-2</v>
      </c>
      <c r="N83">
        <v>7.8491000000000005E-2</v>
      </c>
      <c r="O83">
        <v>4.1360000000000001E-2</v>
      </c>
      <c r="P83">
        <v>-2.96E-3</v>
      </c>
      <c r="Q83">
        <v>-6.1530000000000001E-2</v>
      </c>
      <c r="R83">
        <v>-0.21328</v>
      </c>
      <c r="S83">
        <v>0</v>
      </c>
      <c r="T83">
        <v>100.502</v>
      </c>
      <c r="U83">
        <v>53.411000000000001</v>
      </c>
    </row>
    <row r="84" spans="1:21" x14ac:dyDescent="0.25">
      <c r="A84" t="s">
        <v>50</v>
      </c>
      <c r="G84">
        <v>8.9421E-2</v>
      </c>
      <c r="H84">
        <v>-7.7149999999999996E-2</v>
      </c>
      <c r="I84">
        <v>100.616</v>
      </c>
      <c r="J84">
        <v>0.70499900000000004</v>
      </c>
      <c r="K84">
        <v>5.5040000000000002E-3</v>
      </c>
      <c r="L84">
        <v>-5.5379999999999999E-2</v>
      </c>
      <c r="M84">
        <v>-6.5759999999999999E-2</v>
      </c>
      <c r="N84">
        <v>0.42360300000000001</v>
      </c>
      <c r="O84">
        <v>0.11966</v>
      </c>
      <c r="P84">
        <v>-3.2299999999999998E-3</v>
      </c>
      <c r="Q84">
        <v>0.13910500000000001</v>
      </c>
      <c r="R84">
        <v>-8.8929999999999995E-2</v>
      </c>
      <c r="S84">
        <v>0</v>
      </c>
      <c r="T84">
        <v>101.807</v>
      </c>
      <c r="U84">
        <v>53.9499</v>
      </c>
    </row>
    <row r="85" spans="1:21" x14ac:dyDescent="0.25">
      <c r="A85" t="s">
        <v>51</v>
      </c>
      <c r="G85">
        <v>1.2586E-2</v>
      </c>
      <c r="H85">
        <v>-7.7200000000000005E-2</v>
      </c>
      <c r="I85">
        <v>99.184799999999996</v>
      </c>
      <c r="J85">
        <v>1.03132</v>
      </c>
      <c r="K85">
        <v>-3.8670000000000003E-2</v>
      </c>
      <c r="L85">
        <v>-0.14552999999999999</v>
      </c>
      <c r="M85">
        <v>-9.9699999999999997E-3</v>
      </c>
      <c r="N85">
        <v>0.14744199999999999</v>
      </c>
      <c r="O85">
        <v>-3.8589999999999999E-2</v>
      </c>
      <c r="P85">
        <v>1.5834000000000001E-2</v>
      </c>
      <c r="Q85">
        <v>-1.7909999999999999E-2</v>
      </c>
      <c r="R85">
        <v>-2.666E-2</v>
      </c>
      <c r="S85">
        <v>0</v>
      </c>
      <c r="T85">
        <v>100.03700000000001</v>
      </c>
      <c r="U85">
        <v>52.998600000000003</v>
      </c>
    </row>
    <row r="86" spans="1:21" x14ac:dyDescent="0.25">
      <c r="A86" t="s">
        <v>52</v>
      </c>
      <c r="G86">
        <v>8.9549000000000004E-2</v>
      </c>
      <c r="H86">
        <v>-7.7179999999999999E-2</v>
      </c>
      <c r="I86">
        <v>99.984999999999999</v>
      </c>
      <c r="J86">
        <v>0.83523800000000004</v>
      </c>
      <c r="K86">
        <v>5.5490000000000001E-3</v>
      </c>
      <c r="L86">
        <v>-7.3590000000000003E-2</v>
      </c>
      <c r="M86">
        <v>8.7200000000000003E-3</v>
      </c>
      <c r="N86">
        <v>0.113076</v>
      </c>
      <c r="O86">
        <v>-0.11749999999999999</v>
      </c>
      <c r="P86">
        <v>1.5864E-2</v>
      </c>
      <c r="Q86">
        <v>0.13897100000000001</v>
      </c>
      <c r="R86">
        <v>3.6151000000000003E-2</v>
      </c>
      <c r="S86">
        <v>0</v>
      </c>
      <c r="T86">
        <v>100.96</v>
      </c>
      <c r="U86">
        <v>53.488900000000001</v>
      </c>
    </row>
    <row r="87" spans="1:21" x14ac:dyDescent="0.25">
      <c r="A87" t="s">
        <v>53</v>
      </c>
      <c r="G87">
        <v>8.9290999999999995E-2</v>
      </c>
      <c r="H87">
        <v>0.15881500000000001</v>
      </c>
      <c r="I87">
        <v>99.048100000000005</v>
      </c>
      <c r="J87">
        <v>0.640212</v>
      </c>
      <c r="K87">
        <v>4.9554000000000001E-2</v>
      </c>
      <c r="L87">
        <v>-7.2620000000000004E-2</v>
      </c>
      <c r="M87">
        <v>-4.6929999999999999E-2</v>
      </c>
      <c r="N87">
        <v>0.18202699999999999</v>
      </c>
      <c r="O87">
        <v>-3.8019999999999998E-2</v>
      </c>
      <c r="P87">
        <v>3.5246E-2</v>
      </c>
      <c r="Q87">
        <v>-3.9510000000000003E-2</v>
      </c>
      <c r="R87">
        <v>-8.8370000000000004E-2</v>
      </c>
      <c r="S87">
        <v>0</v>
      </c>
      <c r="T87">
        <v>99.9178</v>
      </c>
      <c r="U87">
        <v>53.036900000000003</v>
      </c>
    </row>
    <row r="88" spans="1:21" x14ac:dyDescent="0.25">
      <c r="A88" t="s">
        <v>5</v>
      </c>
      <c r="G88">
        <v>1.2559000000000001E-2</v>
      </c>
      <c r="H88">
        <v>-7.7179999999999999E-2</v>
      </c>
      <c r="I88">
        <v>99.1554</v>
      </c>
      <c r="J88">
        <v>0.57368699999999995</v>
      </c>
      <c r="K88">
        <v>9.3757999999999994E-2</v>
      </c>
      <c r="L88">
        <v>-7.3550000000000004E-2</v>
      </c>
      <c r="M88">
        <v>6.4659999999999995E-2</v>
      </c>
      <c r="N88">
        <v>0.182147</v>
      </c>
      <c r="O88">
        <v>4.0518999999999999E-2</v>
      </c>
      <c r="P88">
        <v>3.5009999999999999E-2</v>
      </c>
      <c r="Q88">
        <v>0.116617</v>
      </c>
      <c r="R88">
        <v>9.8822999999999994E-2</v>
      </c>
      <c r="S88">
        <v>0</v>
      </c>
      <c r="T88">
        <v>100.223</v>
      </c>
      <c r="U88">
        <v>53.095799999999997</v>
      </c>
    </row>
    <row r="89" spans="1:21" x14ac:dyDescent="0.25">
      <c r="A89" t="s">
        <v>54</v>
      </c>
      <c r="G89">
        <v>1.2600999999999999E-2</v>
      </c>
      <c r="H89">
        <v>-7.7270000000000005E-2</v>
      </c>
      <c r="I89">
        <v>99.817899999999995</v>
      </c>
      <c r="J89">
        <v>0.89861500000000005</v>
      </c>
      <c r="K89">
        <v>-3.8690000000000002E-2</v>
      </c>
      <c r="L89">
        <v>-9.2880000000000004E-2</v>
      </c>
      <c r="M89">
        <v>8.2834000000000005E-2</v>
      </c>
      <c r="N89">
        <v>-2.528E-2</v>
      </c>
      <c r="O89">
        <v>0.19755600000000001</v>
      </c>
      <c r="P89">
        <v>-3.5500000000000002E-3</v>
      </c>
      <c r="Q89">
        <v>-4.1090000000000002E-2</v>
      </c>
      <c r="R89">
        <v>0.222862</v>
      </c>
      <c r="S89">
        <v>0</v>
      </c>
      <c r="T89">
        <v>100.95399999999999</v>
      </c>
      <c r="U89">
        <v>53.362099999999998</v>
      </c>
    </row>
    <row r="90" spans="1:21" x14ac:dyDescent="0.25">
      <c r="A90" t="s">
        <v>55</v>
      </c>
      <c r="G90">
        <v>0.16656899999999999</v>
      </c>
      <c r="H90">
        <v>-7.7200000000000005E-2</v>
      </c>
      <c r="I90">
        <v>100.45</v>
      </c>
      <c r="J90">
        <v>0.76974100000000001</v>
      </c>
      <c r="K90">
        <v>4.9847000000000002E-2</v>
      </c>
      <c r="L90">
        <v>8.7381E-2</v>
      </c>
      <c r="M90">
        <v>0.12039999999999999</v>
      </c>
      <c r="N90">
        <v>7.8627000000000002E-2</v>
      </c>
      <c r="O90">
        <v>0.119268</v>
      </c>
      <c r="P90">
        <v>-2.2509999999999999E-2</v>
      </c>
      <c r="Q90">
        <v>-1.804E-2</v>
      </c>
      <c r="R90">
        <v>-2.683E-2</v>
      </c>
      <c r="S90">
        <v>0</v>
      </c>
      <c r="T90">
        <v>101.697</v>
      </c>
      <c r="U90">
        <v>53.796500000000002</v>
      </c>
    </row>
    <row r="91" spans="1:21" x14ac:dyDescent="0.25">
      <c r="G91">
        <v>1.2563E-2</v>
      </c>
      <c r="H91">
        <v>0.15868699999999999</v>
      </c>
      <c r="I91">
        <v>99.483000000000004</v>
      </c>
      <c r="J91">
        <v>0.574604</v>
      </c>
      <c r="K91">
        <v>4.9502999999999998E-2</v>
      </c>
      <c r="L91">
        <v>3.4736999999999997E-2</v>
      </c>
      <c r="M91">
        <v>8.9219999999999994E-3</v>
      </c>
      <c r="N91">
        <v>0.21642</v>
      </c>
      <c r="O91">
        <v>4.0861000000000001E-2</v>
      </c>
      <c r="P91">
        <v>-3.15E-3</v>
      </c>
      <c r="Q91">
        <v>5.078E-3</v>
      </c>
      <c r="R91">
        <v>-8.8620000000000004E-2</v>
      </c>
      <c r="S91">
        <v>0</v>
      </c>
      <c r="T91">
        <v>100.49299999999999</v>
      </c>
      <c r="U91">
        <v>53.329099999999997</v>
      </c>
    </row>
    <row r="92" spans="1:21" x14ac:dyDescent="0.25">
      <c r="G92">
        <v>0.16664300000000001</v>
      </c>
      <c r="H92">
        <v>-7.7210000000000001E-2</v>
      </c>
      <c r="I92">
        <v>100.05200000000001</v>
      </c>
      <c r="J92">
        <v>0.769312</v>
      </c>
      <c r="K92">
        <v>9.4133999999999995E-2</v>
      </c>
      <c r="L92">
        <v>5.1473999999999999E-2</v>
      </c>
      <c r="M92">
        <v>0.120382</v>
      </c>
      <c r="N92">
        <v>0.14788200000000001</v>
      </c>
      <c r="O92">
        <v>-3.8710000000000001E-2</v>
      </c>
      <c r="P92">
        <v>-3.3800000000000002E-3</v>
      </c>
      <c r="Q92">
        <v>7.1439000000000002E-2</v>
      </c>
      <c r="R92">
        <v>9.8393999999999995E-2</v>
      </c>
      <c r="S92">
        <v>0</v>
      </c>
      <c r="T92">
        <v>101.452</v>
      </c>
      <c r="U92">
        <v>53.653199999999998</v>
      </c>
    </row>
    <row r="93" spans="1:21" x14ac:dyDescent="0.25">
      <c r="G93">
        <v>-6.4250000000000002E-2</v>
      </c>
      <c r="H93">
        <v>-7.7149999999999996E-2</v>
      </c>
      <c r="I93">
        <v>100.92700000000001</v>
      </c>
      <c r="J93">
        <v>0.57435800000000004</v>
      </c>
      <c r="K93">
        <v>-3.8679999999999999E-2</v>
      </c>
      <c r="L93">
        <v>-5.493E-2</v>
      </c>
      <c r="M93">
        <v>2.76E-2</v>
      </c>
      <c r="N93">
        <v>0.14724999999999999</v>
      </c>
      <c r="O93">
        <v>-3.8150000000000003E-2</v>
      </c>
      <c r="P93">
        <v>1.6025000000000001E-2</v>
      </c>
      <c r="Q93">
        <v>-6.2100000000000002E-2</v>
      </c>
      <c r="R93">
        <v>3.6748000000000003E-2</v>
      </c>
      <c r="S93">
        <v>0</v>
      </c>
      <c r="T93">
        <v>101.39400000000001</v>
      </c>
      <c r="U93">
        <v>53.8401</v>
      </c>
    </row>
    <row r="94" spans="1:21" x14ac:dyDescent="0.25">
      <c r="G94">
        <v>-6.4380000000000007E-2</v>
      </c>
      <c r="H94">
        <v>-7.7179999999999999E-2</v>
      </c>
      <c r="I94">
        <v>100.649</v>
      </c>
      <c r="J94">
        <v>0.77010599999999996</v>
      </c>
      <c r="K94">
        <v>-3.8699999999999998E-2</v>
      </c>
      <c r="L94">
        <v>-1.9599999999999999E-2</v>
      </c>
      <c r="M94">
        <v>0.102021</v>
      </c>
      <c r="N94">
        <v>7.8358999999999998E-2</v>
      </c>
      <c r="O94">
        <v>-0.11741</v>
      </c>
      <c r="P94">
        <v>-3.2499999999999999E-3</v>
      </c>
      <c r="Q94">
        <v>-1.7659999999999999E-2</v>
      </c>
      <c r="R94">
        <v>3.6290999999999997E-2</v>
      </c>
      <c r="S94">
        <v>0</v>
      </c>
      <c r="T94">
        <v>101.298</v>
      </c>
      <c r="U94">
        <v>53.732199999999999</v>
      </c>
    </row>
    <row r="95" spans="1:21" x14ac:dyDescent="0.25">
      <c r="G95">
        <v>8.9735999999999996E-2</v>
      </c>
      <c r="H95">
        <v>-7.7219999999999997E-2</v>
      </c>
      <c r="I95">
        <v>98.837199999999996</v>
      </c>
      <c r="J95">
        <v>0.63821499999999998</v>
      </c>
      <c r="K95">
        <v>-8.2930000000000004E-2</v>
      </c>
      <c r="L95">
        <v>8.7125999999999995E-2</v>
      </c>
      <c r="M95">
        <v>0.10168099999999999</v>
      </c>
      <c r="N95">
        <v>0.14755299999999999</v>
      </c>
      <c r="O95">
        <v>-3.8789999999999998E-2</v>
      </c>
      <c r="P95">
        <v>-3.4199999999999999E-3</v>
      </c>
      <c r="Q95">
        <v>0.116059</v>
      </c>
      <c r="R95">
        <v>0.22348599999999999</v>
      </c>
      <c r="S95">
        <v>0</v>
      </c>
      <c r="T95">
        <v>100.039</v>
      </c>
      <c r="U95">
        <v>52.937600000000003</v>
      </c>
    </row>
    <row r="96" spans="1:21" x14ac:dyDescent="0.25">
      <c r="G96">
        <v>1.2567E-2</v>
      </c>
      <c r="H96">
        <v>-7.7219999999999997E-2</v>
      </c>
      <c r="I96">
        <v>98.920400000000001</v>
      </c>
      <c r="J96">
        <v>0.76919700000000002</v>
      </c>
      <c r="K96">
        <v>-3.8699999999999998E-2</v>
      </c>
      <c r="L96">
        <v>1.5447000000000001E-2</v>
      </c>
      <c r="M96">
        <v>0.13899600000000001</v>
      </c>
      <c r="N96">
        <v>0.14746600000000001</v>
      </c>
      <c r="O96">
        <v>4.0169000000000003E-2</v>
      </c>
      <c r="P96">
        <v>1.5726E-2</v>
      </c>
      <c r="Q96">
        <v>4.1960000000000001E-3</v>
      </c>
      <c r="R96">
        <v>9.8256999999999997E-2</v>
      </c>
      <c r="S96">
        <v>0</v>
      </c>
      <c r="T96">
        <v>100.047</v>
      </c>
      <c r="U96">
        <v>52.946100000000001</v>
      </c>
    </row>
    <row r="97" spans="7:21" x14ac:dyDescent="0.25">
      <c r="G97">
        <v>-6.4409999999999995E-2</v>
      </c>
      <c r="H97">
        <v>-7.7179999999999999E-2</v>
      </c>
      <c r="I97">
        <v>99.968900000000005</v>
      </c>
      <c r="J97">
        <v>0.70461300000000004</v>
      </c>
      <c r="K97">
        <v>4.9540000000000001E-2</v>
      </c>
      <c r="L97">
        <v>5.1980999999999999E-2</v>
      </c>
      <c r="M97">
        <v>6.4668000000000003E-2</v>
      </c>
      <c r="N97">
        <v>7.8446000000000002E-2</v>
      </c>
      <c r="O97">
        <v>-3.8469999999999997E-2</v>
      </c>
      <c r="P97">
        <v>1.5871E-2</v>
      </c>
      <c r="Q97">
        <v>-1.7749999999999998E-2</v>
      </c>
      <c r="R97">
        <v>3.6169E-2</v>
      </c>
      <c r="S97">
        <v>0</v>
      </c>
      <c r="T97">
        <v>100.77200000000001</v>
      </c>
      <c r="U97">
        <v>53.423299999999998</v>
      </c>
    </row>
    <row r="98" spans="7:21" x14ac:dyDescent="0.25">
      <c r="G98">
        <v>8.9369000000000004E-2</v>
      </c>
      <c r="H98">
        <v>-7.7149999999999996E-2</v>
      </c>
      <c r="I98">
        <v>100.21</v>
      </c>
      <c r="J98">
        <v>0.70505099999999998</v>
      </c>
      <c r="K98">
        <v>0.13788500000000001</v>
      </c>
      <c r="L98">
        <v>3.4458000000000003E-2</v>
      </c>
      <c r="M98">
        <v>6.4784999999999995E-2</v>
      </c>
      <c r="N98">
        <v>0.28586099999999998</v>
      </c>
      <c r="O98">
        <v>-0.11727</v>
      </c>
      <c r="P98">
        <v>3.5091999999999998E-2</v>
      </c>
      <c r="Q98">
        <v>2.7300000000000001E-2</v>
      </c>
      <c r="R98">
        <v>-2.6169999999999999E-2</v>
      </c>
      <c r="S98">
        <v>0</v>
      </c>
      <c r="T98">
        <v>101.369</v>
      </c>
      <c r="U98">
        <v>53.7089</v>
      </c>
    </row>
    <row r="99" spans="7:21" x14ac:dyDescent="0.25">
      <c r="G99">
        <v>8.9789999999999995E-2</v>
      </c>
      <c r="H99">
        <v>-7.7240000000000003E-2</v>
      </c>
      <c r="I99">
        <v>98.831900000000005</v>
      </c>
      <c r="J99">
        <v>0.83390399999999998</v>
      </c>
      <c r="K99">
        <v>5.6210000000000001E-3</v>
      </c>
      <c r="L99">
        <v>6.8783999999999998E-2</v>
      </c>
      <c r="M99">
        <v>4.5657000000000003E-2</v>
      </c>
      <c r="N99">
        <v>0.25150400000000001</v>
      </c>
      <c r="O99">
        <v>3.9954000000000003E-2</v>
      </c>
      <c r="P99">
        <v>-2.2620000000000001E-2</v>
      </c>
      <c r="Q99">
        <v>9.3363000000000002E-2</v>
      </c>
      <c r="R99">
        <v>0.16053999999999999</v>
      </c>
      <c r="S99">
        <v>0</v>
      </c>
      <c r="T99">
        <v>100.321</v>
      </c>
      <c r="U99">
        <v>53.032499999999999</v>
      </c>
    </row>
    <row r="100" spans="7:21" x14ac:dyDescent="0.25">
      <c r="G100">
        <v>1.2584E-2</v>
      </c>
      <c r="H100">
        <v>-7.7210000000000001E-2</v>
      </c>
      <c r="I100">
        <v>99.8429</v>
      </c>
      <c r="J100">
        <v>1.0308299999999999</v>
      </c>
      <c r="K100">
        <v>9.3934000000000004E-2</v>
      </c>
      <c r="L100">
        <v>-3.8179999999999999E-2</v>
      </c>
      <c r="M100">
        <v>-4.7329999999999997E-2</v>
      </c>
      <c r="N100">
        <v>0.25141200000000002</v>
      </c>
      <c r="O100">
        <v>-0.11763999999999999</v>
      </c>
      <c r="P100">
        <v>-3.3700000000000002E-3</v>
      </c>
      <c r="Q100">
        <v>0.116176</v>
      </c>
      <c r="R100">
        <v>3.5764999999999998E-2</v>
      </c>
      <c r="S100">
        <v>0</v>
      </c>
      <c r="T100">
        <v>101.1</v>
      </c>
      <c r="U100">
        <v>53.519799999999996</v>
      </c>
    </row>
    <row r="101" spans="7:21" x14ac:dyDescent="0.25">
      <c r="G101">
        <v>-6.4360000000000001E-2</v>
      </c>
      <c r="H101">
        <v>-7.7170000000000002E-2</v>
      </c>
      <c r="I101">
        <v>100.155</v>
      </c>
      <c r="J101">
        <v>0.63949999999999996</v>
      </c>
      <c r="K101">
        <v>-3.8699999999999998E-2</v>
      </c>
      <c r="L101">
        <v>1.6281E-2</v>
      </c>
      <c r="M101">
        <v>8.7770000000000001E-3</v>
      </c>
      <c r="N101">
        <v>4.3879000000000001E-2</v>
      </c>
      <c r="O101">
        <v>0.11960999999999999</v>
      </c>
      <c r="P101">
        <v>-2.239E-2</v>
      </c>
      <c r="Q101">
        <v>-1.7649999999999999E-2</v>
      </c>
      <c r="R101">
        <v>-2.6349999999999998E-2</v>
      </c>
      <c r="S101">
        <v>0</v>
      </c>
      <c r="T101">
        <v>100.736</v>
      </c>
      <c r="U101">
        <v>53.445099999999996</v>
      </c>
    </row>
    <row r="102" spans="7:21" x14ac:dyDescent="0.25">
      <c r="G102">
        <v>1.2602E-2</v>
      </c>
      <c r="H102">
        <v>-7.7210000000000001E-2</v>
      </c>
      <c r="I102">
        <v>100.52200000000001</v>
      </c>
      <c r="J102">
        <v>0.90033600000000003</v>
      </c>
      <c r="K102">
        <v>-8.2869999999999999E-2</v>
      </c>
      <c r="L102">
        <v>5.1560000000000002E-2</v>
      </c>
      <c r="M102">
        <v>8.6230000000000005E-3</v>
      </c>
      <c r="N102">
        <v>9.3799999999999994E-3</v>
      </c>
      <c r="O102">
        <v>-3.866E-2</v>
      </c>
      <c r="P102">
        <v>-3.3400000000000001E-3</v>
      </c>
      <c r="Q102">
        <v>-6.2780000000000002E-2</v>
      </c>
      <c r="R102">
        <v>3.5869999999999999E-2</v>
      </c>
      <c r="S102">
        <v>0</v>
      </c>
      <c r="T102">
        <v>101.27500000000001</v>
      </c>
      <c r="U102">
        <v>53.658499999999997</v>
      </c>
    </row>
    <row r="103" spans="7:21" x14ac:dyDescent="0.25">
      <c r="G103">
        <v>0.165966</v>
      </c>
      <c r="H103">
        <v>-7.7109999999999998E-2</v>
      </c>
      <c r="I103">
        <v>99.482699999999994</v>
      </c>
      <c r="J103">
        <v>0.31309500000000001</v>
      </c>
      <c r="K103">
        <v>0.13786399999999999</v>
      </c>
      <c r="L103">
        <v>0.196876</v>
      </c>
      <c r="M103">
        <v>-9.6100000000000005E-3</v>
      </c>
      <c r="N103">
        <v>0.11329599999999999</v>
      </c>
      <c r="O103">
        <v>-3.7969999999999997E-2</v>
      </c>
      <c r="P103">
        <v>-2.222E-2</v>
      </c>
      <c r="Q103">
        <v>-8.4220000000000003E-2</v>
      </c>
      <c r="R103">
        <v>3.7072000000000001E-2</v>
      </c>
      <c r="S103">
        <v>0</v>
      </c>
      <c r="T103">
        <v>100.21599999999999</v>
      </c>
      <c r="U103">
        <v>53.18</v>
      </c>
    </row>
    <row r="104" spans="7:21" x14ac:dyDescent="0.25">
      <c r="G104">
        <v>1.2588999999999999E-2</v>
      </c>
      <c r="H104">
        <v>-7.7109999999999998E-2</v>
      </c>
      <c r="I104">
        <v>101.71</v>
      </c>
      <c r="J104">
        <v>0.50974200000000003</v>
      </c>
      <c r="K104">
        <v>-8.269E-2</v>
      </c>
      <c r="L104">
        <v>1.7361999999999999E-2</v>
      </c>
      <c r="M104">
        <v>-9.5700000000000004E-3</v>
      </c>
      <c r="N104">
        <v>7.8366000000000005E-2</v>
      </c>
      <c r="O104">
        <v>4.1160000000000002E-2</v>
      </c>
      <c r="P104">
        <v>-6.0510000000000001E-2</v>
      </c>
      <c r="Q104">
        <v>-1.694E-2</v>
      </c>
      <c r="R104">
        <v>-0.15085999999999999</v>
      </c>
      <c r="S104">
        <v>0</v>
      </c>
      <c r="T104">
        <v>101.971</v>
      </c>
      <c r="U104">
        <v>54.207500000000003</v>
      </c>
    </row>
    <row r="105" spans="7:21" x14ac:dyDescent="0.25">
      <c r="G105">
        <v>1.2622E-2</v>
      </c>
      <c r="H105">
        <v>-7.7170000000000002E-2</v>
      </c>
      <c r="I105">
        <v>100.664</v>
      </c>
      <c r="J105">
        <v>0.76990999999999998</v>
      </c>
      <c r="K105">
        <v>-3.866E-2</v>
      </c>
      <c r="L105">
        <v>-7.3380000000000001E-2</v>
      </c>
      <c r="M105">
        <v>8.8030000000000001E-3</v>
      </c>
      <c r="N105">
        <v>0.112968</v>
      </c>
      <c r="O105">
        <v>-0.11742</v>
      </c>
      <c r="P105">
        <v>-4.1529999999999997E-2</v>
      </c>
      <c r="Q105">
        <v>-1.7590000000000001E-2</v>
      </c>
      <c r="R105">
        <v>9.9053000000000002E-2</v>
      </c>
      <c r="S105">
        <v>0</v>
      </c>
      <c r="T105">
        <v>101.30200000000001</v>
      </c>
      <c r="U105">
        <v>53.739800000000002</v>
      </c>
    </row>
    <row r="106" spans="7:21" x14ac:dyDescent="0.25">
      <c r="G106">
        <v>1.2588E-2</v>
      </c>
      <c r="H106">
        <v>-7.7149999999999996E-2</v>
      </c>
      <c r="I106">
        <v>100.797</v>
      </c>
      <c r="J106">
        <v>0.508714</v>
      </c>
      <c r="K106">
        <v>5.4590000000000003E-3</v>
      </c>
      <c r="L106">
        <v>-0.1091</v>
      </c>
      <c r="M106">
        <v>-4.709E-2</v>
      </c>
      <c r="N106">
        <v>0.21642</v>
      </c>
      <c r="O106">
        <v>0.198744</v>
      </c>
      <c r="P106">
        <v>-2.2339999999999999E-2</v>
      </c>
      <c r="Q106">
        <v>2.7304999999999999E-2</v>
      </c>
      <c r="R106">
        <v>3.6533999999999997E-2</v>
      </c>
      <c r="S106">
        <v>0</v>
      </c>
      <c r="T106">
        <v>101.547</v>
      </c>
      <c r="U106">
        <v>53.870399999999997</v>
      </c>
    </row>
    <row r="107" spans="7:21" x14ac:dyDescent="0.25">
      <c r="G107">
        <v>0.39867200000000003</v>
      </c>
      <c r="H107">
        <v>-7.7249999999999999E-2</v>
      </c>
      <c r="I107">
        <v>99.344099999999997</v>
      </c>
      <c r="J107">
        <v>1.09463</v>
      </c>
      <c r="K107">
        <v>-3.8539999999999998E-2</v>
      </c>
      <c r="L107">
        <v>-7.4880000000000002E-2</v>
      </c>
      <c r="M107">
        <v>-1.0290000000000001E-2</v>
      </c>
      <c r="N107">
        <v>0.21740599999999999</v>
      </c>
      <c r="O107">
        <v>-3.909E-2</v>
      </c>
      <c r="P107">
        <v>3.4713000000000001E-2</v>
      </c>
      <c r="Q107">
        <v>0.16026699999999999</v>
      </c>
      <c r="R107">
        <v>0.16029299999999999</v>
      </c>
      <c r="S107">
        <v>0</v>
      </c>
      <c r="T107">
        <v>101.17</v>
      </c>
      <c r="U107">
        <v>53.366900000000001</v>
      </c>
    </row>
    <row r="108" spans="7:21" x14ac:dyDescent="0.25">
      <c r="G108">
        <v>8.9261999999999994E-2</v>
      </c>
      <c r="H108">
        <v>-7.7119999999999994E-2</v>
      </c>
      <c r="I108">
        <v>98.610799999999998</v>
      </c>
      <c r="J108">
        <v>0.70597699999999997</v>
      </c>
      <c r="K108">
        <v>4.9535000000000003E-2</v>
      </c>
      <c r="L108">
        <v>-0.12658</v>
      </c>
      <c r="M108">
        <v>4.6289999999999998E-2</v>
      </c>
      <c r="N108">
        <v>9.6249999999999999E-3</v>
      </c>
      <c r="O108">
        <v>4.1008000000000003E-2</v>
      </c>
      <c r="P108">
        <v>-2.2259999999999999E-2</v>
      </c>
      <c r="Q108">
        <v>7.2465000000000002E-2</v>
      </c>
      <c r="R108">
        <v>-0.21379000000000001</v>
      </c>
      <c r="S108">
        <v>0</v>
      </c>
      <c r="T108">
        <v>99.185199999999995</v>
      </c>
      <c r="U108">
        <v>52.640099999999997</v>
      </c>
    </row>
    <row r="109" spans="7:21" x14ac:dyDescent="0.25">
      <c r="G109">
        <v>8.9400999999999994E-2</v>
      </c>
      <c r="H109">
        <v>-7.7149999999999996E-2</v>
      </c>
      <c r="I109">
        <v>100.215</v>
      </c>
      <c r="J109">
        <v>0.57429600000000003</v>
      </c>
      <c r="K109">
        <v>4.9632999999999997E-2</v>
      </c>
      <c r="L109">
        <v>3.4527000000000002E-2</v>
      </c>
      <c r="M109">
        <v>-2.843E-2</v>
      </c>
      <c r="N109">
        <v>0.21660399999999999</v>
      </c>
      <c r="O109">
        <v>4.0751000000000002E-2</v>
      </c>
      <c r="P109">
        <v>-3.1900000000000001E-3</v>
      </c>
      <c r="Q109">
        <v>7.2109000000000006E-2</v>
      </c>
      <c r="R109">
        <v>-2.6110000000000001E-2</v>
      </c>
      <c r="S109">
        <v>0</v>
      </c>
      <c r="T109">
        <v>101.158</v>
      </c>
      <c r="U109">
        <v>53.6355</v>
      </c>
    </row>
    <row r="110" spans="7:21" x14ac:dyDescent="0.25">
      <c r="G110">
        <v>1.2536E-2</v>
      </c>
      <c r="H110">
        <v>-7.714E-2</v>
      </c>
      <c r="I110">
        <v>98.8202</v>
      </c>
      <c r="J110">
        <v>0.70545000000000002</v>
      </c>
      <c r="K110">
        <v>-3.8670000000000003E-2</v>
      </c>
      <c r="L110">
        <v>-3.7150000000000002E-2</v>
      </c>
      <c r="M110">
        <v>2.7517E-2</v>
      </c>
      <c r="N110">
        <v>0.49196099999999998</v>
      </c>
      <c r="O110">
        <v>4.0787999999999998E-2</v>
      </c>
      <c r="P110">
        <v>1.5966999999999999E-2</v>
      </c>
      <c r="Q110">
        <v>7.2156999999999999E-2</v>
      </c>
      <c r="R110">
        <v>-0.15140999999999999</v>
      </c>
      <c r="S110">
        <v>0</v>
      </c>
      <c r="T110">
        <v>99.882199999999997</v>
      </c>
      <c r="U110">
        <v>52.966299999999997</v>
      </c>
    </row>
    <row r="111" spans="7:21" x14ac:dyDescent="0.25">
      <c r="G111">
        <v>8.9643E-2</v>
      </c>
      <c r="H111">
        <v>-7.7189999999999995E-2</v>
      </c>
      <c r="I111">
        <v>98.313699999999997</v>
      </c>
      <c r="J111">
        <v>0.31193599999999999</v>
      </c>
      <c r="K111">
        <v>-3.8629999999999998E-2</v>
      </c>
      <c r="L111">
        <v>-5.57E-2</v>
      </c>
      <c r="M111">
        <v>-9.9399999999999992E-3</v>
      </c>
      <c r="N111">
        <v>0.113079</v>
      </c>
      <c r="O111">
        <v>0.119365</v>
      </c>
      <c r="P111">
        <v>3.5007999999999997E-2</v>
      </c>
      <c r="Q111">
        <v>2.6946999999999999E-2</v>
      </c>
      <c r="R111">
        <v>0.34932400000000002</v>
      </c>
      <c r="S111">
        <v>0</v>
      </c>
      <c r="T111">
        <v>99.177599999999998</v>
      </c>
      <c r="U111">
        <v>52.543999999999997</v>
      </c>
    </row>
    <row r="112" spans="7:21" x14ac:dyDescent="0.25">
      <c r="G112">
        <v>8.9632000000000003E-2</v>
      </c>
      <c r="H112">
        <v>-7.7219999999999997E-2</v>
      </c>
      <c r="I112">
        <v>98.147800000000004</v>
      </c>
      <c r="J112">
        <v>0.90034999999999998</v>
      </c>
      <c r="K112">
        <v>5.5649999999999996E-3</v>
      </c>
      <c r="L112">
        <v>0.14072699999999999</v>
      </c>
      <c r="M112">
        <v>8.4810000000000007E-3</v>
      </c>
      <c r="N112">
        <v>0.28584599999999999</v>
      </c>
      <c r="O112">
        <v>0.119074</v>
      </c>
      <c r="P112">
        <v>-3.4399999999999999E-3</v>
      </c>
      <c r="Q112">
        <v>9.3525999999999998E-2</v>
      </c>
      <c r="R112">
        <v>-8.9749999999999996E-2</v>
      </c>
      <c r="S112">
        <v>0</v>
      </c>
      <c r="T112">
        <v>99.620599999999996</v>
      </c>
      <c r="U112">
        <v>52.678899999999999</v>
      </c>
    </row>
    <row r="113" spans="1:21" x14ac:dyDescent="0.25">
      <c r="G113">
        <v>-6.4430000000000001E-2</v>
      </c>
      <c r="H113">
        <v>0.158416</v>
      </c>
      <c r="I113">
        <v>100.554</v>
      </c>
      <c r="J113">
        <v>0.70497200000000004</v>
      </c>
      <c r="K113">
        <v>5.4050000000000001E-3</v>
      </c>
      <c r="L113">
        <v>5.1852000000000002E-2</v>
      </c>
      <c r="M113">
        <v>-9.9600000000000001E-3</v>
      </c>
      <c r="N113">
        <v>4.3864E-2</v>
      </c>
      <c r="O113">
        <v>0.19848299999999999</v>
      </c>
      <c r="P113">
        <v>-3.31E-3</v>
      </c>
      <c r="Q113">
        <v>0.18354899999999999</v>
      </c>
      <c r="R113">
        <v>-0.15190999999999999</v>
      </c>
      <c r="S113">
        <v>0</v>
      </c>
      <c r="T113">
        <v>101.67100000000001</v>
      </c>
      <c r="U113">
        <v>53.903100000000002</v>
      </c>
    </row>
    <row r="114" spans="1:21" x14ac:dyDescent="0.25">
      <c r="G114">
        <v>-6.4250000000000002E-2</v>
      </c>
      <c r="H114">
        <v>-7.714E-2</v>
      </c>
      <c r="I114">
        <v>101.38200000000001</v>
      </c>
      <c r="J114">
        <v>0.63994099999999998</v>
      </c>
      <c r="K114">
        <v>5.3660000000000001E-3</v>
      </c>
      <c r="L114">
        <v>-7.2889999999999996E-2</v>
      </c>
      <c r="M114">
        <v>6.4903000000000002E-2</v>
      </c>
      <c r="N114">
        <v>0.11283600000000001</v>
      </c>
      <c r="O114">
        <v>-0.11722</v>
      </c>
      <c r="P114">
        <v>3.5171000000000001E-2</v>
      </c>
      <c r="Q114">
        <v>7.2347999999999996E-2</v>
      </c>
      <c r="R114">
        <v>-2.5930000000000002E-2</v>
      </c>
      <c r="S114">
        <v>0</v>
      </c>
      <c r="T114">
        <v>101.955</v>
      </c>
      <c r="U114">
        <v>54.128999999999998</v>
      </c>
    </row>
    <row r="115" spans="1:21" x14ac:dyDescent="0.25">
      <c r="G115">
        <v>0.320216</v>
      </c>
      <c r="H115">
        <v>-7.7170000000000002E-2</v>
      </c>
      <c r="I115">
        <v>100.26300000000001</v>
      </c>
      <c r="J115">
        <v>0.63895199999999996</v>
      </c>
      <c r="K115">
        <v>4.9977000000000001E-2</v>
      </c>
      <c r="L115">
        <v>-3.7810000000000003E-2</v>
      </c>
      <c r="M115">
        <v>-9.9500000000000005E-3</v>
      </c>
      <c r="N115">
        <v>0.32088100000000003</v>
      </c>
      <c r="O115">
        <v>0.19838</v>
      </c>
      <c r="P115">
        <v>1.5837E-2</v>
      </c>
      <c r="Q115">
        <v>2.691E-2</v>
      </c>
      <c r="R115">
        <v>3.6066000000000001E-2</v>
      </c>
      <c r="S115">
        <v>0</v>
      </c>
      <c r="T115">
        <v>101.745</v>
      </c>
      <c r="U115">
        <v>53.800600000000003</v>
      </c>
    </row>
    <row r="116" spans="1:21" x14ac:dyDescent="0.25">
      <c r="G116">
        <v>0.243255</v>
      </c>
      <c r="H116">
        <v>0.15858900000000001</v>
      </c>
      <c r="I116">
        <v>100.434</v>
      </c>
      <c r="J116">
        <v>0.77007199999999998</v>
      </c>
      <c r="K116">
        <v>-3.857E-2</v>
      </c>
      <c r="L116">
        <v>-1.57E-3</v>
      </c>
      <c r="M116">
        <v>0.13932600000000001</v>
      </c>
      <c r="N116">
        <v>0.21679999999999999</v>
      </c>
      <c r="O116">
        <v>-0.11735</v>
      </c>
      <c r="P116">
        <v>-4.1520000000000001E-2</v>
      </c>
      <c r="Q116">
        <v>-8.473E-2</v>
      </c>
      <c r="R116">
        <v>3.6374999999999998E-2</v>
      </c>
      <c r="S116">
        <v>0</v>
      </c>
      <c r="T116">
        <v>101.715</v>
      </c>
      <c r="U116">
        <v>53.8782</v>
      </c>
    </row>
    <row r="118" spans="1:21" x14ac:dyDescent="0.25">
      <c r="F118" t="s">
        <v>38</v>
      </c>
      <c r="G118">
        <f>AVERAGE(G69:G116)</f>
        <v>6.2295395833333329E-2</v>
      </c>
      <c r="H118">
        <f t="shared" ref="H118:U118" si="17">AVERAGE(H69:H116)</f>
        <v>-4.2783437500000014E-2</v>
      </c>
      <c r="I118">
        <f t="shared" si="17"/>
        <v>99.669885416666659</v>
      </c>
      <c r="J118">
        <f t="shared" si="17"/>
        <v>0.72087770833333309</v>
      </c>
      <c r="K118">
        <f t="shared" si="17"/>
        <v>1.8347083333333323E-3</v>
      </c>
      <c r="L118">
        <f t="shared" si="17"/>
        <v>-7.3832499999999983E-3</v>
      </c>
      <c r="M118">
        <f t="shared" si="17"/>
        <v>1.8835208333333336E-2</v>
      </c>
      <c r="N118">
        <f t="shared" si="17"/>
        <v>0.16628058333333331</v>
      </c>
      <c r="O118">
        <f t="shared" si="17"/>
        <v>1.2542062500000001E-2</v>
      </c>
      <c r="P118">
        <f t="shared" si="17"/>
        <v>-2.8712916666666665E-3</v>
      </c>
      <c r="Q118">
        <f t="shared" si="17"/>
        <v>2.4231416666666668E-2</v>
      </c>
      <c r="R118">
        <f t="shared" si="17"/>
        <v>2.0516583333333342E-2</v>
      </c>
      <c r="S118">
        <f t="shared" si="17"/>
        <v>0</v>
      </c>
      <c r="T118">
        <f t="shared" si="17"/>
        <v>100.64429791666669</v>
      </c>
      <c r="U118">
        <f t="shared" si="17"/>
        <v>53.332172916666657</v>
      </c>
    </row>
    <row r="119" spans="1:21" x14ac:dyDescent="0.25">
      <c r="F119" t="s">
        <v>39</v>
      </c>
      <c r="G119">
        <f>STDEV(G69:G116)/SQRT((COUNT(G69:G116)))</f>
        <v>1.440830599452487E-2</v>
      </c>
      <c r="H119">
        <f t="shared" ref="H119:U119" si="18">STDEV(H69:H116)/SQRT((COUNT(H69:H116)))</f>
        <v>1.2142531699724632E-2</v>
      </c>
      <c r="I119">
        <f t="shared" si="18"/>
        <v>0.13803472141922674</v>
      </c>
      <c r="J119">
        <f t="shared" si="18"/>
        <v>2.8153037850408517E-2</v>
      </c>
      <c r="K119">
        <f t="shared" si="18"/>
        <v>8.4030288570011644E-3</v>
      </c>
      <c r="L119">
        <f t="shared" si="18"/>
        <v>9.8942769478807934E-3</v>
      </c>
      <c r="M119">
        <f t="shared" si="18"/>
        <v>7.82572684063167E-3</v>
      </c>
      <c r="N119">
        <f t="shared" si="18"/>
        <v>1.621966534916363E-2</v>
      </c>
      <c r="O119">
        <f t="shared" si="18"/>
        <v>1.457250604033407E-2</v>
      </c>
      <c r="P119">
        <f t="shared" si="18"/>
        <v>3.6693706774326815E-3</v>
      </c>
      <c r="Q119">
        <f t="shared" si="18"/>
        <v>9.7477606128876741E-3</v>
      </c>
      <c r="R119">
        <f t="shared" si="18"/>
        <v>1.7095467201734996E-2</v>
      </c>
      <c r="S119">
        <f t="shared" si="18"/>
        <v>0</v>
      </c>
      <c r="T119">
        <f t="shared" si="18"/>
        <v>0.12567571179222403</v>
      </c>
      <c r="U119">
        <f t="shared" si="18"/>
        <v>6.9091777649920819E-2</v>
      </c>
    </row>
    <row r="122" spans="1:21" x14ac:dyDescent="0.25">
      <c r="A122" s="2" t="s">
        <v>74</v>
      </c>
      <c r="G122" s="2" t="s">
        <v>23</v>
      </c>
      <c r="H122" s="2" t="s">
        <v>24</v>
      </c>
      <c r="I122" s="2" t="s">
        <v>25</v>
      </c>
      <c r="J122" s="2" t="s">
        <v>26</v>
      </c>
      <c r="K122" s="2" t="s">
        <v>27</v>
      </c>
      <c r="L122" s="2" t="s">
        <v>28</v>
      </c>
      <c r="M122" s="2" t="s">
        <v>29</v>
      </c>
      <c r="N122" s="2" t="s">
        <v>30</v>
      </c>
      <c r="O122" s="2" t="s">
        <v>31</v>
      </c>
      <c r="P122" s="2" t="s">
        <v>32</v>
      </c>
      <c r="Q122" s="2" t="s">
        <v>33</v>
      </c>
      <c r="R122" s="2" t="s">
        <v>34</v>
      </c>
      <c r="S122" s="2" t="s">
        <v>35</v>
      </c>
      <c r="T122" s="2" t="s">
        <v>36</v>
      </c>
      <c r="U122" s="2" t="s">
        <v>37</v>
      </c>
    </row>
    <row r="123" spans="1:21" x14ac:dyDescent="0.25">
      <c r="A123" t="s">
        <v>1</v>
      </c>
      <c r="G123">
        <v>8.9571999999999999E-2</v>
      </c>
      <c r="H123">
        <v>0.158634</v>
      </c>
      <c r="I123">
        <v>99.642700000000005</v>
      </c>
      <c r="J123">
        <v>0.442857</v>
      </c>
      <c r="K123">
        <v>-3.8640000000000001E-2</v>
      </c>
      <c r="L123">
        <v>-7.3219999999999993E-2</v>
      </c>
      <c r="M123">
        <v>-2.8500000000000001E-2</v>
      </c>
      <c r="N123">
        <v>0.113054</v>
      </c>
      <c r="O123">
        <v>4.0578999999999997E-2</v>
      </c>
      <c r="P123">
        <v>3.5063999999999998E-2</v>
      </c>
      <c r="Q123">
        <v>7.1910000000000002E-2</v>
      </c>
      <c r="R123">
        <v>0.22425899999999999</v>
      </c>
      <c r="S123">
        <v>0</v>
      </c>
      <c r="T123">
        <v>100.678</v>
      </c>
      <c r="U123">
        <v>53.376399999999997</v>
      </c>
    </row>
    <row r="124" spans="1:21" x14ac:dyDescent="0.25">
      <c r="A124" t="s">
        <v>2</v>
      </c>
      <c r="G124">
        <v>8.9637999999999995E-2</v>
      </c>
      <c r="H124">
        <v>-7.7200000000000005E-2</v>
      </c>
      <c r="I124">
        <v>99.033900000000003</v>
      </c>
      <c r="J124">
        <v>0.63856800000000002</v>
      </c>
      <c r="K124">
        <v>-3.866E-2</v>
      </c>
      <c r="L124">
        <v>-2.1299999999999999E-3</v>
      </c>
      <c r="M124">
        <v>2.7258999999999999E-2</v>
      </c>
      <c r="N124">
        <v>0.28575099999999998</v>
      </c>
      <c r="O124">
        <v>4.0326000000000001E-2</v>
      </c>
      <c r="P124">
        <v>-3.3500000000000001E-3</v>
      </c>
      <c r="Q124">
        <v>7.1524000000000004E-2</v>
      </c>
      <c r="R124">
        <v>0.161166</v>
      </c>
      <c r="S124">
        <v>0</v>
      </c>
      <c r="T124">
        <v>100.227</v>
      </c>
      <c r="U124">
        <v>53.0623</v>
      </c>
    </row>
    <row r="125" spans="1:21" x14ac:dyDescent="0.25">
      <c r="A125" t="s">
        <v>3</v>
      </c>
      <c r="G125">
        <v>8.9577000000000004E-2</v>
      </c>
      <c r="H125">
        <v>-7.7189999999999995E-2</v>
      </c>
      <c r="I125">
        <v>98.758600000000001</v>
      </c>
      <c r="J125">
        <v>1.0970200000000001</v>
      </c>
      <c r="K125">
        <v>5.5510000000000004E-3</v>
      </c>
      <c r="L125">
        <v>-2.0400000000000001E-3</v>
      </c>
      <c r="M125">
        <v>2.7296999999999998E-2</v>
      </c>
      <c r="N125">
        <v>0.14760300000000001</v>
      </c>
      <c r="O125">
        <v>-0.11753</v>
      </c>
      <c r="P125">
        <v>-3.32E-3</v>
      </c>
      <c r="Q125">
        <v>-6.2700000000000006E-2</v>
      </c>
      <c r="R125">
        <v>-8.9330000000000007E-2</v>
      </c>
      <c r="S125">
        <v>0</v>
      </c>
      <c r="T125">
        <v>99.773499999999999</v>
      </c>
      <c r="U125">
        <v>52.827300000000001</v>
      </c>
    </row>
    <row r="126" spans="1:21" x14ac:dyDescent="0.25">
      <c r="A126" t="s">
        <v>4</v>
      </c>
      <c r="G126">
        <v>-6.4009999999999997E-2</v>
      </c>
      <c r="H126">
        <v>0.15906500000000001</v>
      </c>
      <c r="I126">
        <v>100.337</v>
      </c>
      <c r="J126">
        <v>0.248116</v>
      </c>
      <c r="K126">
        <v>-8.2640000000000005E-2</v>
      </c>
      <c r="L126">
        <v>1.7883E-2</v>
      </c>
      <c r="M126">
        <v>4.6559999999999997E-2</v>
      </c>
      <c r="N126">
        <v>0.25022899999999998</v>
      </c>
      <c r="O126">
        <v>-3.7679999999999998E-2</v>
      </c>
      <c r="P126">
        <v>-4.1270000000000001E-2</v>
      </c>
      <c r="Q126">
        <v>-6.1460000000000001E-2</v>
      </c>
      <c r="R126">
        <v>-2.512E-2</v>
      </c>
      <c r="S126">
        <v>0</v>
      </c>
      <c r="T126">
        <v>100.747</v>
      </c>
      <c r="U126">
        <v>53.623399999999997</v>
      </c>
    </row>
    <row r="127" spans="1:21" x14ac:dyDescent="0.25">
      <c r="A127" t="s">
        <v>56</v>
      </c>
      <c r="G127">
        <v>8.9830999999999994E-2</v>
      </c>
      <c r="H127">
        <v>-7.7280000000000001E-2</v>
      </c>
      <c r="I127">
        <v>99.021100000000004</v>
      </c>
      <c r="J127">
        <v>1.0940099999999999</v>
      </c>
      <c r="K127">
        <v>0.62644500000000003</v>
      </c>
      <c r="L127">
        <v>1.4364999999999999E-2</v>
      </c>
      <c r="M127">
        <v>6.4059000000000005E-2</v>
      </c>
      <c r="N127">
        <v>0.25318299999999999</v>
      </c>
      <c r="O127">
        <v>3.9595999999999999E-2</v>
      </c>
      <c r="P127">
        <v>-3.62E-3</v>
      </c>
      <c r="Q127">
        <v>2.5773000000000001E-2</v>
      </c>
      <c r="R127">
        <v>0.22254699999999999</v>
      </c>
      <c r="S127">
        <v>0</v>
      </c>
      <c r="T127">
        <v>101.37</v>
      </c>
      <c r="U127">
        <v>53.415900000000001</v>
      </c>
    </row>
    <row r="128" spans="1:21" x14ac:dyDescent="0.25">
      <c r="A128" t="s">
        <v>59</v>
      </c>
      <c r="G128">
        <v>-6.4909999999999995E-2</v>
      </c>
      <c r="H128">
        <v>-7.7310000000000004E-2</v>
      </c>
      <c r="I128">
        <v>96.205399999999997</v>
      </c>
      <c r="J128">
        <v>1.22455</v>
      </c>
      <c r="K128">
        <v>1.86557</v>
      </c>
      <c r="L128">
        <v>1.384E-2</v>
      </c>
      <c r="M128">
        <v>0.32433400000000001</v>
      </c>
      <c r="N128">
        <v>0.32601599999999997</v>
      </c>
      <c r="O128">
        <v>0.118201</v>
      </c>
      <c r="P128">
        <v>-3.7599999999999999E-3</v>
      </c>
      <c r="Q128">
        <v>7.0101999999999998E-2</v>
      </c>
      <c r="R128">
        <v>9.6854999999999997E-2</v>
      </c>
      <c r="S128">
        <v>0</v>
      </c>
      <c r="T128">
        <v>100.099</v>
      </c>
      <c r="U128">
        <v>52.514299999999999</v>
      </c>
    </row>
    <row r="129" spans="1:21" x14ac:dyDescent="0.25">
      <c r="G129">
        <v>-6.4640000000000003E-2</v>
      </c>
      <c r="H129">
        <v>-7.7249999999999999E-2</v>
      </c>
      <c r="I129">
        <v>100.764</v>
      </c>
      <c r="J129">
        <v>1.0302199999999999</v>
      </c>
      <c r="K129">
        <v>-3.8719999999999997E-2</v>
      </c>
      <c r="L129">
        <v>8.6730000000000002E-2</v>
      </c>
      <c r="M129">
        <v>6.4335000000000003E-2</v>
      </c>
      <c r="N129">
        <v>4.3832000000000003E-2</v>
      </c>
      <c r="O129">
        <v>-3.8929999999999999E-2</v>
      </c>
      <c r="P129">
        <v>-2.2610000000000002E-2</v>
      </c>
      <c r="Q129">
        <v>-8.5559999999999997E-2</v>
      </c>
      <c r="R129">
        <v>9.7977999999999996E-2</v>
      </c>
      <c r="S129">
        <v>0</v>
      </c>
      <c r="T129">
        <v>101.759</v>
      </c>
      <c r="U129">
        <v>53.857999999999997</v>
      </c>
    </row>
    <row r="130" spans="1:21" x14ac:dyDescent="0.25">
      <c r="A130" t="s">
        <v>60</v>
      </c>
      <c r="G130">
        <v>-6.429E-2</v>
      </c>
      <c r="H130">
        <v>0.15875</v>
      </c>
      <c r="I130">
        <v>97.650099999999995</v>
      </c>
      <c r="J130">
        <v>0.63954200000000005</v>
      </c>
      <c r="K130">
        <v>-3.8690000000000002E-2</v>
      </c>
      <c r="L130">
        <v>-7.2989999999999999E-2</v>
      </c>
      <c r="M130">
        <v>8.8819999999999993E-3</v>
      </c>
      <c r="N130">
        <v>0.25067699999999998</v>
      </c>
      <c r="O130">
        <v>-3.8219999999999997E-2</v>
      </c>
      <c r="P130">
        <v>1.5983000000000001E-2</v>
      </c>
      <c r="Q130">
        <v>-3.9829999999999997E-2</v>
      </c>
      <c r="R130">
        <v>3.6575000000000003E-2</v>
      </c>
      <c r="S130">
        <v>0</v>
      </c>
      <c r="T130">
        <v>98.506500000000003</v>
      </c>
      <c r="U130">
        <v>52.288899999999998</v>
      </c>
    </row>
    <row r="131" spans="1:21" x14ac:dyDescent="0.25">
      <c r="A131" t="s">
        <v>61</v>
      </c>
      <c r="G131">
        <v>0.24301700000000001</v>
      </c>
      <c r="H131">
        <v>-7.7149999999999996E-2</v>
      </c>
      <c r="I131">
        <v>99.025199999999998</v>
      </c>
      <c r="J131">
        <v>0.63969200000000004</v>
      </c>
      <c r="K131">
        <v>5.6169999999999996E-3</v>
      </c>
      <c r="L131">
        <v>3.4547000000000001E-2</v>
      </c>
      <c r="M131">
        <v>0.102085</v>
      </c>
      <c r="N131">
        <v>0.1132</v>
      </c>
      <c r="O131">
        <v>-3.8269999999999998E-2</v>
      </c>
      <c r="P131">
        <v>-2.2339999999999999E-2</v>
      </c>
      <c r="Q131">
        <v>-1.7469999999999999E-2</v>
      </c>
      <c r="R131">
        <v>-2.613E-2</v>
      </c>
      <c r="S131">
        <v>0</v>
      </c>
      <c r="T131">
        <v>99.981899999999996</v>
      </c>
      <c r="U131">
        <v>52.970100000000002</v>
      </c>
    </row>
    <row r="132" spans="1:21" x14ac:dyDescent="0.25">
      <c r="A132" t="s">
        <v>62</v>
      </c>
      <c r="G132">
        <v>0.243339</v>
      </c>
      <c r="H132">
        <v>-7.7160000000000006E-2</v>
      </c>
      <c r="I132">
        <v>99.051699999999997</v>
      </c>
      <c r="J132">
        <v>0.37752799999999997</v>
      </c>
      <c r="K132">
        <v>5.6709999999999998E-3</v>
      </c>
      <c r="L132">
        <v>3.4372E-2</v>
      </c>
      <c r="M132">
        <v>6.4729999999999996E-2</v>
      </c>
      <c r="N132">
        <v>0.38980999999999999</v>
      </c>
      <c r="O132">
        <v>-3.8359999999999998E-2</v>
      </c>
      <c r="P132">
        <v>-6.0670000000000002E-2</v>
      </c>
      <c r="Q132">
        <v>4.7930000000000004E-3</v>
      </c>
      <c r="R132">
        <v>0.28701300000000002</v>
      </c>
      <c r="S132">
        <v>0</v>
      </c>
      <c r="T132">
        <v>100.283</v>
      </c>
      <c r="U132">
        <v>53.114899999999999</v>
      </c>
    </row>
    <row r="133" spans="1:21" x14ac:dyDescent="0.25">
      <c r="A133" t="s">
        <v>63</v>
      </c>
      <c r="G133">
        <v>0.16612099999999999</v>
      </c>
      <c r="H133">
        <v>-7.7130000000000004E-2</v>
      </c>
      <c r="I133">
        <v>99.979699999999994</v>
      </c>
      <c r="J133">
        <v>0.44379000000000002</v>
      </c>
      <c r="K133">
        <v>-3.8600000000000002E-2</v>
      </c>
      <c r="L133">
        <v>8.8657E-2</v>
      </c>
      <c r="M133">
        <v>-9.7400000000000004E-3</v>
      </c>
      <c r="N133">
        <v>7.8533000000000006E-2</v>
      </c>
      <c r="O133">
        <v>0.11989900000000001</v>
      </c>
      <c r="P133">
        <v>-2.23E-2</v>
      </c>
      <c r="Q133">
        <v>0.116998</v>
      </c>
      <c r="R133">
        <v>-8.863E-2</v>
      </c>
      <c r="S133">
        <v>0</v>
      </c>
      <c r="T133">
        <v>100.75700000000001</v>
      </c>
      <c r="U133">
        <v>53.442399999999999</v>
      </c>
    </row>
    <row r="134" spans="1:21" x14ac:dyDescent="0.25">
      <c r="A134" t="s">
        <v>64</v>
      </c>
      <c r="G134">
        <v>-6.4659999999999995E-2</v>
      </c>
      <c r="H134">
        <v>-7.7249999999999999E-2</v>
      </c>
      <c r="I134">
        <v>98.851299999999995</v>
      </c>
      <c r="J134">
        <v>1.03023</v>
      </c>
      <c r="K134">
        <v>0.182342</v>
      </c>
      <c r="L134">
        <v>-2.9499999999999999E-3</v>
      </c>
      <c r="M134">
        <v>6.4259999999999998E-2</v>
      </c>
      <c r="N134">
        <v>0.182363</v>
      </c>
      <c r="O134">
        <v>3.9912999999999997E-2</v>
      </c>
      <c r="P134">
        <v>3.4745999999999999E-2</v>
      </c>
      <c r="Q134">
        <v>9.3280000000000002E-2</v>
      </c>
      <c r="R134">
        <v>3.5188999999999998E-2</v>
      </c>
      <c r="S134">
        <v>0</v>
      </c>
      <c r="T134">
        <v>100.369</v>
      </c>
      <c r="U134">
        <v>53.049900000000001</v>
      </c>
    </row>
    <row r="135" spans="1:21" x14ac:dyDescent="0.25">
      <c r="A135" t="s">
        <v>65</v>
      </c>
      <c r="G135">
        <v>-6.4500000000000002E-2</v>
      </c>
      <c r="H135">
        <v>-7.7200000000000005E-2</v>
      </c>
      <c r="I135">
        <v>97.725899999999996</v>
      </c>
      <c r="J135">
        <v>0.90072799999999997</v>
      </c>
      <c r="K135">
        <v>0.88794099999999998</v>
      </c>
      <c r="L135">
        <v>0.15907299999999999</v>
      </c>
      <c r="M135">
        <v>0.23217499999999999</v>
      </c>
      <c r="N135">
        <v>0.25299500000000003</v>
      </c>
      <c r="O135">
        <v>-3.8690000000000002E-2</v>
      </c>
      <c r="P135">
        <v>-3.3899999999999998E-3</v>
      </c>
      <c r="Q135">
        <v>-4.0439999999999997E-2</v>
      </c>
      <c r="R135">
        <v>-8.9510000000000006E-2</v>
      </c>
      <c r="S135">
        <v>0</v>
      </c>
      <c r="T135">
        <v>99.845100000000002</v>
      </c>
      <c r="U135">
        <v>52.729700000000001</v>
      </c>
    </row>
    <row r="136" spans="1:21" x14ac:dyDescent="0.25">
      <c r="A136" t="s">
        <v>66</v>
      </c>
      <c r="G136">
        <v>0.242841</v>
      </c>
      <c r="H136">
        <v>-7.7130000000000004E-2</v>
      </c>
      <c r="I136">
        <v>98.112200000000001</v>
      </c>
      <c r="J136">
        <v>0.31274999999999997</v>
      </c>
      <c r="K136">
        <v>9.3950000000000006E-2</v>
      </c>
      <c r="L136">
        <v>-1.8970000000000001E-2</v>
      </c>
      <c r="M136">
        <v>4.6237E-2</v>
      </c>
      <c r="N136">
        <v>0.18241599999999999</v>
      </c>
      <c r="O136">
        <v>0.119892</v>
      </c>
      <c r="P136">
        <v>-2.2290000000000001E-2</v>
      </c>
      <c r="Q136">
        <v>-1.728E-2</v>
      </c>
      <c r="R136">
        <v>9.9445000000000006E-2</v>
      </c>
      <c r="S136">
        <v>0</v>
      </c>
      <c r="T136">
        <v>99.074100000000001</v>
      </c>
      <c r="U136">
        <v>52.508499999999998</v>
      </c>
    </row>
    <row r="137" spans="1:21" x14ac:dyDescent="0.25">
      <c r="A137" t="s">
        <v>67</v>
      </c>
      <c r="G137">
        <v>0.16572799999999999</v>
      </c>
      <c r="H137">
        <v>-7.7090000000000006E-2</v>
      </c>
      <c r="I137">
        <v>99.861599999999996</v>
      </c>
      <c r="J137">
        <v>0.378857</v>
      </c>
      <c r="K137">
        <v>5.4770000000000001E-3</v>
      </c>
      <c r="L137">
        <v>-5.4100000000000002E-2</v>
      </c>
      <c r="M137">
        <v>-9.4999999999999998E-3</v>
      </c>
      <c r="N137">
        <v>0.21639</v>
      </c>
      <c r="O137">
        <v>4.1271000000000002E-2</v>
      </c>
      <c r="P137">
        <v>3.5339000000000002E-2</v>
      </c>
      <c r="Q137">
        <v>-3.9170000000000003E-2</v>
      </c>
      <c r="R137">
        <v>-8.7999999999999995E-2</v>
      </c>
      <c r="S137">
        <v>0</v>
      </c>
      <c r="T137">
        <v>100.437</v>
      </c>
      <c r="U137">
        <v>53.332000000000001</v>
      </c>
    </row>
    <row r="138" spans="1:21" x14ac:dyDescent="0.25">
      <c r="A138" t="s">
        <v>68</v>
      </c>
      <c r="G138">
        <v>1.26E-2</v>
      </c>
      <c r="H138">
        <v>-7.7149999999999996E-2</v>
      </c>
      <c r="I138">
        <v>99.483500000000006</v>
      </c>
      <c r="J138">
        <v>0.57411699999999999</v>
      </c>
      <c r="K138">
        <v>-8.2780000000000006E-2</v>
      </c>
      <c r="L138">
        <v>1.6694000000000001E-2</v>
      </c>
      <c r="M138">
        <v>2.7557000000000002E-2</v>
      </c>
      <c r="N138">
        <v>0.147313</v>
      </c>
      <c r="O138">
        <v>-0.11724999999999999</v>
      </c>
      <c r="P138">
        <v>3.5152000000000003E-2</v>
      </c>
      <c r="Q138">
        <v>-8.4570000000000006E-2</v>
      </c>
      <c r="R138">
        <v>9.9292000000000005E-2</v>
      </c>
      <c r="S138">
        <v>0</v>
      </c>
      <c r="T138">
        <v>100.035</v>
      </c>
      <c r="U138">
        <v>53.086100000000002</v>
      </c>
    </row>
    <row r="139" spans="1:21" x14ac:dyDescent="0.25">
      <c r="A139" t="s">
        <v>69</v>
      </c>
      <c r="G139">
        <v>8.9377999999999999E-2</v>
      </c>
      <c r="H139">
        <v>-7.7189999999999995E-2</v>
      </c>
      <c r="I139">
        <v>99.686899999999994</v>
      </c>
      <c r="J139">
        <v>0.50810900000000003</v>
      </c>
      <c r="K139">
        <v>0.71240700000000001</v>
      </c>
      <c r="L139">
        <v>6.9649000000000003E-2</v>
      </c>
      <c r="M139">
        <v>0.25085299999999999</v>
      </c>
      <c r="N139">
        <v>0.28754800000000003</v>
      </c>
      <c r="O139">
        <v>0.1193</v>
      </c>
      <c r="P139">
        <v>1.5761000000000001E-2</v>
      </c>
      <c r="Q139">
        <v>7.1535000000000001E-2</v>
      </c>
      <c r="R139">
        <v>9.8492999999999997E-2</v>
      </c>
      <c r="S139">
        <v>0</v>
      </c>
      <c r="T139">
        <v>101.833</v>
      </c>
      <c r="U139">
        <v>53.774000000000001</v>
      </c>
    </row>
    <row r="140" spans="1:21" x14ac:dyDescent="0.25">
      <c r="A140" t="s">
        <v>70</v>
      </c>
      <c r="G140">
        <v>0.16650499999999999</v>
      </c>
      <c r="H140">
        <v>0.39366200000000001</v>
      </c>
      <c r="I140">
        <v>99.394800000000004</v>
      </c>
      <c r="J140">
        <v>1.0317000000000001</v>
      </c>
      <c r="K140">
        <v>5.594E-3</v>
      </c>
      <c r="L140">
        <v>1.5817999999999999E-2</v>
      </c>
      <c r="M140">
        <v>8.3179000000000003E-2</v>
      </c>
      <c r="N140">
        <v>0.38960400000000001</v>
      </c>
      <c r="O140">
        <v>4.0365999999999999E-2</v>
      </c>
      <c r="P140">
        <v>-2.247E-2</v>
      </c>
      <c r="Q140">
        <v>-8.5070000000000007E-2</v>
      </c>
      <c r="R140">
        <v>-0.152</v>
      </c>
      <c r="S140">
        <v>0</v>
      </c>
      <c r="T140">
        <v>101.262</v>
      </c>
      <c r="U140">
        <v>53.582299999999996</v>
      </c>
    </row>
    <row r="141" spans="1:21" x14ac:dyDescent="0.25">
      <c r="A141" t="s">
        <v>71</v>
      </c>
      <c r="G141">
        <v>-6.4490000000000006E-2</v>
      </c>
      <c r="H141">
        <v>0.15845999999999999</v>
      </c>
      <c r="I141">
        <v>98.007499999999993</v>
      </c>
      <c r="J141">
        <v>0.76962299999999995</v>
      </c>
      <c r="K141">
        <v>5.4349999999999997E-3</v>
      </c>
      <c r="L141">
        <v>1.5774E-2</v>
      </c>
      <c r="M141">
        <v>8.3192000000000002E-2</v>
      </c>
      <c r="N141">
        <v>0.18193000000000001</v>
      </c>
      <c r="O141">
        <v>4.0328999999999997E-2</v>
      </c>
      <c r="P141">
        <v>1.5796999999999999E-2</v>
      </c>
      <c r="Q141">
        <v>-4.0370000000000003E-2</v>
      </c>
      <c r="R141">
        <v>3.5867999999999997E-2</v>
      </c>
      <c r="S141">
        <v>0</v>
      </c>
      <c r="T141">
        <v>99.209100000000007</v>
      </c>
      <c r="U141">
        <v>52.559699999999999</v>
      </c>
    </row>
    <row r="142" spans="1:21" x14ac:dyDescent="0.25">
      <c r="A142" t="s">
        <v>5</v>
      </c>
      <c r="G142">
        <v>0.16642799999999999</v>
      </c>
      <c r="H142">
        <v>-7.7160000000000006E-2</v>
      </c>
      <c r="I142">
        <v>98.824200000000005</v>
      </c>
      <c r="J142">
        <v>0.50834900000000005</v>
      </c>
      <c r="K142">
        <v>5.6109999999999997E-3</v>
      </c>
      <c r="L142">
        <v>1.6542999999999999E-2</v>
      </c>
      <c r="M142">
        <v>2.7493E-2</v>
      </c>
      <c r="N142">
        <v>0.182285</v>
      </c>
      <c r="O142">
        <v>-0.11729000000000001</v>
      </c>
      <c r="P142">
        <v>-4.1500000000000002E-2</v>
      </c>
      <c r="Q142">
        <v>-3.9890000000000002E-2</v>
      </c>
      <c r="R142">
        <v>0.224499</v>
      </c>
      <c r="S142">
        <v>0</v>
      </c>
      <c r="T142">
        <v>99.679599999999994</v>
      </c>
      <c r="U142">
        <v>52.843200000000003</v>
      </c>
    </row>
    <row r="143" spans="1:21" x14ac:dyDescent="0.25">
      <c r="A143" t="s">
        <v>72</v>
      </c>
      <c r="G143">
        <v>8.9413999999999993E-2</v>
      </c>
      <c r="H143">
        <v>0.158634</v>
      </c>
      <c r="I143">
        <v>99.714100000000002</v>
      </c>
      <c r="J143">
        <v>0.57431699999999997</v>
      </c>
      <c r="K143">
        <v>-3.8629999999999998E-2</v>
      </c>
      <c r="L143">
        <v>-3.7190000000000001E-2</v>
      </c>
      <c r="M143">
        <v>6.4808000000000004E-2</v>
      </c>
      <c r="N143">
        <v>0.147448</v>
      </c>
      <c r="O143">
        <v>4.0769E-2</v>
      </c>
      <c r="P143">
        <v>-3.1800000000000001E-3</v>
      </c>
      <c r="Q143">
        <v>4.9742000000000001E-2</v>
      </c>
      <c r="R143">
        <v>-2.6100000000000002E-2</v>
      </c>
      <c r="S143">
        <v>0</v>
      </c>
      <c r="T143">
        <v>100.73399999999999</v>
      </c>
      <c r="U143">
        <v>53.428899999999999</v>
      </c>
    </row>
    <row r="144" spans="1:21" x14ac:dyDescent="0.25">
      <c r="A144" t="s">
        <v>73</v>
      </c>
      <c r="G144">
        <v>1.2574E-2</v>
      </c>
      <c r="H144">
        <v>-7.7149999999999996E-2</v>
      </c>
      <c r="I144">
        <v>99.206800000000001</v>
      </c>
      <c r="J144">
        <v>0.37801800000000002</v>
      </c>
      <c r="K144">
        <v>0.13773199999999999</v>
      </c>
      <c r="L144">
        <v>7.0567000000000005E-2</v>
      </c>
      <c r="M144">
        <v>8.8749999999999992E-3</v>
      </c>
      <c r="N144">
        <v>0.320266</v>
      </c>
      <c r="O144">
        <v>4.0780999999999998E-2</v>
      </c>
      <c r="P144">
        <v>-2.232E-2</v>
      </c>
      <c r="Q144">
        <v>4.9755000000000001E-2</v>
      </c>
      <c r="R144">
        <v>9.9270999999999998E-2</v>
      </c>
      <c r="S144">
        <v>0</v>
      </c>
      <c r="T144">
        <v>100.22499999999999</v>
      </c>
      <c r="U144">
        <v>53.1554</v>
      </c>
    </row>
    <row r="145" spans="7:21" x14ac:dyDescent="0.25">
      <c r="G145">
        <v>0.16653599999999999</v>
      </c>
      <c r="H145">
        <v>-7.7179999999999999E-2</v>
      </c>
      <c r="I145">
        <v>98.990700000000004</v>
      </c>
      <c r="J145">
        <v>0.70411299999999999</v>
      </c>
      <c r="K145">
        <v>4.9842999999999998E-2</v>
      </c>
      <c r="L145">
        <v>-7.3599999999999999E-2</v>
      </c>
      <c r="M145">
        <v>-2.8549999999999999E-2</v>
      </c>
      <c r="N145">
        <v>7.8708E-2</v>
      </c>
      <c r="O145">
        <v>-3.8469999999999997E-2</v>
      </c>
      <c r="P145">
        <v>3.5032000000000001E-2</v>
      </c>
      <c r="Q145">
        <v>-4.0169999999999997E-2</v>
      </c>
      <c r="R145">
        <v>0.16148000000000001</v>
      </c>
      <c r="S145">
        <v>0</v>
      </c>
      <c r="T145">
        <v>99.928399999999996</v>
      </c>
      <c r="U145">
        <v>52.917000000000002</v>
      </c>
    </row>
    <row r="146" spans="7:21" x14ac:dyDescent="0.25">
      <c r="G146">
        <v>8.9582999999999996E-2</v>
      </c>
      <c r="H146">
        <v>-7.7200000000000005E-2</v>
      </c>
      <c r="I146">
        <v>98.123400000000004</v>
      </c>
      <c r="J146">
        <v>0.50807000000000002</v>
      </c>
      <c r="K146">
        <v>-3.866E-2</v>
      </c>
      <c r="L146">
        <v>0.159413</v>
      </c>
      <c r="M146">
        <v>0.139097</v>
      </c>
      <c r="N146">
        <v>0.28568100000000002</v>
      </c>
      <c r="O146">
        <v>-3.8609999999999998E-2</v>
      </c>
      <c r="P146">
        <v>1.5792E-2</v>
      </c>
      <c r="Q146">
        <v>7.1566000000000005E-2</v>
      </c>
      <c r="R146">
        <v>0.161188</v>
      </c>
      <c r="S146">
        <v>0</v>
      </c>
      <c r="T146">
        <v>99.3994</v>
      </c>
      <c r="U146">
        <v>52.616700000000002</v>
      </c>
    </row>
    <row r="147" spans="7:21" x14ac:dyDescent="0.25">
      <c r="G147">
        <v>1.2522E-2</v>
      </c>
      <c r="H147">
        <v>-7.7130000000000004E-2</v>
      </c>
      <c r="I147">
        <v>101.145</v>
      </c>
      <c r="J147">
        <v>0.57487999999999995</v>
      </c>
      <c r="K147">
        <v>9.3475000000000003E-2</v>
      </c>
      <c r="L147">
        <v>-5.484E-2</v>
      </c>
      <c r="M147">
        <v>0.13952700000000001</v>
      </c>
      <c r="N147">
        <v>7.8504000000000004E-2</v>
      </c>
      <c r="O147">
        <v>4.0945000000000002E-2</v>
      </c>
      <c r="P147">
        <v>3.5171000000000001E-2</v>
      </c>
      <c r="Q147">
        <v>4.9978000000000002E-2</v>
      </c>
      <c r="R147">
        <v>-0.15121999999999999</v>
      </c>
      <c r="S147">
        <v>0</v>
      </c>
      <c r="T147">
        <v>101.887</v>
      </c>
      <c r="U147">
        <v>54.053899999999999</v>
      </c>
    </row>
    <row r="148" spans="7:21" x14ac:dyDescent="0.25">
      <c r="G148">
        <v>1.2501E-2</v>
      </c>
      <c r="H148">
        <v>-7.7170000000000002E-2</v>
      </c>
      <c r="I148">
        <v>98.552599999999998</v>
      </c>
      <c r="J148">
        <v>0.83578399999999997</v>
      </c>
      <c r="K148">
        <v>0.35833100000000001</v>
      </c>
      <c r="L148">
        <v>1.6261999999999999E-2</v>
      </c>
      <c r="M148">
        <v>0.120578</v>
      </c>
      <c r="N148">
        <v>0.42472199999999999</v>
      </c>
      <c r="O148">
        <v>-0.11737</v>
      </c>
      <c r="P148">
        <v>1.5868E-2</v>
      </c>
      <c r="Q148">
        <v>0.11663</v>
      </c>
      <c r="R148">
        <v>-8.9069999999999996E-2</v>
      </c>
      <c r="S148">
        <v>0</v>
      </c>
      <c r="T148">
        <v>100.17</v>
      </c>
      <c r="U148">
        <v>53.017600000000002</v>
      </c>
    </row>
    <row r="149" spans="7:21" x14ac:dyDescent="0.25">
      <c r="G149">
        <v>1.2565E-2</v>
      </c>
      <c r="H149">
        <v>-7.707E-2</v>
      </c>
      <c r="I149">
        <v>99.791200000000003</v>
      </c>
      <c r="J149">
        <v>0.31368400000000002</v>
      </c>
      <c r="K149">
        <v>5.3400000000000001E-3</v>
      </c>
      <c r="L149">
        <v>-1.7930000000000001E-2</v>
      </c>
      <c r="M149">
        <v>-9.4000000000000004E-3</v>
      </c>
      <c r="N149">
        <v>0.21606500000000001</v>
      </c>
      <c r="O149">
        <v>-0.11673</v>
      </c>
      <c r="P149">
        <v>3.5414000000000001E-2</v>
      </c>
      <c r="Q149">
        <v>7.3118000000000002E-2</v>
      </c>
      <c r="R149">
        <v>-8.7739999999999999E-2</v>
      </c>
      <c r="S149">
        <v>0</v>
      </c>
      <c r="T149">
        <v>100.139</v>
      </c>
      <c r="U149">
        <v>53.261099999999999</v>
      </c>
    </row>
    <row r="150" spans="7:21" x14ac:dyDescent="0.25">
      <c r="G150">
        <v>8.9578000000000005E-2</v>
      </c>
      <c r="H150">
        <v>-7.7179999999999999E-2</v>
      </c>
      <c r="I150">
        <v>100.93600000000001</v>
      </c>
      <c r="J150">
        <v>0.508108</v>
      </c>
      <c r="K150">
        <v>4.9745999999999999E-2</v>
      </c>
      <c r="L150">
        <v>-1.7799999999999999E-3</v>
      </c>
      <c r="M150">
        <v>2.7370999999999999E-2</v>
      </c>
      <c r="N150">
        <v>7.8630000000000005E-2</v>
      </c>
      <c r="O150">
        <v>-3.8490000000000003E-2</v>
      </c>
      <c r="P150">
        <v>1.5869999999999999E-2</v>
      </c>
      <c r="Q150">
        <v>9.4188999999999995E-2</v>
      </c>
      <c r="R150">
        <v>0.22412599999999999</v>
      </c>
      <c r="S150">
        <v>0</v>
      </c>
      <c r="T150">
        <v>101.90600000000001</v>
      </c>
      <c r="U150">
        <v>53.991900000000001</v>
      </c>
    </row>
    <row r="151" spans="7:21" x14ac:dyDescent="0.25">
      <c r="G151">
        <v>8.9727000000000001E-2</v>
      </c>
      <c r="H151">
        <v>-7.7210000000000001E-2</v>
      </c>
      <c r="I151">
        <v>99.7881</v>
      </c>
      <c r="J151">
        <v>0.70353500000000002</v>
      </c>
      <c r="K151">
        <v>4.9852E-2</v>
      </c>
      <c r="L151">
        <v>6.9500000000000006E-2</v>
      </c>
      <c r="M151">
        <v>6.4546999999999993E-2</v>
      </c>
      <c r="N151">
        <v>4.41E-2</v>
      </c>
      <c r="O151">
        <v>-0.11769</v>
      </c>
      <c r="P151">
        <v>-2.2499999999999999E-2</v>
      </c>
      <c r="Q151">
        <v>-0.12998000000000001</v>
      </c>
      <c r="R151">
        <v>0.286437</v>
      </c>
      <c r="S151">
        <v>0</v>
      </c>
      <c r="T151">
        <v>100.748</v>
      </c>
      <c r="U151">
        <v>53.340299999999999</v>
      </c>
    </row>
    <row r="152" spans="7:21" x14ac:dyDescent="0.25">
      <c r="G152">
        <v>-6.4399999999999999E-2</v>
      </c>
      <c r="H152">
        <v>0.15859000000000001</v>
      </c>
      <c r="I152">
        <v>100.453</v>
      </c>
      <c r="J152">
        <v>0.96654499999999999</v>
      </c>
      <c r="K152">
        <v>-3.8699999999999998E-2</v>
      </c>
      <c r="L152">
        <v>-1.9689999999999999E-2</v>
      </c>
      <c r="M152">
        <v>-9.9100000000000004E-3</v>
      </c>
      <c r="N152">
        <v>4.3882999999999998E-2</v>
      </c>
      <c r="O152">
        <v>-0.11749999999999999</v>
      </c>
      <c r="P152">
        <v>-2.2419999999999999E-2</v>
      </c>
      <c r="Q152">
        <v>9.4171000000000005E-2</v>
      </c>
      <c r="R152">
        <v>-8.9130000000000001E-2</v>
      </c>
      <c r="S152">
        <v>0</v>
      </c>
      <c r="T152">
        <v>101.354</v>
      </c>
      <c r="U152">
        <v>53.770699999999998</v>
      </c>
    </row>
    <row r="153" spans="7:21" x14ac:dyDescent="0.25">
      <c r="G153">
        <v>0.166546</v>
      </c>
      <c r="H153">
        <v>-7.7189999999999995E-2</v>
      </c>
      <c r="I153">
        <v>99.250399999999999</v>
      </c>
      <c r="J153">
        <v>0.96604100000000004</v>
      </c>
      <c r="K153">
        <v>4.9839000000000001E-2</v>
      </c>
      <c r="L153">
        <v>-1.9879999999999998E-2</v>
      </c>
      <c r="M153">
        <v>8.6669999999999994E-3</v>
      </c>
      <c r="N153">
        <v>0.113231</v>
      </c>
      <c r="O153">
        <v>-0.11756999999999999</v>
      </c>
      <c r="P153">
        <v>-2.2460000000000001E-2</v>
      </c>
      <c r="Q153">
        <v>9.4017000000000003E-2</v>
      </c>
      <c r="R153">
        <v>-2.6620000000000001E-2</v>
      </c>
      <c r="S153">
        <v>0</v>
      </c>
      <c r="T153">
        <v>100.38500000000001</v>
      </c>
      <c r="U153">
        <v>53.143300000000004</v>
      </c>
    </row>
    <row r="154" spans="7:21" x14ac:dyDescent="0.25">
      <c r="G154">
        <v>-6.4339999999999994E-2</v>
      </c>
      <c r="H154">
        <v>0.158638</v>
      </c>
      <c r="I154">
        <v>99.781099999999995</v>
      </c>
      <c r="J154">
        <v>0.63943300000000003</v>
      </c>
      <c r="K154">
        <v>4.9488999999999998E-2</v>
      </c>
      <c r="L154">
        <v>-1.9429999999999999E-2</v>
      </c>
      <c r="M154">
        <v>4.6117999999999999E-2</v>
      </c>
      <c r="N154">
        <v>0.112943</v>
      </c>
      <c r="O154">
        <v>-3.8359999999999998E-2</v>
      </c>
      <c r="P154">
        <v>3.5083999999999997E-2</v>
      </c>
      <c r="Q154">
        <v>4.8149999999999998E-3</v>
      </c>
      <c r="R154">
        <v>3.6396999999999999E-2</v>
      </c>
      <c r="S154">
        <v>0</v>
      </c>
      <c r="T154">
        <v>100.742</v>
      </c>
      <c r="U154">
        <v>53.442500000000003</v>
      </c>
    </row>
    <row r="155" spans="7:21" x14ac:dyDescent="0.25">
      <c r="G155">
        <v>-6.4549999999999996E-2</v>
      </c>
      <c r="H155">
        <v>-7.7219999999999997E-2</v>
      </c>
      <c r="I155">
        <v>99.3459</v>
      </c>
      <c r="J155">
        <v>0.83457899999999996</v>
      </c>
      <c r="K155">
        <v>0.18215799999999999</v>
      </c>
      <c r="L155">
        <v>-2.3900000000000002E-3</v>
      </c>
      <c r="M155">
        <v>0.19487199999999999</v>
      </c>
      <c r="N155">
        <v>0.21690699999999999</v>
      </c>
      <c r="O155">
        <v>-3.8780000000000002E-2</v>
      </c>
      <c r="P155">
        <v>-6.0819999999999999E-2</v>
      </c>
      <c r="Q155">
        <v>7.1344000000000005E-2</v>
      </c>
      <c r="R155">
        <v>9.8291000000000003E-2</v>
      </c>
      <c r="S155">
        <v>0</v>
      </c>
      <c r="T155">
        <v>100.7</v>
      </c>
      <c r="U155">
        <v>53.2941</v>
      </c>
    </row>
    <row r="156" spans="7:21" x14ac:dyDescent="0.25">
      <c r="G156">
        <v>8.9653999999999998E-2</v>
      </c>
      <c r="H156">
        <v>-7.7210000000000001E-2</v>
      </c>
      <c r="I156">
        <v>98.728999999999999</v>
      </c>
      <c r="J156">
        <v>0.96506800000000004</v>
      </c>
      <c r="K156">
        <v>4.9813000000000003E-2</v>
      </c>
      <c r="L156">
        <v>-0.12803</v>
      </c>
      <c r="M156">
        <v>4.5823999999999997E-2</v>
      </c>
      <c r="N156">
        <v>0.45899699999999999</v>
      </c>
      <c r="O156">
        <v>-3.875E-2</v>
      </c>
      <c r="P156">
        <v>-3.3899999999999998E-3</v>
      </c>
      <c r="Q156">
        <v>4.8981999999999998E-2</v>
      </c>
      <c r="R156">
        <v>9.8327999999999999E-2</v>
      </c>
      <c r="S156">
        <v>0</v>
      </c>
      <c r="T156">
        <v>100.238</v>
      </c>
      <c r="U156">
        <v>53.014499999999998</v>
      </c>
    </row>
    <row r="157" spans="7:21" x14ac:dyDescent="0.25">
      <c r="G157">
        <v>8.9299000000000003E-2</v>
      </c>
      <c r="H157">
        <v>0.158605</v>
      </c>
      <c r="I157">
        <v>99.802999999999997</v>
      </c>
      <c r="J157">
        <v>0.70586599999999999</v>
      </c>
      <c r="K157">
        <v>5.4559999999999999E-3</v>
      </c>
      <c r="L157">
        <v>1.6885000000000001E-2</v>
      </c>
      <c r="M157">
        <v>0.13944400000000001</v>
      </c>
      <c r="N157">
        <v>0.14743800000000001</v>
      </c>
      <c r="O157">
        <v>-3.814E-2</v>
      </c>
      <c r="P157">
        <v>-4.1450000000000001E-2</v>
      </c>
      <c r="Q157">
        <v>9.4702999999999996E-2</v>
      </c>
      <c r="R157">
        <v>-0.21393999999999999</v>
      </c>
      <c r="S157">
        <v>0</v>
      </c>
      <c r="T157">
        <v>100.867</v>
      </c>
      <c r="U157">
        <v>53.514899999999997</v>
      </c>
    </row>
    <row r="158" spans="7:21" x14ac:dyDescent="0.25">
      <c r="G158">
        <v>1.2617E-2</v>
      </c>
      <c r="H158">
        <v>-7.7130000000000004E-2</v>
      </c>
      <c r="I158">
        <v>99.671300000000002</v>
      </c>
      <c r="J158">
        <v>0.44358599999999998</v>
      </c>
      <c r="K158">
        <v>-3.8640000000000001E-2</v>
      </c>
      <c r="L158">
        <v>-9.5E-4</v>
      </c>
      <c r="M158">
        <v>-9.6699999999999998E-3</v>
      </c>
      <c r="N158">
        <v>7.8466999999999995E-2</v>
      </c>
      <c r="O158">
        <v>-3.8089999999999999E-2</v>
      </c>
      <c r="P158">
        <v>-2.2270000000000002E-2</v>
      </c>
      <c r="Q158">
        <v>-6.2010000000000003E-2</v>
      </c>
      <c r="R158">
        <v>9.9557999999999994E-2</v>
      </c>
      <c r="S158">
        <v>0</v>
      </c>
      <c r="T158">
        <v>100.057</v>
      </c>
      <c r="U158">
        <v>53.1432</v>
      </c>
    </row>
    <row r="159" spans="7:21" x14ac:dyDescent="0.25">
      <c r="G159">
        <v>0.24320600000000001</v>
      </c>
      <c r="H159">
        <v>0.158418</v>
      </c>
      <c r="I159">
        <v>100.267</v>
      </c>
      <c r="J159">
        <v>0.966615</v>
      </c>
      <c r="K159">
        <v>5.6239999999999997E-3</v>
      </c>
      <c r="L159">
        <v>-3.7650000000000003E-2</v>
      </c>
      <c r="M159">
        <v>4.5998999999999998E-2</v>
      </c>
      <c r="N159">
        <v>0.32048599999999999</v>
      </c>
      <c r="O159">
        <v>-3.8469999999999997E-2</v>
      </c>
      <c r="P159">
        <v>1.5861E-2</v>
      </c>
      <c r="Q159">
        <v>7.1773000000000003E-2</v>
      </c>
      <c r="R159">
        <v>-0.15176999999999999</v>
      </c>
      <c r="S159">
        <v>0</v>
      </c>
      <c r="T159">
        <v>101.867</v>
      </c>
      <c r="U159">
        <v>53.911099999999998</v>
      </c>
    </row>
    <row r="160" spans="7:21" x14ac:dyDescent="0.25">
      <c r="G160">
        <v>1.2588999999999999E-2</v>
      </c>
      <c r="H160">
        <v>-7.7170000000000002E-2</v>
      </c>
      <c r="I160">
        <v>98.817099999999996</v>
      </c>
      <c r="J160">
        <v>0.63924000000000003</v>
      </c>
      <c r="K160">
        <v>5.4710000000000002E-3</v>
      </c>
      <c r="L160">
        <v>1.6383000000000002E-2</v>
      </c>
      <c r="M160">
        <v>0.10202899999999999</v>
      </c>
      <c r="N160">
        <v>0.216501</v>
      </c>
      <c r="O160">
        <v>-0.1174</v>
      </c>
      <c r="P160">
        <v>-2.2380000000000001E-2</v>
      </c>
      <c r="Q160">
        <v>4.7759999999999999E-3</v>
      </c>
      <c r="R160">
        <v>9.9016999999999994E-2</v>
      </c>
      <c r="S160">
        <v>0</v>
      </c>
      <c r="T160">
        <v>99.696100000000001</v>
      </c>
      <c r="U160">
        <v>52.860300000000002</v>
      </c>
    </row>
    <row r="161" spans="7:21" x14ac:dyDescent="0.25">
      <c r="G161">
        <v>-6.411E-2</v>
      </c>
      <c r="H161">
        <v>-7.7109999999999998E-2</v>
      </c>
      <c r="I161">
        <v>99.357399999999998</v>
      </c>
      <c r="J161">
        <v>0.444301</v>
      </c>
      <c r="K161">
        <v>-3.8679999999999999E-2</v>
      </c>
      <c r="L161">
        <v>0.125282</v>
      </c>
      <c r="M161">
        <v>0.102399</v>
      </c>
      <c r="N161">
        <v>0.11275300000000001</v>
      </c>
      <c r="O161">
        <v>-0.11694</v>
      </c>
      <c r="P161">
        <v>-6.0510000000000001E-2</v>
      </c>
      <c r="Q161">
        <v>-6.1719999999999997E-2</v>
      </c>
      <c r="R161">
        <v>-8.8139999999999996E-2</v>
      </c>
      <c r="S161">
        <v>0</v>
      </c>
      <c r="T161">
        <v>99.634900000000002</v>
      </c>
      <c r="U161">
        <v>52.98</v>
      </c>
    </row>
    <row r="162" spans="7:21" x14ac:dyDescent="0.25">
      <c r="G162">
        <v>1.2557E-2</v>
      </c>
      <c r="H162">
        <v>-7.7149999999999996E-2</v>
      </c>
      <c r="I162">
        <v>100.639</v>
      </c>
      <c r="J162">
        <v>0.770783</v>
      </c>
      <c r="K162">
        <v>9.3603000000000006E-2</v>
      </c>
      <c r="L162">
        <v>1.6691999999999999E-2</v>
      </c>
      <c r="M162">
        <v>0.10212499999999999</v>
      </c>
      <c r="N162">
        <v>0.21654200000000001</v>
      </c>
      <c r="O162">
        <v>-0.11726</v>
      </c>
      <c r="P162">
        <v>-2.232E-2</v>
      </c>
      <c r="Q162">
        <v>-1.7420000000000001E-2</v>
      </c>
      <c r="R162">
        <v>-8.8730000000000003E-2</v>
      </c>
      <c r="S162">
        <v>0</v>
      </c>
      <c r="T162">
        <v>101.52800000000001</v>
      </c>
      <c r="U162">
        <v>53.845999999999997</v>
      </c>
    </row>
    <row r="163" spans="7:21" x14ac:dyDescent="0.25">
      <c r="G163">
        <v>-6.447E-2</v>
      </c>
      <c r="H163">
        <v>-7.7200000000000005E-2</v>
      </c>
      <c r="I163">
        <v>99.781599999999997</v>
      </c>
      <c r="J163">
        <v>0.96594100000000005</v>
      </c>
      <c r="K163">
        <v>4.9590000000000002E-2</v>
      </c>
      <c r="L163">
        <v>6.9542000000000007E-2</v>
      </c>
      <c r="M163">
        <v>2.7267E-2</v>
      </c>
      <c r="N163">
        <v>0.32014500000000001</v>
      </c>
      <c r="O163">
        <v>-3.8629999999999998E-2</v>
      </c>
      <c r="P163">
        <v>-4.163E-2</v>
      </c>
      <c r="Q163">
        <v>-8.5120000000000001E-2</v>
      </c>
      <c r="R163">
        <v>-2.674E-2</v>
      </c>
      <c r="S163">
        <v>0</v>
      </c>
      <c r="T163">
        <v>100.88</v>
      </c>
      <c r="U163">
        <v>53.440199999999997</v>
      </c>
    </row>
    <row r="164" spans="7:21" x14ac:dyDescent="0.25">
      <c r="G164">
        <v>8.9377999999999999E-2</v>
      </c>
      <c r="H164">
        <v>-7.7149999999999996E-2</v>
      </c>
      <c r="I164">
        <v>99.2042</v>
      </c>
      <c r="J164">
        <v>0.70537300000000003</v>
      </c>
      <c r="K164">
        <v>0.13788</v>
      </c>
      <c r="L164">
        <v>5.2381999999999998E-2</v>
      </c>
      <c r="M164">
        <v>2.7451E-2</v>
      </c>
      <c r="N164">
        <v>4.4132999999999999E-2</v>
      </c>
      <c r="O164">
        <v>4.0705999999999999E-2</v>
      </c>
      <c r="P164">
        <v>-2.2360000000000001E-2</v>
      </c>
      <c r="Q164">
        <v>0.116776</v>
      </c>
      <c r="R164">
        <v>-0.15154000000000001</v>
      </c>
      <c r="S164">
        <v>0</v>
      </c>
      <c r="T164">
        <v>100.167</v>
      </c>
      <c r="U164">
        <v>53.089399999999998</v>
      </c>
    </row>
    <row r="165" spans="7:21" x14ac:dyDescent="0.25">
      <c r="G165">
        <v>1.2579E-2</v>
      </c>
      <c r="H165">
        <v>-7.7189999999999995E-2</v>
      </c>
      <c r="I165">
        <v>99.100099999999998</v>
      </c>
      <c r="J165">
        <v>0.966337</v>
      </c>
      <c r="K165">
        <v>-8.2839999999999997E-2</v>
      </c>
      <c r="L165">
        <v>-1.9900000000000001E-2</v>
      </c>
      <c r="M165">
        <v>6.4585000000000004E-2</v>
      </c>
      <c r="N165">
        <v>0.18183299999999999</v>
      </c>
      <c r="O165">
        <v>-3.857E-2</v>
      </c>
      <c r="P165">
        <v>-4.1599999999999998E-2</v>
      </c>
      <c r="Q165">
        <v>2.6879E-2</v>
      </c>
      <c r="R165">
        <v>-8.9279999999999998E-2</v>
      </c>
      <c r="S165">
        <v>0</v>
      </c>
      <c r="T165">
        <v>100.003</v>
      </c>
      <c r="U165">
        <v>52.993400000000001</v>
      </c>
    </row>
    <row r="166" spans="7:21" x14ac:dyDescent="0.25">
      <c r="G166">
        <v>-6.4339999999999994E-2</v>
      </c>
      <c r="H166">
        <v>-7.7170000000000002E-2</v>
      </c>
      <c r="I166">
        <v>98.7</v>
      </c>
      <c r="J166">
        <v>0.57423800000000003</v>
      </c>
      <c r="K166">
        <v>-3.8710000000000001E-2</v>
      </c>
      <c r="L166">
        <v>1.6435999999999999E-2</v>
      </c>
      <c r="M166">
        <v>0.12069199999999999</v>
      </c>
      <c r="N166">
        <v>0.11276799999999999</v>
      </c>
      <c r="O166">
        <v>4.0663999999999999E-2</v>
      </c>
      <c r="P166">
        <v>1.5918000000000002E-2</v>
      </c>
      <c r="Q166">
        <v>2.7203000000000001E-2</v>
      </c>
      <c r="R166">
        <v>-2.6290000000000001E-2</v>
      </c>
      <c r="S166">
        <v>0</v>
      </c>
      <c r="T166">
        <v>99.401399999999995</v>
      </c>
      <c r="U166">
        <v>52.726900000000001</v>
      </c>
    </row>
    <row r="167" spans="7:21" x14ac:dyDescent="0.25">
      <c r="G167">
        <v>-6.3979999999999995E-2</v>
      </c>
      <c r="H167">
        <v>-7.707E-2</v>
      </c>
      <c r="I167">
        <v>101.07</v>
      </c>
      <c r="J167">
        <v>0.24828500000000001</v>
      </c>
      <c r="K167">
        <v>0.137104</v>
      </c>
      <c r="L167">
        <v>3.6045000000000001E-2</v>
      </c>
      <c r="M167">
        <v>6.5266000000000005E-2</v>
      </c>
      <c r="N167">
        <v>0.112971</v>
      </c>
      <c r="O167">
        <v>-3.7600000000000001E-2</v>
      </c>
      <c r="P167">
        <v>-6.0409999999999998E-2</v>
      </c>
      <c r="Q167">
        <v>-3.8940000000000002E-2</v>
      </c>
      <c r="R167">
        <v>-8.7690000000000004E-2</v>
      </c>
      <c r="S167">
        <v>0</v>
      </c>
      <c r="T167">
        <v>101.304</v>
      </c>
      <c r="U167">
        <v>53.9069</v>
      </c>
    </row>
    <row r="168" spans="7:21" x14ac:dyDescent="0.25">
      <c r="G168">
        <v>8.9139999999999997E-2</v>
      </c>
      <c r="H168">
        <v>-7.6910000000000006E-2</v>
      </c>
      <c r="I168">
        <v>101.253</v>
      </c>
      <c r="J168">
        <v>0.51001300000000005</v>
      </c>
      <c r="K168">
        <v>5.4169999999999999E-3</v>
      </c>
      <c r="L168">
        <v>3.5782000000000001E-2</v>
      </c>
      <c r="M168">
        <v>-4.6769999999999999E-2</v>
      </c>
      <c r="N168">
        <v>0.353995</v>
      </c>
      <c r="O168">
        <v>-0.11676</v>
      </c>
      <c r="P168">
        <v>-2.2120000000000001E-2</v>
      </c>
      <c r="Q168">
        <v>-3.9030000000000002E-2</v>
      </c>
      <c r="R168">
        <v>-0.15054000000000001</v>
      </c>
      <c r="S168">
        <v>0</v>
      </c>
      <c r="T168">
        <v>101.79600000000001</v>
      </c>
      <c r="U168">
        <v>54.106499999999997</v>
      </c>
    </row>
    <row r="169" spans="7:21" x14ac:dyDescent="0.25">
      <c r="G169">
        <v>8.9394000000000001E-2</v>
      </c>
      <c r="H169">
        <v>-7.714E-2</v>
      </c>
      <c r="I169">
        <v>99.645799999999994</v>
      </c>
      <c r="J169">
        <v>0.509073</v>
      </c>
      <c r="K169">
        <v>-8.2750000000000004E-2</v>
      </c>
      <c r="L169">
        <v>7.0660000000000001E-2</v>
      </c>
      <c r="M169">
        <v>8.9169999999999996E-3</v>
      </c>
      <c r="N169">
        <v>0.11289299999999999</v>
      </c>
      <c r="O169">
        <v>4.0847000000000001E-2</v>
      </c>
      <c r="P169">
        <v>-3.15E-3</v>
      </c>
      <c r="Q169">
        <v>-3.9739999999999998E-2</v>
      </c>
      <c r="R169">
        <v>-2.597E-2</v>
      </c>
      <c r="S169">
        <v>0</v>
      </c>
      <c r="T169">
        <v>100.249</v>
      </c>
      <c r="U169">
        <v>53.1937</v>
      </c>
    </row>
    <row r="170" spans="7:21" x14ac:dyDescent="0.25">
      <c r="G170">
        <v>1.2552000000000001E-2</v>
      </c>
      <c r="H170">
        <v>-7.7179999999999999E-2</v>
      </c>
      <c r="I170">
        <v>100.249</v>
      </c>
      <c r="J170">
        <v>0.70447400000000004</v>
      </c>
      <c r="K170">
        <v>4.9606999999999998E-2</v>
      </c>
      <c r="L170">
        <v>-7.3599999999999999E-2</v>
      </c>
      <c r="M170">
        <v>0.120557</v>
      </c>
      <c r="N170">
        <v>0.251106</v>
      </c>
      <c r="O170">
        <v>4.0476999999999999E-2</v>
      </c>
      <c r="P170">
        <v>1.5844E-2</v>
      </c>
      <c r="Q170">
        <v>4.9348999999999997E-2</v>
      </c>
      <c r="R170">
        <v>3.6089999999999997E-2</v>
      </c>
      <c r="S170">
        <v>0</v>
      </c>
      <c r="T170">
        <v>101.378</v>
      </c>
      <c r="U170">
        <v>53.694499999999998</v>
      </c>
    </row>
    <row r="171" spans="7:21" x14ac:dyDescent="0.25">
      <c r="G171">
        <v>8.9580999999999994E-2</v>
      </c>
      <c r="H171">
        <v>-7.7179999999999999E-2</v>
      </c>
      <c r="I171">
        <v>100.55500000000001</v>
      </c>
      <c r="J171">
        <v>1.0314000000000001</v>
      </c>
      <c r="K171">
        <v>-8.2839999999999997E-2</v>
      </c>
      <c r="L171">
        <v>-0.1268</v>
      </c>
      <c r="M171">
        <v>8.7039999999999999E-3</v>
      </c>
      <c r="N171">
        <v>0.32004899999999997</v>
      </c>
      <c r="O171">
        <v>-3.8510000000000003E-2</v>
      </c>
      <c r="P171">
        <v>-2.2429999999999999E-2</v>
      </c>
      <c r="Q171">
        <v>-8.498E-2</v>
      </c>
      <c r="R171">
        <v>-2.6550000000000001E-2</v>
      </c>
      <c r="S171">
        <v>0</v>
      </c>
      <c r="T171">
        <v>101.54600000000001</v>
      </c>
      <c r="U171">
        <v>53.79</v>
      </c>
    </row>
    <row r="172" spans="7:21" x14ac:dyDescent="0.25">
      <c r="G172">
        <v>8.9719999999999994E-2</v>
      </c>
      <c r="H172">
        <v>0.15843099999999999</v>
      </c>
      <c r="I172">
        <v>98.791600000000003</v>
      </c>
      <c r="J172">
        <v>1.09602</v>
      </c>
      <c r="K172">
        <v>9.4106999999999996E-2</v>
      </c>
      <c r="L172">
        <v>6.9176000000000001E-2</v>
      </c>
      <c r="M172">
        <v>-1.01E-2</v>
      </c>
      <c r="N172">
        <v>0.217057</v>
      </c>
      <c r="O172">
        <v>-0.11778</v>
      </c>
      <c r="P172">
        <v>-4.1680000000000002E-2</v>
      </c>
      <c r="Q172">
        <v>-8.5339999999999999E-2</v>
      </c>
      <c r="R172">
        <v>3.5651000000000002E-2</v>
      </c>
      <c r="S172">
        <v>0</v>
      </c>
      <c r="T172">
        <v>100.297</v>
      </c>
      <c r="U172">
        <v>53.068300000000001</v>
      </c>
    </row>
    <row r="173" spans="7:21" x14ac:dyDescent="0.25">
      <c r="G173">
        <v>0.16616800000000001</v>
      </c>
      <c r="H173">
        <v>0.39387499999999998</v>
      </c>
      <c r="I173">
        <v>99.821899999999999</v>
      </c>
      <c r="J173">
        <v>0.70514399999999999</v>
      </c>
      <c r="K173">
        <v>-3.8620000000000002E-2</v>
      </c>
      <c r="L173">
        <v>-1.9290000000000002E-2</v>
      </c>
      <c r="M173">
        <v>-2.844E-2</v>
      </c>
      <c r="N173">
        <v>0.389069</v>
      </c>
      <c r="O173">
        <v>-3.8300000000000001E-2</v>
      </c>
      <c r="P173">
        <v>0.111695</v>
      </c>
      <c r="Q173">
        <v>9.4463000000000005E-2</v>
      </c>
      <c r="R173">
        <v>-8.8830000000000006E-2</v>
      </c>
      <c r="S173">
        <v>0</v>
      </c>
      <c r="T173">
        <v>101.46899999999999</v>
      </c>
      <c r="U173">
        <v>53.766800000000003</v>
      </c>
    </row>
    <row r="174" spans="7:21" x14ac:dyDescent="0.25">
      <c r="G174">
        <v>8.9566999999999994E-2</v>
      </c>
      <c r="H174">
        <v>-7.7189999999999995E-2</v>
      </c>
      <c r="I174">
        <v>100.31399999999999</v>
      </c>
      <c r="J174">
        <v>0.83505099999999999</v>
      </c>
      <c r="K174">
        <v>-8.2860000000000003E-2</v>
      </c>
      <c r="L174">
        <v>-7.3649999999999993E-2</v>
      </c>
      <c r="M174">
        <v>-2.861E-2</v>
      </c>
      <c r="N174">
        <v>0.112927</v>
      </c>
      <c r="O174">
        <v>-3.8600000000000002E-2</v>
      </c>
      <c r="P174">
        <v>0.11156199999999999</v>
      </c>
      <c r="Q174">
        <v>7.1631E-2</v>
      </c>
      <c r="R174">
        <v>3.5977000000000002E-2</v>
      </c>
      <c r="S174">
        <v>0</v>
      </c>
      <c r="T174">
        <v>101.27</v>
      </c>
      <c r="U174">
        <v>53.625300000000003</v>
      </c>
    </row>
    <row r="175" spans="7:21" x14ac:dyDescent="0.25">
      <c r="G175">
        <v>0.24306700000000001</v>
      </c>
      <c r="H175">
        <v>-7.7149999999999996E-2</v>
      </c>
      <c r="I175">
        <v>100.95699999999999</v>
      </c>
      <c r="J175">
        <v>0.83594299999999999</v>
      </c>
      <c r="K175">
        <v>-8.2780000000000006E-2</v>
      </c>
      <c r="L175">
        <v>-9.0959999999999999E-2</v>
      </c>
      <c r="M175">
        <v>8.8430000000000002E-3</v>
      </c>
      <c r="N175">
        <v>0.18207699999999999</v>
      </c>
      <c r="O175">
        <v>-3.8300000000000001E-2</v>
      </c>
      <c r="P175">
        <v>1.5949999999999999E-2</v>
      </c>
      <c r="Q175">
        <v>2.7274E-2</v>
      </c>
      <c r="R175">
        <v>-8.8830000000000006E-2</v>
      </c>
      <c r="S175">
        <v>0</v>
      </c>
      <c r="T175">
        <v>101.892</v>
      </c>
      <c r="U175">
        <v>53.9846</v>
      </c>
    </row>
    <row r="176" spans="7:21" x14ac:dyDescent="0.25">
      <c r="G176">
        <v>0.16684499999999999</v>
      </c>
      <c r="H176">
        <v>-7.7229999999999993E-2</v>
      </c>
      <c r="I176">
        <v>98.188199999999995</v>
      </c>
      <c r="J176">
        <v>0.83434299999999995</v>
      </c>
      <c r="K176">
        <v>5.6499999999999996E-3</v>
      </c>
      <c r="L176">
        <v>0.19444700000000001</v>
      </c>
      <c r="M176">
        <v>6.4360000000000001E-2</v>
      </c>
      <c r="N176">
        <v>7.8603999999999993E-2</v>
      </c>
      <c r="O176">
        <v>-3.891E-2</v>
      </c>
      <c r="P176">
        <v>3.4811000000000002E-2</v>
      </c>
      <c r="Q176">
        <v>-1.8370000000000001E-2</v>
      </c>
      <c r="R176">
        <v>9.8059999999999994E-2</v>
      </c>
      <c r="S176">
        <v>0</v>
      </c>
      <c r="T176">
        <v>99.530799999999999</v>
      </c>
      <c r="U176">
        <v>52.607199999999999</v>
      </c>
    </row>
    <row r="177" spans="1:21" x14ac:dyDescent="0.25">
      <c r="G177">
        <v>8.9388999999999996E-2</v>
      </c>
      <c r="H177">
        <v>-7.714E-2</v>
      </c>
      <c r="I177">
        <v>99.744</v>
      </c>
      <c r="J177">
        <v>0.77067099999999999</v>
      </c>
      <c r="K177">
        <v>-3.8640000000000001E-2</v>
      </c>
      <c r="L177">
        <v>-5.5070000000000001E-2</v>
      </c>
      <c r="M177">
        <v>8.8749999999999992E-3</v>
      </c>
      <c r="N177">
        <v>0.28536499999999998</v>
      </c>
      <c r="O177">
        <v>-3.8260000000000002E-2</v>
      </c>
      <c r="P177">
        <v>1.5973999999999999E-2</v>
      </c>
      <c r="Q177">
        <v>4.9509999999999997E-3</v>
      </c>
      <c r="R177">
        <v>-8.8749999999999996E-2</v>
      </c>
      <c r="S177">
        <v>0</v>
      </c>
      <c r="T177">
        <v>100.621</v>
      </c>
      <c r="U177">
        <v>53.353099999999998</v>
      </c>
    </row>
    <row r="178" spans="1:21" x14ac:dyDescent="0.25">
      <c r="G178">
        <v>0.167048</v>
      </c>
      <c r="H178">
        <v>-7.7259999999999995E-2</v>
      </c>
      <c r="I178">
        <v>98.490499999999997</v>
      </c>
      <c r="J178">
        <v>1.09463</v>
      </c>
      <c r="K178">
        <v>5.0018E-2</v>
      </c>
      <c r="L178">
        <v>-3.2299999999999998E-3</v>
      </c>
      <c r="M178">
        <v>0.15725700000000001</v>
      </c>
      <c r="N178">
        <v>0.56371099999999996</v>
      </c>
      <c r="O178">
        <v>-0.1181</v>
      </c>
      <c r="P178">
        <v>1.5545E-2</v>
      </c>
      <c r="Q178">
        <v>0.137818</v>
      </c>
      <c r="R178">
        <v>0.160165</v>
      </c>
      <c r="S178">
        <v>0</v>
      </c>
      <c r="T178">
        <v>100.63800000000001</v>
      </c>
      <c r="U178">
        <v>53.091000000000001</v>
      </c>
    </row>
    <row r="179" spans="1:21" x14ac:dyDescent="0.25">
      <c r="G179">
        <v>-6.4240000000000005E-2</v>
      </c>
      <c r="H179">
        <v>-7.714E-2</v>
      </c>
      <c r="I179">
        <v>98.022199999999998</v>
      </c>
      <c r="J179">
        <v>0.639961</v>
      </c>
      <c r="K179">
        <v>9.3486E-2</v>
      </c>
      <c r="L179">
        <v>3.4833999999999997E-2</v>
      </c>
      <c r="M179">
        <v>2.7585999999999999E-2</v>
      </c>
      <c r="N179">
        <v>0.18195700000000001</v>
      </c>
      <c r="O179">
        <v>-0.11718000000000001</v>
      </c>
      <c r="P179">
        <v>-6.0580000000000002E-2</v>
      </c>
      <c r="Q179">
        <v>5.1079999999999997E-3</v>
      </c>
      <c r="R179">
        <v>-2.589E-2</v>
      </c>
      <c r="S179">
        <v>0</v>
      </c>
      <c r="T179">
        <v>98.6601</v>
      </c>
      <c r="U179">
        <v>52.387599999999999</v>
      </c>
    </row>
    <row r="180" spans="1:21" x14ac:dyDescent="0.25">
      <c r="G180">
        <v>-6.4280000000000004E-2</v>
      </c>
      <c r="H180">
        <v>-7.714E-2</v>
      </c>
      <c r="I180">
        <v>100.084</v>
      </c>
      <c r="J180">
        <v>0.63998200000000005</v>
      </c>
      <c r="K180">
        <v>5.3600000000000002E-3</v>
      </c>
      <c r="L180">
        <v>7.0548E-2</v>
      </c>
      <c r="M180">
        <v>2.7533999999999999E-2</v>
      </c>
      <c r="N180">
        <v>0.25065399999999999</v>
      </c>
      <c r="O180">
        <v>-3.823E-2</v>
      </c>
      <c r="P180">
        <v>1.5980000000000001E-2</v>
      </c>
      <c r="Q180">
        <v>2.7376000000000001E-2</v>
      </c>
      <c r="R180">
        <v>-8.8730000000000003E-2</v>
      </c>
      <c r="S180">
        <v>0</v>
      </c>
      <c r="T180">
        <v>100.85299999999999</v>
      </c>
      <c r="U180">
        <v>53.520299999999999</v>
      </c>
    </row>
    <row r="181" spans="1:21" x14ac:dyDescent="0.25">
      <c r="G181">
        <v>8.9454000000000006E-2</v>
      </c>
      <c r="H181">
        <v>0.15873899999999999</v>
      </c>
      <c r="I181">
        <v>100.325</v>
      </c>
      <c r="J181">
        <v>0.63987300000000003</v>
      </c>
      <c r="K181">
        <v>-8.2780000000000006E-2</v>
      </c>
      <c r="L181">
        <v>8.8570999999999997E-2</v>
      </c>
      <c r="M181">
        <v>2.7553000000000001E-2</v>
      </c>
      <c r="N181">
        <v>9.5379999999999996E-3</v>
      </c>
      <c r="O181">
        <v>-0.11706999999999999</v>
      </c>
      <c r="P181">
        <v>-4.1450000000000001E-2</v>
      </c>
      <c r="Q181">
        <v>5.0270000000000002E-3</v>
      </c>
      <c r="R181">
        <v>-2.5989999999999999E-2</v>
      </c>
      <c r="S181">
        <v>0</v>
      </c>
      <c r="T181">
        <v>101.07599999999999</v>
      </c>
      <c r="U181">
        <v>53.655299999999997</v>
      </c>
    </row>
    <row r="182" spans="1:21" x14ac:dyDescent="0.25">
      <c r="G182">
        <v>8.9219999999999994E-2</v>
      </c>
      <c r="H182">
        <v>-7.7109999999999998E-2</v>
      </c>
      <c r="I182">
        <v>100.017</v>
      </c>
      <c r="J182">
        <v>0.50949299999999997</v>
      </c>
      <c r="K182">
        <v>9.3561000000000005E-2</v>
      </c>
      <c r="L182">
        <v>-5.4539999999999998E-2</v>
      </c>
      <c r="M182">
        <v>0.120949</v>
      </c>
      <c r="N182">
        <v>0.31999899999999998</v>
      </c>
      <c r="O182">
        <v>-3.7920000000000002E-2</v>
      </c>
      <c r="P182">
        <v>-4.1369999999999997E-2</v>
      </c>
      <c r="Q182">
        <v>7.2585999999999998E-2</v>
      </c>
      <c r="R182">
        <v>-8.8300000000000003E-2</v>
      </c>
      <c r="S182">
        <v>0</v>
      </c>
      <c r="T182">
        <v>100.923</v>
      </c>
      <c r="U182">
        <v>53.558599999999998</v>
      </c>
    </row>
    <row r="184" spans="1:21" x14ac:dyDescent="0.25">
      <c r="F184" t="s">
        <v>38</v>
      </c>
      <c r="G184">
        <f>AVERAGE(G123:G182)</f>
        <v>5.9982249999999994E-2</v>
      </c>
      <c r="H184">
        <f t="shared" ref="H184:U184" si="19">AVERAGE(H123:H182)</f>
        <v>-1.8239316666666668E-2</v>
      </c>
      <c r="I184">
        <f t="shared" si="19"/>
        <v>99.434891666666616</v>
      </c>
      <c r="J184">
        <f t="shared" si="19"/>
        <v>0.70248611666666672</v>
      </c>
      <c r="K184">
        <f t="shared" si="19"/>
        <v>8.5838383333333337E-2</v>
      </c>
      <c r="L184">
        <f t="shared" si="19"/>
        <v>1.0942533333333334E-2</v>
      </c>
      <c r="M184">
        <f t="shared" si="19"/>
        <v>5.9399550000000009E-2</v>
      </c>
      <c r="N184">
        <f t="shared" si="19"/>
        <v>0.20646424999999999</v>
      </c>
      <c r="O184">
        <f t="shared" si="19"/>
        <v>-3.0511650000000001E-2</v>
      </c>
      <c r="P184">
        <f t="shared" si="19"/>
        <v>-4.2079500000000002E-3</v>
      </c>
      <c r="Q184">
        <f t="shared" si="19"/>
        <v>1.4421416666666667E-2</v>
      </c>
      <c r="R184">
        <f t="shared" si="19"/>
        <v>1.3301916666666675E-2</v>
      </c>
      <c r="S184">
        <f t="shared" si="19"/>
        <v>0</v>
      </c>
      <c r="T184">
        <f t="shared" si="19"/>
        <v>100.53476500000001</v>
      </c>
      <c r="U184">
        <f t="shared" si="19"/>
        <v>53.270371666666648</v>
      </c>
    </row>
    <row r="185" spans="1:21" x14ac:dyDescent="0.25">
      <c r="F185" t="s">
        <v>39</v>
      </c>
      <c r="G185">
        <f>STDEV(G123:G182)/SQRT((COUNT(G123:G182)))</f>
        <v>1.2544238223423649E-2</v>
      </c>
      <c r="H185">
        <f t="shared" ref="H185:U185" si="20">STDEV(H123:H182)/SQRT((COUNT(H123:H182)))</f>
        <v>1.5466669333232501E-2</v>
      </c>
      <c r="I185">
        <f t="shared" si="20"/>
        <v>0.12632695802433358</v>
      </c>
      <c r="J185">
        <f t="shared" si="20"/>
        <v>3.1618952888461664E-2</v>
      </c>
      <c r="K185">
        <f t="shared" si="20"/>
        <v>3.8059950479674899E-2</v>
      </c>
      <c r="L185">
        <f t="shared" si="20"/>
        <v>8.4312552219905374E-3</v>
      </c>
      <c r="M185">
        <f t="shared" si="20"/>
        <v>9.3182594790791849E-3</v>
      </c>
      <c r="N185">
        <f t="shared" si="20"/>
        <v>1.5197908567861438E-2</v>
      </c>
      <c r="O185">
        <f t="shared" si="20"/>
        <v>8.9367775616461323E-3</v>
      </c>
      <c r="P185">
        <f t="shared" si="20"/>
        <v>4.692409552955655E-3</v>
      </c>
      <c r="Q185">
        <f t="shared" si="20"/>
        <v>8.5578958699594337E-3</v>
      </c>
      <c r="R185">
        <f t="shared" si="20"/>
        <v>1.5649570262006411E-2</v>
      </c>
      <c r="S185">
        <f t="shared" si="20"/>
        <v>0</v>
      </c>
      <c r="T185">
        <f t="shared" si="20"/>
        <v>0.10732427147481076</v>
      </c>
      <c r="U185">
        <f t="shared" si="20"/>
        <v>5.8497401462962548E-2</v>
      </c>
    </row>
    <row r="188" spans="1:21" x14ac:dyDescent="0.25">
      <c r="A188" s="2" t="s">
        <v>90</v>
      </c>
      <c r="G188" s="2" t="s">
        <v>23</v>
      </c>
      <c r="H188" s="2" t="s">
        <v>24</v>
      </c>
      <c r="I188" s="2" t="s">
        <v>25</v>
      </c>
      <c r="J188" s="2" t="s">
        <v>26</v>
      </c>
      <c r="K188" s="2" t="s">
        <v>27</v>
      </c>
      <c r="L188" s="2" t="s">
        <v>28</v>
      </c>
      <c r="M188" s="2" t="s">
        <v>29</v>
      </c>
      <c r="N188" s="2" t="s">
        <v>30</v>
      </c>
      <c r="O188" s="2" t="s">
        <v>31</v>
      </c>
      <c r="P188" s="2" t="s">
        <v>32</v>
      </c>
      <c r="Q188" s="2" t="s">
        <v>33</v>
      </c>
      <c r="R188" s="2" t="s">
        <v>34</v>
      </c>
      <c r="S188" s="2" t="s">
        <v>35</v>
      </c>
      <c r="T188" s="2" t="s">
        <v>36</v>
      </c>
      <c r="U188" s="2" t="s">
        <v>37</v>
      </c>
    </row>
    <row r="189" spans="1:21" x14ac:dyDescent="0.25">
      <c r="A189" t="s">
        <v>1</v>
      </c>
      <c r="G189">
        <v>1.2548999999999999E-2</v>
      </c>
      <c r="H189">
        <v>-7.714E-2</v>
      </c>
      <c r="I189">
        <v>101.03700000000001</v>
      </c>
      <c r="J189">
        <v>0.57448699999999997</v>
      </c>
      <c r="K189">
        <v>5.3969999999999999E-3</v>
      </c>
      <c r="L189">
        <v>5.2769000000000003E-2</v>
      </c>
      <c r="M189">
        <v>0.10215299999999999</v>
      </c>
      <c r="N189">
        <v>0.319743</v>
      </c>
      <c r="O189">
        <v>-0.11719</v>
      </c>
      <c r="P189">
        <v>3.5135E-2</v>
      </c>
      <c r="Q189">
        <v>7.2206999999999993E-2</v>
      </c>
      <c r="R189">
        <v>-2.6009999999999998E-2</v>
      </c>
      <c r="S189">
        <v>0</v>
      </c>
      <c r="T189">
        <v>101.991</v>
      </c>
      <c r="U189">
        <v>54.098100000000002</v>
      </c>
    </row>
    <row r="190" spans="1:21" x14ac:dyDescent="0.25">
      <c r="A190" t="s">
        <v>2</v>
      </c>
      <c r="G190">
        <v>0.16601099999999999</v>
      </c>
      <c r="H190">
        <v>0.15861</v>
      </c>
      <c r="I190">
        <v>97.946799999999996</v>
      </c>
      <c r="J190">
        <v>0.64036999999999999</v>
      </c>
      <c r="K190">
        <v>-3.8609999999999998E-2</v>
      </c>
      <c r="L190">
        <v>5.2880999999999997E-2</v>
      </c>
      <c r="M190">
        <v>8.9239999999999996E-3</v>
      </c>
      <c r="N190">
        <v>0.38885799999999998</v>
      </c>
      <c r="O190">
        <v>4.0919999999999998E-2</v>
      </c>
      <c r="P190">
        <v>-2.2290000000000001E-2</v>
      </c>
      <c r="Q190">
        <v>0.11701300000000001</v>
      </c>
      <c r="R190">
        <v>-0.21390000000000001</v>
      </c>
      <c r="S190">
        <v>0</v>
      </c>
      <c r="T190">
        <v>99.245599999999996</v>
      </c>
      <c r="U190">
        <v>52.631799999999998</v>
      </c>
    </row>
    <row r="191" spans="1:21" x14ac:dyDescent="0.25">
      <c r="A191" t="s">
        <v>3</v>
      </c>
      <c r="G191">
        <v>8.9570999999999998E-2</v>
      </c>
      <c r="H191">
        <v>0.15842700000000001</v>
      </c>
      <c r="I191">
        <v>99.501400000000004</v>
      </c>
      <c r="J191">
        <v>0.70433900000000005</v>
      </c>
      <c r="K191">
        <v>-3.866E-2</v>
      </c>
      <c r="L191">
        <v>3.3890999999999998E-2</v>
      </c>
      <c r="M191">
        <v>8.3206000000000002E-2</v>
      </c>
      <c r="N191">
        <v>0.18204799999999999</v>
      </c>
      <c r="O191">
        <v>4.0384999999999997E-2</v>
      </c>
      <c r="P191">
        <v>3.4948E-2</v>
      </c>
      <c r="Q191">
        <v>2.6790000000000001E-2</v>
      </c>
      <c r="R191">
        <v>3.5931999999999999E-2</v>
      </c>
      <c r="S191">
        <v>0</v>
      </c>
      <c r="T191">
        <v>100.852</v>
      </c>
      <c r="U191">
        <v>53.399000000000001</v>
      </c>
    </row>
    <row r="192" spans="1:21" x14ac:dyDescent="0.25">
      <c r="A192" t="s">
        <v>4</v>
      </c>
      <c r="G192">
        <v>1.2563E-2</v>
      </c>
      <c r="H192">
        <v>-7.7210000000000001E-2</v>
      </c>
      <c r="I192">
        <v>98.055499999999995</v>
      </c>
      <c r="J192">
        <v>0.70381499999999997</v>
      </c>
      <c r="K192">
        <v>5.4850000000000003E-3</v>
      </c>
      <c r="L192">
        <v>-2.0119999999999999E-2</v>
      </c>
      <c r="M192">
        <v>8.3148E-2</v>
      </c>
      <c r="N192">
        <v>0.42390600000000001</v>
      </c>
      <c r="O192">
        <v>-3.8679999999999999E-2</v>
      </c>
      <c r="P192">
        <v>5.4045000000000003E-2</v>
      </c>
      <c r="Q192">
        <v>7.1423E-2</v>
      </c>
      <c r="R192">
        <v>0.161048</v>
      </c>
      <c r="S192">
        <v>0</v>
      </c>
      <c r="T192">
        <v>99.434899999999999</v>
      </c>
      <c r="U192">
        <v>52.6205</v>
      </c>
    </row>
    <row r="193" spans="1:21" x14ac:dyDescent="0.25">
      <c r="A193" t="s">
        <v>56</v>
      </c>
      <c r="G193">
        <v>8.9563000000000004E-2</v>
      </c>
      <c r="H193">
        <v>0.15844</v>
      </c>
      <c r="I193">
        <v>99.848200000000006</v>
      </c>
      <c r="J193">
        <v>0.50815200000000005</v>
      </c>
      <c r="K193">
        <v>-3.866E-2</v>
      </c>
      <c r="L193">
        <v>5.1860999999999997E-2</v>
      </c>
      <c r="M193">
        <v>0.101849</v>
      </c>
      <c r="N193">
        <v>0.32018000000000002</v>
      </c>
      <c r="O193">
        <v>0.19833000000000001</v>
      </c>
      <c r="P193">
        <v>1.5810999999999999E-2</v>
      </c>
      <c r="Q193">
        <v>-4.0340000000000001E-2</v>
      </c>
      <c r="R193">
        <v>9.8585000000000006E-2</v>
      </c>
      <c r="S193">
        <v>0</v>
      </c>
      <c r="T193">
        <v>101.312</v>
      </c>
      <c r="U193">
        <v>53.634999999999998</v>
      </c>
    </row>
    <row r="194" spans="1:21" x14ac:dyDescent="0.25">
      <c r="A194" t="s">
        <v>75</v>
      </c>
      <c r="G194">
        <v>8.9593999999999993E-2</v>
      </c>
      <c r="H194">
        <v>-7.7210000000000001E-2</v>
      </c>
      <c r="I194">
        <v>100.06</v>
      </c>
      <c r="J194">
        <v>0.83444799999999997</v>
      </c>
      <c r="K194">
        <v>0.13819000000000001</v>
      </c>
      <c r="L194">
        <v>-2.0289999999999999E-2</v>
      </c>
      <c r="M194">
        <v>0.17625099999999999</v>
      </c>
      <c r="N194">
        <v>0.56310300000000002</v>
      </c>
      <c r="O194">
        <v>4.0190999999999998E-2</v>
      </c>
      <c r="P194">
        <v>-3.4099999999999998E-3</v>
      </c>
      <c r="Q194">
        <v>-4.0590000000000001E-2</v>
      </c>
      <c r="R194">
        <v>9.8269999999999996E-2</v>
      </c>
      <c r="S194">
        <v>0</v>
      </c>
      <c r="T194">
        <v>101.85899999999999</v>
      </c>
      <c r="U194">
        <v>53.831600000000002</v>
      </c>
    </row>
    <row r="195" spans="1:21" x14ac:dyDescent="0.25">
      <c r="G195">
        <v>0.165634</v>
      </c>
      <c r="H195">
        <v>-7.7079999999999996E-2</v>
      </c>
      <c r="I195">
        <v>99.187600000000003</v>
      </c>
      <c r="J195">
        <v>0.44461800000000001</v>
      </c>
      <c r="K195">
        <v>5.4460000000000003E-3</v>
      </c>
      <c r="L195">
        <v>-5.4030000000000002E-2</v>
      </c>
      <c r="M195">
        <v>9.1850000000000005E-3</v>
      </c>
      <c r="N195">
        <v>0.18187900000000001</v>
      </c>
      <c r="O195">
        <v>4.1361000000000002E-2</v>
      </c>
      <c r="P195">
        <v>-2.97E-3</v>
      </c>
      <c r="Q195">
        <v>5.0479999999999997E-2</v>
      </c>
      <c r="R195">
        <v>-0.21329000000000001</v>
      </c>
      <c r="S195">
        <v>0</v>
      </c>
      <c r="T195">
        <v>99.738799999999998</v>
      </c>
      <c r="U195">
        <v>52.979399999999998</v>
      </c>
    </row>
    <row r="196" spans="1:21" x14ac:dyDescent="0.25">
      <c r="A196" t="s">
        <v>76</v>
      </c>
      <c r="G196">
        <v>0.166016</v>
      </c>
      <c r="H196">
        <v>-7.7119999999999994E-2</v>
      </c>
      <c r="I196">
        <v>100.875</v>
      </c>
      <c r="J196">
        <v>0.70577199999999995</v>
      </c>
      <c r="K196">
        <v>5.5120000000000004E-3</v>
      </c>
      <c r="L196">
        <v>-3.6670000000000001E-2</v>
      </c>
      <c r="M196">
        <v>-9.6600000000000002E-3</v>
      </c>
      <c r="N196">
        <v>0.28551700000000002</v>
      </c>
      <c r="O196">
        <v>-3.805E-2</v>
      </c>
      <c r="P196">
        <v>-6.0560000000000003E-2</v>
      </c>
      <c r="Q196">
        <v>7.2387000000000007E-2</v>
      </c>
      <c r="R196">
        <v>-0.15109</v>
      </c>
      <c r="S196">
        <v>0</v>
      </c>
      <c r="T196">
        <v>101.73699999999999</v>
      </c>
      <c r="U196">
        <v>53.979500000000002</v>
      </c>
    </row>
    <row r="197" spans="1:21" x14ac:dyDescent="0.25">
      <c r="A197" t="s">
        <v>77</v>
      </c>
      <c r="G197">
        <v>0.32088100000000003</v>
      </c>
      <c r="H197">
        <v>-7.7210000000000001E-2</v>
      </c>
      <c r="I197">
        <v>99.771299999999997</v>
      </c>
      <c r="J197">
        <v>0.76867600000000003</v>
      </c>
      <c r="K197">
        <v>5.0084999999999998E-2</v>
      </c>
      <c r="L197">
        <v>-2.027E-2</v>
      </c>
      <c r="M197">
        <v>8.5489999999999993E-3</v>
      </c>
      <c r="N197">
        <v>0.25196099999999999</v>
      </c>
      <c r="O197">
        <v>4.0177999999999998E-2</v>
      </c>
      <c r="P197">
        <v>3.4884999999999999E-2</v>
      </c>
      <c r="Q197">
        <v>-8.5309999999999997E-2</v>
      </c>
      <c r="R197">
        <v>0.223553</v>
      </c>
      <c r="S197">
        <v>0</v>
      </c>
      <c r="T197">
        <v>101.28700000000001</v>
      </c>
      <c r="U197">
        <v>53.508899999999997</v>
      </c>
    </row>
    <row r="198" spans="1:21" x14ac:dyDescent="0.25">
      <c r="A198" t="s">
        <v>78</v>
      </c>
      <c r="G198">
        <v>0.16575999999999999</v>
      </c>
      <c r="H198">
        <v>-7.7090000000000006E-2</v>
      </c>
      <c r="I198">
        <v>100.648</v>
      </c>
      <c r="J198">
        <v>0.18248700000000001</v>
      </c>
      <c r="K198">
        <v>5.4679999999999998E-3</v>
      </c>
      <c r="L198">
        <v>-8.9929999999999996E-2</v>
      </c>
      <c r="M198">
        <v>0.17712800000000001</v>
      </c>
      <c r="N198">
        <v>0.25090000000000001</v>
      </c>
      <c r="O198">
        <v>-0.11677999999999999</v>
      </c>
      <c r="P198">
        <v>1.6164999999999999E-2</v>
      </c>
      <c r="Q198">
        <v>9.5320000000000002E-2</v>
      </c>
      <c r="R198">
        <v>0.100068</v>
      </c>
      <c r="S198">
        <v>0</v>
      </c>
      <c r="T198">
        <v>101.358</v>
      </c>
      <c r="U198">
        <v>53.820700000000002</v>
      </c>
    </row>
    <row r="199" spans="1:21" x14ac:dyDescent="0.25">
      <c r="A199" t="s">
        <v>79</v>
      </c>
      <c r="G199">
        <v>-6.4399999999999999E-2</v>
      </c>
      <c r="H199">
        <v>-7.7179999999999999E-2</v>
      </c>
      <c r="I199">
        <v>101.224</v>
      </c>
      <c r="J199">
        <v>0.57360500000000003</v>
      </c>
      <c r="K199">
        <v>-3.8710000000000001E-2</v>
      </c>
      <c r="L199">
        <v>-7.3380000000000001E-2</v>
      </c>
      <c r="M199">
        <v>2.7387999999999999E-2</v>
      </c>
      <c r="N199">
        <v>9.4280000000000006E-3</v>
      </c>
      <c r="O199">
        <v>4.0543000000000003E-2</v>
      </c>
      <c r="P199">
        <v>-2.2409999999999999E-2</v>
      </c>
      <c r="Q199">
        <v>4.9402000000000001E-2</v>
      </c>
      <c r="R199">
        <v>0.161527</v>
      </c>
      <c r="S199">
        <v>0</v>
      </c>
      <c r="T199">
        <v>101.809</v>
      </c>
      <c r="U199">
        <v>54.009700000000002</v>
      </c>
    </row>
    <row r="200" spans="1:21" x14ac:dyDescent="0.25">
      <c r="A200" t="s">
        <v>80</v>
      </c>
      <c r="G200">
        <v>-6.4240000000000005E-2</v>
      </c>
      <c r="H200">
        <v>-7.714E-2</v>
      </c>
      <c r="I200">
        <v>100.062</v>
      </c>
      <c r="J200">
        <v>0.57469199999999998</v>
      </c>
      <c r="K200">
        <v>5.3489999999999996E-3</v>
      </c>
      <c r="L200">
        <v>1.6948000000000001E-2</v>
      </c>
      <c r="M200">
        <v>4.623E-2</v>
      </c>
      <c r="N200">
        <v>0.112832</v>
      </c>
      <c r="O200">
        <v>4.0902000000000001E-2</v>
      </c>
      <c r="P200">
        <v>-4.1439999999999998E-2</v>
      </c>
      <c r="Q200">
        <v>5.0670000000000003E-3</v>
      </c>
      <c r="R200">
        <v>-8.8599999999999998E-2</v>
      </c>
      <c r="S200">
        <v>0</v>
      </c>
      <c r="T200">
        <v>100.593</v>
      </c>
      <c r="U200">
        <v>53.417200000000001</v>
      </c>
    </row>
    <row r="201" spans="1:21" x14ac:dyDescent="0.25">
      <c r="A201" t="s">
        <v>81</v>
      </c>
      <c r="G201">
        <v>8.9254E-2</v>
      </c>
      <c r="H201">
        <v>0.15895799999999999</v>
      </c>
      <c r="I201">
        <v>99.974699999999999</v>
      </c>
      <c r="J201">
        <v>0.24778500000000001</v>
      </c>
      <c r="K201">
        <v>4.9493000000000002E-2</v>
      </c>
      <c r="L201">
        <v>-3.6269999999999997E-2</v>
      </c>
      <c r="M201">
        <v>2.7799000000000001E-2</v>
      </c>
      <c r="N201">
        <v>0.250967</v>
      </c>
      <c r="O201">
        <v>-3.7830000000000003E-2</v>
      </c>
      <c r="P201">
        <v>-3.0000000000000001E-3</v>
      </c>
      <c r="Q201">
        <v>-3.9280000000000002E-2</v>
      </c>
      <c r="R201">
        <v>9.9994E-2</v>
      </c>
      <c r="S201">
        <v>0</v>
      </c>
      <c r="T201">
        <v>100.783</v>
      </c>
      <c r="U201">
        <v>53.542200000000001</v>
      </c>
    </row>
    <row r="202" spans="1:21" x14ac:dyDescent="0.25">
      <c r="A202" t="s">
        <v>82</v>
      </c>
      <c r="G202">
        <v>1.2576E-2</v>
      </c>
      <c r="H202">
        <v>-7.7200000000000005E-2</v>
      </c>
      <c r="I202">
        <v>98.551900000000003</v>
      </c>
      <c r="J202">
        <v>0.57341900000000001</v>
      </c>
      <c r="K202">
        <v>5.4819999999999999E-3</v>
      </c>
      <c r="L202">
        <v>0.17744399999999999</v>
      </c>
      <c r="M202">
        <v>0.12045699999999999</v>
      </c>
      <c r="N202">
        <v>0.182058</v>
      </c>
      <c r="O202">
        <v>-0.11765</v>
      </c>
      <c r="P202">
        <v>1.5790999999999999E-2</v>
      </c>
      <c r="Q202">
        <v>9.3896999999999994E-2</v>
      </c>
      <c r="R202">
        <v>0.16117699999999999</v>
      </c>
      <c r="S202">
        <v>0</v>
      </c>
      <c r="T202">
        <v>99.699399999999997</v>
      </c>
      <c r="U202">
        <v>52.799799999999998</v>
      </c>
    </row>
    <row r="203" spans="1:21" x14ac:dyDescent="0.25">
      <c r="A203" t="s">
        <v>83</v>
      </c>
      <c r="G203">
        <v>0.32114300000000001</v>
      </c>
      <c r="H203">
        <v>0.15823300000000001</v>
      </c>
      <c r="I203">
        <v>98.956100000000006</v>
      </c>
      <c r="J203">
        <v>1.0300199999999999</v>
      </c>
      <c r="K203">
        <v>5.0124000000000002E-2</v>
      </c>
      <c r="L203">
        <v>-5.6579999999999998E-2</v>
      </c>
      <c r="M203">
        <v>-6.6089999999999996E-2</v>
      </c>
      <c r="N203">
        <v>0.35596899999999998</v>
      </c>
      <c r="O203">
        <v>0.19781199999999999</v>
      </c>
      <c r="P203">
        <v>1.5650000000000001E-2</v>
      </c>
      <c r="Q203">
        <v>-1.8519999999999998E-2</v>
      </c>
      <c r="R203">
        <v>3.5291000000000003E-2</v>
      </c>
      <c r="S203">
        <v>0</v>
      </c>
      <c r="T203">
        <v>100.979</v>
      </c>
      <c r="U203">
        <v>53.300699999999999</v>
      </c>
    </row>
    <row r="204" spans="1:21" x14ac:dyDescent="0.25">
      <c r="A204" t="s">
        <v>84</v>
      </c>
      <c r="G204">
        <v>-6.4560000000000006E-2</v>
      </c>
      <c r="H204">
        <v>-7.7229999999999993E-2</v>
      </c>
      <c r="I204">
        <v>101.092</v>
      </c>
      <c r="J204">
        <v>0.76865000000000006</v>
      </c>
      <c r="K204">
        <v>5.4949999999999999E-3</v>
      </c>
      <c r="L204">
        <v>-2.3800000000000002E-3</v>
      </c>
      <c r="M204">
        <v>-2.8740000000000002E-2</v>
      </c>
      <c r="N204">
        <v>9.3900000000000008E-3</v>
      </c>
      <c r="O204">
        <v>-0.11779000000000001</v>
      </c>
      <c r="P204">
        <v>1.5744999999999999E-2</v>
      </c>
      <c r="Q204">
        <v>9.3651999999999999E-2</v>
      </c>
      <c r="R204">
        <v>0.28619299999999998</v>
      </c>
      <c r="S204">
        <v>0</v>
      </c>
      <c r="T204">
        <v>101.98</v>
      </c>
      <c r="U204">
        <v>54.022100000000002</v>
      </c>
    </row>
    <row r="205" spans="1:21" x14ac:dyDescent="0.25">
      <c r="A205" t="s">
        <v>85</v>
      </c>
      <c r="G205">
        <v>8.9530999999999999E-2</v>
      </c>
      <c r="H205">
        <v>-7.7189999999999995E-2</v>
      </c>
      <c r="I205">
        <v>99.959000000000003</v>
      </c>
      <c r="J205">
        <v>0.63881399999999999</v>
      </c>
      <c r="K205">
        <v>9.3879000000000004E-2</v>
      </c>
      <c r="L205">
        <v>-5.57E-2</v>
      </c>
      <c r="M205">
        <v>0.10195</v>
      </c>
      <c r="N205">
        <v>0.18230299999999999</v>
      </c>
      <c r="O205">
        <v>-3.85E-2</v>
      </c>
      <c r="P205">
        <v>5.4146E-2</v>
      </c>
      <c r="Q205">
        <v>-1.7829999999999999E-2</v>
      </c>
      <c r="R205">
        <v>0.161409</v>
      </c>
      <c r="S205">
        <v>0</v>
      </c>
      <c r="T205">
        <v>101.092</v>
      </c>
      <c r="U205">
        <v>53.519599999999997</v>
      </c>
    </row>
    <row r="206" spans="1:21" x14ac:dyDescent="0.25">
      <c r="A206" t="s">
        <v>86</v>
      </c>
      <c r="G206">
        <v>1.2578000000000001E-2</v>
      </c>
      <c r="H206">
        <v>0.39352799999999999</v>
      </c>
      <c r="I206">
        <v>99.974900000000005</v>
      </c>
      <c r="J206">
        <v>0.89980499999999997</v>
      </c>
      <c r="K206">
        <v>-3.8699999999999998E-2</v>
      </c>
      <c r="L206">
        <v>-5.629E-2</v>
      </c>
      <c r="M206">
        <v>6.4365000000000006E-2</v>
      </c>
      <c r="N206">
        <v>0.251162</v>
      </c>
      <c r="O206">
        <v>0.119048</v>
      </c>
      <c r="P206">
        <v>-3.4399999999999999E-3</v>
      </c>
      <c r="Q206">
        <v>9.3491000000000005E-2</v>
      </c>
      <c r="R206">
        <v>3.5462E-2</v>
      </c>
      <c r="S206">
        <v>0</v>
      </c>
      <c r="T206">
        <v>101.746</v>
      </c>
      <c r="U206">
        <v>53.843800000000002</v>
      </c>
    </row>
    <row r="207" spans="1:21" x14ac:dyDescent="0.25">
      <c r="A207" t="s">
        <v>87</v>
      </c>
      <c r="G207">
        <v>1.2565E-2</v>
      </c>
      <c r="H207">
        <v>-7.7179999999999999E-2</v>
      </c>
      <c r="I207">
        <v>100.539</v>
      </c>
      <c r="J207">
        <v>0.63916899999999999</v>
      </c>
      <c r="K207">
        <v>9.3746999999999997E-2</v>
      </c>
      <c r="L207">
        <v>5.2047999999999997E-2</v>
      </c>
      <c r="M207">
        <v>4.5973E-2</v>
      </c>
      <c r="N207">
        <v>0.113089</v>
      </c>
      <c r="O207">
        <v>4.0487000000000002E-2</v>
      </c>
      <c r="P207">
        <v>-3.3E-3</v>
      </c>
      <c r="Q207">
        <v>9.4052999999999998E-2</v>
      </c>
      <c r="R207">
        <v>3.6095000000000002E-2</v>
      </c>
      <c r="S207">
        <v>0</v>
      </c>
      <c r="T207">
        <v>101.586</v>
      </c>
      <c r="U207">
        <v>53.820099999999996</v>
      </c>
    </row>
    <row r="208" spans="1:21" x14ac:dyDescent="0.25">
      <c r="A208" t="s">
        <v>5</v>
      </c>
      <c r="G208">
        <v>8.9308999999999999E-2</v>
      </c>
      <c r="H208">
        <v>-7.7130000000000004E-2</v>
      </c>
      <c r="I208">
        <v>100.395</v>
      </c>
      <c r="J208">
        <v>0.44381799999999999</v>
      </c>
      <c r="K208">
        <v>-8.2729999999999998E-2</v>
      </c>
      <c r="L208">
        <v>-5.4640000000000001E-2</v>
      </c>
      <c r="M208">
        <v>2.7640000000000001E-2</v>
      </c>
      <c r="N208">
        <v>0.14730099999999999</v>
      </c>
      <c r="O208">
        <v>4.0978000000000001E-2</v>
      </c>
      <c r="P208">
        <v>5.4362000000000001E-2</v>
      </c>
      <c r="Q208">
        <v>4.9986999999999997E-2</v>
      </c>
      <c r="R208">
        <v>-2.58E-2</v>
      </c>
      <c r="S208">
        <v>0</v>
      </c>
      <c r="T208">
        <v>101.008</v>
      </c>
      <c r="U208">
        <v>53.606099999999998</v>
      </c>
    </row>
    <row r="209" spans="1:21" x14ac:dyDescent="0.25">
      <c r="A209" t="s">
        <v>88</v>
      </c>
      <c r="G209">
        <v>-6.4009999999999997E-2</v>
      </c>
      <c r="H209">
        <v>-7.7079999999999996E-2</v>
      </c>
      <c r="I209">
        <v>101.364</v>
      </c>
      <c r="J209">
        <v>0.24814800000000001</v>
      </c>
      <c r="K209">
        <v>-3.866E-2</v>
      </c>
      <c r="L209">
        <v>1.8001E-2</v>
      </c>
      <c r="M209">
        <v>9.2379999999999997E-3</v>
      </c>
      <c r="N209">
        <v>0.14714099999999999</v>
      </c>
      <c r="O209">
        <v>-3.7629999999999997E-2</v>
      </c>
      <c r="P209">
        <v>-4.1259999999999998E-2</v>
      </c>
      <c r="Q209">
        <v>-3.9059999999999997E-2</v>
      </c>
      <c r="R209">
        <v>-2.5090000000000001E-2</v>
      </c>
      <c r="S209">
        <v>0</v>
      </c>
      <c r="T209">
        <v>101.46299999999999</v>
      </c>
      <c r="U209">
        <v>54.004199999999997</v>
      </c>
    </row>
    <row r="210" spans="1:21" x14ac:dyDescent="0.25">
      <c r="A210" t="s">
        <v>89</v>
      </c>
      <c r="G210">
        <v>0.16617799999999999</v>
      </c>
      <c r="H210">
        <v>-7.7130000000000004E-2</v>
      </c>
      <c r="I210">
        <v>100.294</v>
      </c>
      <c r="J210">
        <v>0.64013699999999996</v>
      </c>
      <c r="K210">
        <v>-8.2720000000000002E-2</v>
      </c>
      <c r="L210">
        <v>0.142653</v>
      </c>
      <c r="M210">
        <v>-9.7199999999999995E-3</v>
      </c>
      <c r="N210">
        <v>-2.4879999999999999E-2</v>
      </c>
      <c r="O210">
        <v>-0.11708</v>
      </c>
      <c r="P210">
        <v>-2.2290000000000001E-2</v>
      </c>
      <c r="Q210">
        <v>2.7453999999999999E-2</v>
      </c>
      <c r="R210">
        <v>-8.8580000000000006E-2</v>
      </c>
      <c r="S210">
        <v>0</v>
      </c>
      <c r="T210">
        <v>100.848</v>
      </c>
      <c r="U210">
        <v>53.5152</v>
      </c>
    </row>
    <row r="211" spans="1:21" x14ac:dyDescent="0.25">
      <c r="G211">
        <v>0.24383099999999999</v>
      </c>
      <c r="H211">
        <v>-7.7210000000000001E-2</v>
      </c>
      <c r="I211">
        <v>98.355099999999993</v>
      </c>
      <c r="J211">
        <v>0.89988599999999996</v>
      </c>
      <c r="K211">
        <v>-8.2860000000000003E-2</v>
      </c>
      <c r="L211">
        <v>5.1514999999999998E-2</v>
      </c>
      <c r="M211">
        <v>8.5810000000000001E-3</v>
      </c>
      <c r="N211">
        <v>7.8609999999999999E-2</v>
      </c>
      <c r="O211">
        <v>-3.8690000000000002E-2</v>
      </c>
      <c r="P211">
        <v>1.5769999999999999E-2</v>
      </c>
      <c r="Q211">
        <v>-0.13003000000000001</v>
      </c>
      <c r="R211">
        <v>9.8386000000000001E-2</v>
      </c>
      <c r="S211">
        <v>0</v>
      </c>
      <c r="T211">
        <v>99.422899999999998</v>
      </c>
      <c r="U211">
        <v>52.586599999999997</v>
      </c>
    </row>
    <row r="212" spans="1:21" x14ac:dyDescent="0.25">
      <c r="G212">
        <v>-6.429E-2</v>
      </c>
      <c r="H212">
        <v>-7.7149999999999996E-2</v>
      </c>
      <c r="I212">
        <v>100.563</v>
      </c>
      <c r="J212">
        <v>0.44335599999999997</v>
      </c>
      <c r="K212">
        <v>-3.8679999999999999E-2</v>
      </c>
      <c r="L212">
        <v>-0.18051</v>
      </c>
      <c r="M212">
        <v>-9.7800000000000005E-3</v>
      </c>
      <c r="N212">
        <v>7.8372999999999998E-2</v>
      </c>
      <c r="O212">
        <v>4.0795999999999999E-2</v>
      </c>
      <c r="P212">
        <v>-2.2329999999999999E-2</v>
      </c>
      <c r="Q212">
        <v>0.31858199999999998</v>
      </c>
      <c r="R212">
        <v>9.9240999999999996E-2</v>
      </c>
      <c r="S212">
        <v>0</v>
      </c>
      <c r="T212">
        <v>101.15</v>
      </c>
      <c r="U212">
        <v>53.711199999999998</v>
      </c>
    </row>
    <row r="213" spans="1:21" x14ac:dyDescent="0.25">
      <c r="G213">
        <v>-6.4350000000000004E-2</v>
      </c>
      <c r="H213">
        <v>0.158608</v>
      </c>
      <c r="I213">
        <v>100.03</v>
      </c>
      <c r="J213">
        <v>0.508768</v>
      </c>
      <c r="K213">
        <v>-3.8710000000000001E-2</v>
      </c>
      <c r="L213">
        <v>-3.7319999999999999E-2</v>
      </c>
      <c r="M213">
        <v>8.7889999999999999E-3</v>
      </c>
      <c r="N213">
        <v>0.112793</v>
      </c>
      <c r="O213">
        <v>0.19869800000000001</v>
      </c>
      <c r="P213">
        <v>-3.2299999999999998E-3</v>
      </c>
      <c r="Q213">
        <v>0.116673</v>
      </c>
      <c r="R213">
        <v>-2.631E-2</v>
      </c>
      <c r="S213">
        <v>0</v>
      </c>
      <c r="T213">
        <v>100.964</v>
      </c>
      <c r="U213">
        <v>53.572699999999998</v>
      </c>
    </row>
    <row r="214" spans="1:21" x14ac:dyDescent="0.25">
      <c r="G214">
        <v>1.2574999999999999E-2</v>
      </c>
      <c r="H214">
        <v>0.158142</v>
      </c>
      <c r="I214">
        <v>99.981800000000007</v>
      </c>
      <c r="J214">
        <v>0.83365299999999998</v>
      </c>
      <c r="K214">
        <v>5.5560000000000002E-3</v>
      </c>
      <c r="L214">
        <v>0.176036</v>
      </c>
      <c r="M214">
        <v>8.2797999999999997E-2</v>
      </c>
      <c r="N214">
        <v>0.18223700000000001</v>
      </c>
      <c r="O214">
        <v>0.11867900000000001</v>
      </c>
      <c r="P214">
        <v>1.5566E-2</v>
      </c>
      <c r="Q214">
        <v>3.6080000000000001E-3</v>
      </c>
      <c r="R214">
        <v>0.16019900000000001</v>
      </c>
      <c r="S214">
        <v>0</v>
      </c>
      <c r="T214">
        <v>101.73099999999999</v>
      </c>
      <c r="U214">
        <v>53.7577</v>
      </c>
    </row>
    <row r="215" spans="1:21" x14ac:dyDescent="0.25">
      <c r="G215">
        <v>1.2581999999999999E-2</v>
      </c>
      <c r="H215">
        <v>-7.7200000000000005E-2</v>
      </c>
      <c r="I215">
        <v>100.14</v>
      </c>
      <c r="J215">
        <v>1.03149</v>
      </c>
      <c r="K215">
        <v>-8.2869999999999999E-2</v>
      </c>
      <c r="L215">
        <v>-5.5849999999999997E-2</v>
      </c>
      <c r="M215">
        <v>-1.001E-2</v>
      </c>
      <c r="N215">
        <v>0.21637100000000001</v>
      </c>
      <c r="O215">
        <v>4.0349999999999997E-2</v>
      </c>
      <c r="P215">
        <v>-2.248E-2</v>
      </c>
      <c r="Q215">
        <v>4.3359999999999996E-3</v>
      </c>
      <c r="R215">
        <v>-8.9410000000000003E-2</v>
      </c>
      <c r="S215">
        <v>0</v>
      </c>
      <c r="T215">
        <v>101.108</v>
      </c>
      <c r="U215">
        <v>53.557499999999997</v>
      </c>
    </row>
    <row r="216" spans="1:21" x14ac:dyDescent="0.25">
      <c r="G216">
        <v>8.9684E-2</v>
      </c>
      <c r="H216">
        <v>-7.7219999999999997E-2</v>
      </c>
      <c r="I216">
        <v>100.44199999999999</v>
      </c>
      <c r="J216">
        <v>0.83447000000000005</v>
      </c>
      <c r="K216">
        <v>-8.2900000000000001E-2</v>
      </c>
      <c r="L216">
        <v>-2.0320000000000001E-2</v>
      </c>
      <c r="M216">
        <v>6.4440999999999998E-2</v>
      </c>
      <c r="N216">
        <v>0.216587</v>
      </c>
      <c r="O216">
        <v>4.0177999999999998E-2</v>
      </c>
      <c r="P216">
        <v>3.4867000000000002E-2</v>
      </c>
      <c r="Q216">
        <v>2.6509999999999999E-2</v>
      </c>
      <c r="R216">
        <v>9.8247000000000001E-2</v>
      </c>
      <c r="S216">
        <v>0</v>
      </c>
      <c r="T216">
        <v>101.666</v>
      </c>
      <c r="U216">
        <v>53.785400000000003</v>
      </c>
    </row>
    <row r="217" spans="1:21" x14ac:dyDescent="0.25">
      <c r="G217">
        <v>-6.4659999999999995E-2</v>
      </c>
      <c r="H217">
        <v>-7.7249999999999999E-2</v>
      </c>
      <c r="I217">
        <v>100.208</v>
      </c>
      <c r="J217">
        <v>0.83371200000000001</v>
      </c>
      <c r="K217">
        <v>9.3917E-2</v>
      </c>
      <c r="L217">
        <v>-2.0709999999999999E-2</v>
      </c>
      <c r="M217">
        <v>0.17608699999999999</v>
      </c>
      <c r="N217">
        <v>0.355217</v>
      </c>
      <c r="O217">
        <v>3.9948999999999998E-2</v>
      </c>
      <c r="P217">
        <v>-2.2630000000000001E-2</v>
      </c>
      <c r="Q217">
        <v>3.8579999999999999E-3</v>
      </c>
      <c r="R217">
        <v>0.22314000000000001</v>
      </c>
      <c r="S217">
        <v>0</v>
      </c>
      <c r="T217">
        <v>101.748</v>
      </c>
      <c r="U217">
        <v>53.795699999999997</v>
      </c>
    </row>
    <row r="218" spans="1:21" x14ac:dyDescent="0.25">
      <c r="G218">
        <v>9.0226000000000001E-2</v>
      </c>
      <c r="H218">
        <v>0.157947</v>
      </c>
      <c r="I218">
        <v>99.241200000000006</v>
      </c>
      <c r="J218">
        <v>1.1577200000000001</v>
      </c>
      <c r="K218">
        <v>5.7450000000000001E-3</v>
      </c>
      <c r="L218">
        <v>4.9446999999999998E-2</v>
      </c>
      <c r="M218">
        <v>7.9850000000000008E-3</v>
      </c>
      <c r="N218">
        <v>0.21737600000000001</v>
      </c>
      <c r="O218">
        <v>-3.9620000000000002E-2</v>
      </c>
      <c r="P218">
        <v>-2.2880000000000001E-2</v>
      </c>
      <c r="Q218">
        <v>0.13691500000000001</v>
      </c>
      <c r="R218">
        <v>0.40963100000000002</v>
      </c>
      <c r="S218">
        <v>0</v>
      </c>
      <c r="T218">
        <v>101.41200000000001</v>
      </c>
      <c r="U218">
        <v>53.475200000000001</v>
      </c>
    </row>
    <row r="219" spans="1:21" x14ac:dyDescent="0.25">
      <c r="G219">
        <v>0.24382000000000001</v>
      </c>
      <c r="H219">
        <v>-7.7210000000000001E-2</v>
      </c>
      <c r="I219">
        <v>99.513999999999996</v>
      </c>
      <c r="J219">
        <v>0.83473399999999998</v>
      </c>
      <c r="K219">
        <v>-8.2919999999999994E-2</v>
      </c>
      <c r="L219">
        <v>5.1325000000000003E-2</v>
      </c>
      <c r="M219">
        <v>8.5050000000000004E-3</v>
      </c>
      <c r="N219">
        <v>0.21682599999999999</v>
      </c>
      <c r="O219">
        <v>0.27703100000000003</v>
      </c>
      <c r="P219">
        <v>-4.1680000000000002E-2</v>
      </c>
      <c r="Q219">
        <v>-6.3E-2</v>
      </c>
      <c r="R219">
        <v>-2.7050000000000001E-2</v>
      </c>
      <c r="S219">
        <v>0</v>
      </c>
      <c r="T219">
        <v>100.854</v>
      </c>
      <c r="U219">
        <v>53.315600000000003</v>
      </c>
    </row>
    <row r="220" spans="1:21" x14ac:dyDescent="0.25">
      <c r="G220">
        <v>-6.4339999999999994E-2</v>
      </c>
      <c r="H220">
        <v>-7.7170000000000002E-2</v>
      </c>
      <c r="I220">
        <v>99.759100000000004</v>
      </c>
      <c r="J220">
        <v>0.573963</v>
      </c>
      <c r="K220">
        <v>-3.8699999999999998E-2</v>
      </c>
      <c r="L220">
        <v>-1.934E-2</v>
      </c>
      <c r="M220">
        <v>-9.8200000000000006E-3</v>
      </c>
      <c r="N220">
        <v>9.443E-3</v>
      </c>
      <c r="O220">
        <v>-3.8330000000000003E-2</v>
      </c>
      <c r="P220">
        <v>5.4258000000000001E-2</v>
      </c>
      <c r="Q220">
        <v>4.7980000000000002E-3</v>
      </c>
      <c r="R220">
        <v>9.9085999999999994E-2</v>
      </c>
      <c r="S220">
        <v>0</v>
      </c>
      <c r="T220">
        <v>100.253</v>
      </c>
      <c r="U220">
        <v>53.200299999999999</v>
      </c>
    </row>
    <row r="221" spans="1:21" x14ac:dyDescent="0.25">
      <c r="G221">
        <v>-6.4409999999999995E-2</v>
      </c>
      <c r="H221">
        <v>-7.7170000000000002E-2</v>
      </c>
      <c r="I221">
        <v>98.436999999999998</v>
      </c>
      <c r="J221">
        <v>0.70475500000000002</v>
      </c>
      <c r="K221">
        <v>0.22592200000000001</v>
      </c>
      <c r="L221">
        <v>1.6212000000000001E-2</v>
      </c>
      <c r="M221">
        <v>4.5955999999999997E-2</v>
      </c>
      <c r="N221">
        <v>0.18227699999999999</v>
      </c>
      <c r="O221">
        <v>-3.848E-2</v>
      </c>
      <c r="P221">
        <v>-4.1570000000000003E-2</v>
      </c>
      <c r="Q221">
        <v>0.29555700000000001</v>
      </c>
      <c r="R221">
        <v>-2.6530000000000001E-2</v>
      </c>
      <c r="S221">
        <v>0</v>
      </c>
      <c r="T221">
        <v>99.659499999999994</v>
      </c>
      <c r="U221">
        <v>52.812100000000001</v>
      </c>
    </row>
    <row r="222" spans="1:21" x14ac:dyDescent="0.25">
      <c r="G222">
        <v>1.2577E-2</v>
      </c>
      <c r="H222">
        <v>0.15834400000000001</v>
      </c>
      <c r="I222">
        <v>100.249</v>
      </c>
      <c r="J222">
        <v>0.76895999999999998</v>
      </c>
      <c r="K222">
        <v>5.5199999999999997E-3</v>
      </c>
      <c r="L222">
        <v>5.1177E-2</v>
      </c>
      <c r="M222">
        <v>4.5739000000000002E-2</v>
      </c>
      <c r="N222">
        <v>0.14757899999999999</v>
      </c>
      <c r="O222">
        <v>0.19794900000000001</v>
      </c>
      <c r="P222">
        <v>1.5691E-2</v>
      </c>
      <c r="Q222">
        <v>-6.3130000000000006E-2</v>
      </c>
      <c r="R222">
        <v>9.8070000000000004E-2</v>
      </c>
      <c r="S222">
        <v>0</v>
      </c>
      <c r="T222">
        <v>101.688</v>
      </c>
      <c r="U222">
        <v>53.7973</v>
      </c>
    </row>
    <row r="224" spans="1:21" x14ac:dyDescent="0.25">
      <c r="F224" t="s">
        <v>38</v>
      </c>
      <c r="G224">
        <f>AVERAGE(G189:G222)</f>
        <v>6.4626794117647046E-2</v>
      </c>
      <c r="H224">
        <f t="shared" ref="H224:U224" si="21">AVERAGE(H189:H222)</f>
        <v>-9.6655882352940858E-4</v>
      </c>
      <c r="I224">
        <f t="shared" si="21"/>
        <v>99.88934117647058</v>
      </c>
      <c r="J224">
        <f t="shared" si="21"/>
        <v>0.66972626470588237</v>
      </c>
      <c r="K224">
        <f t="shared" si="21"/>
        <v>3.1535294117647017E-4</v>
      </c>
      <c r="L224">
        <f t="shared" si="21"/>
        <v>2.4590588235294114E-3</v>
      </c>
      <c r="M224">
        <f t="shared" si="21"/>
        <v>4.4896882352941182E-2</v>
      </c>
      <c r="N224">
        <f t="shared" si="21"/>
        <v>0.20348658823529414</v>
      </c>
      <c r="O224">
        <f t="shared" si="21"/>
        <v>2.6543088235294124E-2</v>
      </c>
      <c r="P224">
        <f t="shared" si="21"/>
        <v>2.3430882352941185E-3</v>
      </c>
      <c r="Q224">
        <f t="shared" si="21"/>
        <v>4.0775588235294126E-2</v>
      </c>
      <c r="R224">
        <f t="shared" si="21"/>
        <v>5.8204235294117647E-2</v>
      </c>
      <c r="S224">
        <f t="shared" si="21"/>
        <v>0</v>
      </c>
      <c r="T224">
        <f t="shared" si="21"/>
        <v>101.00170882352943</v>
      </c>
      <c r="U224">
        <f t="shared" si="21"/>
        <v>53.508014705882353</v>
      </c>
    </row>
    <row r="225" spans="1:21" x14ac:dyDescent="0.25">
      <c r="F225" t="s">
        <v>39</v>
      </c>
      <c r="G225">
        <f>STDEV(G189:G222)/SQRT((COUNT(G189:G222)))</f>
        <v>1.9425843391890036E-2</v>
      </c>
      <c r="H225">
        <f t="shared" ref="H225:U225" si="22">STDEV(H189:H222)/SQRT((COUNT(H189:H222)))</f>
        <v>2.1602694912107184E-2</v>
      </c>
      <c r="I225">
        <f t="shared" si="22"/>
        <v>0.15153270063054344</v>
      </c>
      <c r="J225">
        <f t="shared" si="22"/>
        <v>3.8019737087866594E-2</v>
      </c>
      <c r="K225">
        <f t="shared" si="22"/>
        <v>1.1903879162510633E-2</v>
      </c>
      <c r="L225">
        <f t="shared" si="22"/>
        <v>1.2561002290209742E-2</v>
      </c>
      <c r="M225">
        <f t="shared" si="22"/>
        <v>1.0195743844878738E-2</v>
      </c>
      <c r="N225">
        <f t="shared" si="22"/>
        <v>2.1845189285352163E-2</v>
      </c>
      <c r="O225">
        <f t="shared" si="22"/>
        <v>1.7449859461628962E-2</v>
      </c>
      <c r="P225">
        <f t="shared" si="22"/>
        <v>5.3898698518854045E-3</v>
      </c>
      <c r="Q225">
        <f t="shared" si="22"/>
        <v>1.5995903329992206E-2</v>
      </c>
      <c r="R225">
        <f t="shared" si="22"/>
        <v>2.3105135688455129E-2</v>
      </c>
      <c r="S225">
        <f t="shared" si="22"/>
        <v>0</v>
      </c>
      <c r="T225">
        <f t="shared" si="22"/>
        <v>0.13828561838652187</v>
      </c>
      <c r="U225">
        <f t="shared" si="22"/>
        <v>7.3076583291312641E-2</v>
      </c>
    </row>
    <row r="228" spans="1:21" x14ac:dyDescent="0.25">
      <c r="A228" s="2" t="s">
        <v>106</v>
      </c>
      <c r="G228" s="2" t="s">
        <v>23</v>
      </c>
      <c r="H228" s="2" t="s">
        <v>24</v>
      </c>
      <c r="I228" s="2" t="s">
        <v>25</v>
      </c>
      <c r="J228" s="2" t="s">
        <v>26</v>
      </c>
      <c r="K228" s="2" t="s">
        <v>27</v>
      </c>
      <c r="L228" s="2" t="s">
        <v>28</v>
      </c>
      <c r="M228" s="2" t="s">
        <v>29</v>
      </c>
      <c r="N228" s="2" t="s">
        <v>30</v>
      </c>
      <c r="O228" s="2" t="s">
        <v>31</v>
      </c>
      <c r="P228" s="2" t="s">
        <v>32</v>
      </c>
      <c r="Q228" s="2" t="s">
        <v>33</v>
      </c>
      <c r="R228" s="2" t="s">
        <v>34</v>
      </c>
      <c r="S228" s="2" t="s">
        <v>35</v>
      </c>
      <c r="T228" s="2" t="s">
        <v>36</v>
      </c>
      <c r="U228" s="2" t="s">
        <v>37</v>
      </c>
    </row>
    <row r="229" spans="1:21" x14ac:dyDescent="0.25">
      <c r="A229" t="s">
        <v>1</v>
      </c>
      <c r="G229">
        <v>8.9346999999999996E-2</v>
      </c>
      <c r="H229">
        <v>-7.7130000000000004E-2</v>
      </c>
      <c r="I229">
        <v>99.291300000000007</v>
      </c>
      <c r="J229">
        <v>0.64000599999999996</v>
      </c>
      <c r="K229">
        <v>9.3662999999999996E-2</v>
      </c>
      <c r="L229">
        <v>-8.8999999999999995E-4</v>
      </c>
      <c r="M229">
        <v>4.6274999999999997E-2</v>
      </c>
      <c r="N229">
        <v>0.11315600000000001</v>
      </c>
      <c r="O229">
        <v>-0.11705</v>
      </c>
      <c r="P229">
        <v>-2.2270000000000002E-2</v>
      </c>
      <c r="Q229">
        <v>-3.9649999999999998E-2</v>
      </c>
      <c r="R229">
        <v>-2.5819999999999999E-2</v>
      </c>
      <c r="S229">
        <v>0</v>
      </c>
      <c r="T229">
        <v>99.990899999999996</v>
      </c>
      <c r="U229">
        <v>53.053400000000003</v>
      </c>
    </row>
    <row r="230" spans="1:21" x14ac:dyDescent="0.25">
      <c r="A230" t="s">
        <v>2</v>
      </c>
      <c r="G230">
        <v>1.2560999999999999E-2</v>
      </c>
      <c r="H230">
        <v>0.15836500000000001</v>
      </c>
      <c r="I230">
        <v>99.808300000000003</v>
      </c>
      <c r="J230">
        <v>1.0310299999999999</v>
      </c>
      <c r="K230">
        <v>9.3872999999999998E-2</v>
      </c>
      <c r="L230">
        <v>-3.8019999999999998E-2</v>
      </c>
      <c r="M230">
        <v>6.4454999999999998E-2</v>
      </c>
      <c r="N230">
        <v>0.18224399999999999</v>
      </c>
      <c r="O230">
        <v>-3.8739999999999997E-2</v>
      </c>
      <c r="P230">
        <v>1.5743E-2</v>
      </c>
      <c r="Q230">
        <v>4.8927999999999999E-2</v>
      </c>
      <c r="R230">
        <v>-2.6970000000000001E-2</v>
      </c>
      <c r="S230">
        <v>0</v>
      </c>
      <c r="T230">
        <v>101.312</v>
      </c>
      <c r="U230">
        <v>53.614199999999997</v>
      </c>
    </row>
    <row r="231" spans="1:21" x14ac:dyDescent="0.25">
      <c r="A231" t="s">
        <v>3</v>
      </c>
      <c r="G231">
        <v>-6.4530000000000004E-2</v>
      </c>
      <c r="H231">
        <v>-7.7219999999999997E-2</v>
      </c>
      <c r="I231">
        <v>98.294899999999998</v>
      </c>
      <c r="J231">
        <v>0.70379999999999998</v>
      </c>
      <c r="K231">
        <v>9.3793000000000001E-2</v>
      </c>
      <c r="L231">
        <v>-2.018E-2</v>
      </c>
      <c r="M231">
        <v>0.120388</v>
      </c>
      <c r="N231">
        <v>7.8525999999999999E-2</v>
      </c>
      <c r="O231">
        <v>4.0242E-2</v>
      </c>
      <c r="P231">
        <v>-4.1660000000000003E-2</v>
      </c>
      <c r="Q231">
        <v>2.6602000000000001E-2</v>
      </c>
      <c r="R231">
        <v>0.16100800000000001</v>
      </c>
      <c r="S231">
        <v>0</v>
      </c>
      <c r="T231">
        <v>99.315600000000003</v>
      </c>
      <c r="U231">
        <v>52.594799999999999</v>
      </c>
    </row>
    <row r="232" spans="1:21" x14ac:dyDescent="0.25">
      <c r="A232" t="s">
        <v>4</v>
      </c>
      <c r="G232">
        <v>0.24365300000000001</v>
      </c>
      <c r="H232">
        <v>-7.7189999999999995E-2</v>
      </c>
      <c r="I232">
        <v>99.962999999999994</v>
      </c>
      <c r="J232">
        <v>0.90001900000000001</v>
      </c>
      <c r="K232">
        <v>-8.2839999999999997E-2</v>
      </c>
      <c r="L232">
        <v>-3.7900000000000003E-2</v>
      </c>
      <c r="M232">
        <v>2.7262000000000002E-2</v>
      </c>
      <c r="N232">
        <v>0.35509000000000002</v>
      </c>
      <c r="O232">
        <v>-0.11756</v>
      </c>
      <c r="P232">
        <v>1.5796999999999999E-2</v>
      </c>
      <c r="Q232">
        <v>4.9104000000000002E-2</v>
      </c>
      <c r="R232">
        <v>9.8524E-2</v>
      </c>
      <c r="S232">
        <v>0</v>
      </c>
      <c r="T232">
        <v>101.337</v>
      </c>
      <c r="U232">
        <v>53.604100000000003</v>
      </c>
    </row>
    <row r="233" spans="1:21" x14ac:dyDescent="0.25">
      <c r="A233" t="s">
        <v>6</v>
      </c>
      <c r="G233">
        <v>1.2563E-2</v>
      </c>
      <c r="H233">
        <v>-7.7179999999999999E-2</v>
      </c>
      <c r="I233">
        <v>98.803399999999996</v>
      </c>
      <c r="J233">
        <v>0.76981999999999995</v>
      </c>
      <c r="K233">
        <v>4.9600999999999999E-2</v>
      </c>
      <c r="L233">
        <v>6.9924E-2</v>
      </c>
      <c r="M233">
        <v>-9.9399999999999992E-3</v>
      </c>
      <c r="N233">
        <v>0.35474299999999998</v>
      </c>
      <c r="O233">
        <v>-3.8510000000000003E-2</v>
      </c>
      <c r="P233">
        <v>5.4148000000000002E-2</v>
      </c>
      <c r="Q233">
        <v>-6.2630000000000005E-2</v>
      </c>
      <c r="R233">
        <v>3.6079E-2</v>
      </c>
      <c r="S233">
        <v>0</v>
      </c>
      <c r="T233">
        <v>99.962100000000007</v>
      </c>
      <c r="U233">
        <v>52.94</v>
      </c>
    </row>
    <row r="234" spans="1:21" x14ac:dyDescent="0.25">
      <c r="A234" t="s">
        <v>91</v>
      </c>
      <c r="G234">
        <v>8.9408000000000001E-2</v>
      </c>
      <c r="H234">
        <v>-7.7160000000000006E-2</v>
      </c>
      <c r="I234">
        <v>99.267300000000006</v>
      </c>
      <c r="J234">
        <v>0.63944500000000004</v>
      </c>
      <c r="K234">
        <v>0.137879</v>
      </c>
      <c r="L234">
        <v>-5.5169999999999997E-2</v>
      </c>
      <c r="M234">
        <v>0.102059</v>
      </c>
      <c r="N234">
        <v>0.28592600000000001</v>
      </c>
      <c r="O234">
        <v>-3.8289999999999998E-2</v>
      </c>
      <c r="P234">
        <v>-3.2100000000000002E-3</v>
      </c>
      <c r="Q234">
        <v>2.7220000000000001E-2</v>
      </c>
      <c r="R234">
        <v>3.6450999999999997E-2</v>
      </c>
      <c r="S234">
        <v>0</v>
      </c>
      <c r="T234">
        <v>100.41200000000001</v>
      </c>
      <c r="U234">
        <v>53.199300000000001</v>
      </c>
    </row>
    <row r="235" spans="1:21" x14ac:dyDescent="0.25">
      <c r="G235">
        <v>0.16714599999999999</v>
      </c>
      <c r="H235">
        <v>-7.7270000000000005E-2</v>
      </c>
      <c r="I235">
        <v>96.7423</v>
      </c>
      <c r="J235">
        <v>1.09484</v>
      </c>
      <c r="K235">
        <v>9.4385999999999998E-2</v>
      </c>
      <c r="L235">
        <v>-2.128E-2</v>
      </c>
      <c r="M235">
        <v>8.2279999999999992E-3</v>
      </c>
      <c r="N235">
        <v>0.251967</v>
      </c>
      <c r="O235">
        <v>0.27637499999999998</v>
      </c>
      <c r="P235">
        <v>-2.2720000000000001E-2</v>
      </c>
      <c r="Q235">
        <v>-1.89E-2</v>
      </c>
      <c r="R235">
        <v>3.4797000000000002E-2</v>
      </c>
      <c r="S235">
        <v>0</v>
      </c>
      <c r="T235">
        <v>98.529899999999998</v>
      </c>
      <c r="U235">
        <v>51.975499999999997</v>
      </c>
    </row>
    <row r="236" spans="1:21" x14ac:dyDescent="0.25">
      <c r="A236" t="s">
        <v>92</v>
      </c>
      <c r="G236">
        <v>-6.4570000000000002E-2</v>
      </c>
      <c r="H236">
        <v>-7.7219999999999997E-2</v>
      </c>
      <c r="I236">
        <v>100.309</v>
      </c>
      <c r="J236">
        <v>1.0966</v>
      </c>
      <c r="K236">
        <v>0.18212400000000001</v>
      </c>
      <c r="L236">
        <v>5.1315E-2</v>
      </c>
      <c r="M236">
        <v>-2.8760000000000001E-2</v>
      </c>
      <c r="N236">
        <v>4.4006000000000003E-2</v>
      </c>
      <c r="O236">
        <v>-3.8800000000000001E-2</v>
      </c>
      <c r="P236">
        <v>1.5713000000000001E-2</v>
      </c>
      <c r="Q236">
        <v>0.138262</v>
      </c>
      <c r="R236">
        <v>-8.9719999999999994E-2</v>
      </c>
      <c r="S236">
        <v>0</v>
      </c>
      <c r="T236">
        <v>101.538</v>
      </c>
      <c r="U236">
        <v>53.736400000000003</v>
      </c>
    </row>
    <row r="237" spans="1:21" x14ac:dyDescent="0.25">
      <c r="A237" t="s">
        <v>93</v>
      </c>
      <c r="G237">
        <v>-6.429E-2</v>
      </c>
      <c r="H237">
        <v>-7.7149999999999996E-2</v>
      </c>
      <c r="I237">
        <v>100.479</v>
      </c>
      <c r="J237">
        <v>0.443222</v>
      </c>
      <c r="K237">
        <v>5.3829999999999998E-3</v>
      </c>
      <c r="L237">
        <v>-7.2919999999999999E-2</v>
      </c>
      <c r="M237">
        <v>8.8830000000000003E-3</v>
      </c>
      <c r="N237">
        <v>0.31975999999999999</v>
      </c>
      <c r="O237">
        <v>4.0772000000000003E-2</v>
      </c>
      <c r="P237">
        <v>1.5984999999999999E-2</v>
      </c>
      <c r="Q237">
        <v>-3.984E-2</v>
      </c>
      <c r="R237">
        <v>0.16191800000000001</v>
      </c>
      <c r="S237">
        <v>0</v>
      </c>
      <c r="T237">
        <v>101.221</v>
      </c>
      <c r="U237">
        <v>53.713700000000003</v>
      </c>
    </row>
    <row r="238" spans="1:21" x14ac:dyDescent="0.25">
      <c r="A238" t="s">
        <v>94</v>
      </c>
      <c r="G238">
        <v>1.2565E-2</v>
      </c>
      <c r="H238">
        <v>-7.7179999999999999E-2</v>
      </c>
      <c r="I238">
        <v>100.17</v>
      </c>
      <c r="J238">
        <v>0.77008500000000002</v>
      </c>
      <c r="K238">
        <v>4.9596000000000001E-2</v>
      </c>
      <c r="L238">
        <v>5.2047999999999997E-2</v>
      </c>
      <c r="M238">
        <v>4.5962999999999997E-2</v>
      </c>
      <c r="N238">
        <v>0.21659</v>
      </c>
      <c r="O238">
        <v>-3.8490000000000003E-2</v>
      </c>
      <c r="P238">
        <v>-2.2440000000000002E-2</v>
      </c>
      <c r="Q238">
        <v>0.13880400000000001</v>
      </c>
      <c r="R238">
        <v>-2.656E-2</v>
      </c>
      <c r="S238">
        <v>0</v>
      </c>
      <c r="T238">
        <v>101.291</v>
      </c>
      <c r="U238">
        <v>53.667400000000001</v>
      </c>
    </row>
    <row r="239" spans="1:21" x14ac:dyDescent="0.25">
      <c r="A239" t="s">
        <v>95</v>
      </c>
      <c r="G239">
        <v>1.2581999999999999E-2</v>
      </c>
      <c r="H239">
        <v>-7.7240000000000003E-2</v>
      </c>
      <c r="I239">
        <v>98.608900000000006</v>
      </c>
      <c r="J239">
        <v>1.0298400000000001</v>
      </c>
      <c r="K239">
        <v>9.4091999999999995E-2</v>
      </c>
      <c r="L239">
        <v>3.2818E-2</v>
      </c>
      <c r="M239">
        <v>8.3359999999999997E-3</v>
      </c>
      <c r="N239">
        <v>0.14779300000000001</v>
      </c>
      <c r="O239">
        <v>3.9853E-2</v>
      </c>
      <c r="P239">
        <v>-2.266E-2</v>
      </c>
      <c r="Q239">
        <v>9.3117000000000005E-2</v>
      </c>
      <c r="R239">
        <v>9.7720000000000001E-2</v>
      </c>
      <c r="S239">
        <v>0</v>
      </c>
      <c r="T239">
        <v>100.065</v>
      </c>
      <c r="U239">
        <v>52.888199999999998</v>
      </c>
    </row>
    <row r="240" spans="1:21" x14ac:dyDescent="0.25">
      <c r="A240" t="s">
        <v>96</v>
      </c>
      <c r="G240">
        <v>0.55055100000000001</v>
      </c>
      <c r="H240">
        <v>0.158355</v>
      </c>
      <c r="I240">
        <v>98.239500000000007</v>
      </c>
      <c r="J240">
        <v>0.70478099999999999</v>
      </c>
      <c r="K240">
        <v>-8.2820000000000005E-2</v>
      </c>
      <c r="L240">
        <v>-1.6999999999999999E-3</v>
      </c>
      <c r="M240">
        <v>8.3234000000000002E-2</v>
      </c>
      <c r="N240">
        <v>0.113418</v>
      </c>
      <c r="O240">
        <v>0.119534</v>
      </c>
      <c r="P240">
        <v>-2.2429999999999999E-2</v>
      </c>
      <c r="Q240">
        <v>0.116455</v>
      </c>
      <c r="R240">
        <v>-8.9130000000000001E-2</v>
      </c>
      <c r="S240">
        <v>0</v>
      </c>
      <c r="T240">
        <v>99.889799999999994</v>
      </c>
      <c r="U240">
        <v>52.802199999999999</v>
      </c>
    </row>
    <row r="241" spans="1:21" x14ac:dyDescent="0.25">
      <c r="A241" t="s">
        <v>97</v>
      </c>
      <c r="G241">
        <v>0.166905</v>
      </c>
      <c r="H241">
        <v>-7.7240000000000003E-2</v>
      </c>
      <c r="I241">
        <v>99.825000000000003</v>
      </c>
      <c r="J241">
        <v>1.0305200000000001</v>
      </c>
      <c r="K241">
        <v>-3.866E-2</v>
      </c>
      <c r="L241">
        <v>0.104669</v>
      </c>
      <c r="M241">
        <v>2.7028E-2</v>
      </c>
      <c r="N241">
        <v>0.14768700000000001</v>
      </c>
      <c r="O241">
        <v>0.118904</v>
      </c>
      <c r="P241">
        <v>1.5637999999999999E-2</v>
      </c>
      <c r="Q241">
        <v>-4.0899999999999999E-2</v>
      </c>
      <c r="R241">
        <v>-2.7369999999999998E-2</v>
      </c>
      <c r="S241">
        <v>0</v>
      </c>
      <c r="T241">
        <v>101.252</v>
      </c>
      <c r="U241">
        <v>53.494999999999997</v>
      </c>
    </row>
    <row r="242" spans="1:21" x14ac:dyDescent="0.25">
      <c r="A242" t="s">
        <v>98</v>
      </c>
      <c r="G242">
        <v>-6.4579999999999999E-2</v>
      </c>
      <c r="H242">
        <v>-7.7229999999999993E-2</v>
      </c>
      <c r="I242">
        <v>100.371</v>
      </c>
      <c r="J242">
        <v>0.89997799999999994</v>
      </c>
      <c r="K242">
        <v>9.3807000000000001E-2</v>
      </c>
      <c r="L242">
        <v>-2.4599999999999999E-3</v>
      </c>
      <c r="M242">
        <v>8.4939999999999998E-3</v>
      </c>
      <c r="N242">
        <v>7.8486E-2</v>
      </c>
      <c r="O242">
        <v>4.0134999999999997E-2</v>
      </c>
      <c r="P242">
        <v>1.5706000000000001E-2</v>
      </c>
      <c r="Q242">
        <v>0.16064000000000001</v>
      </c>
      <c r="R242">
        <v>3.5521999999999998E-2</v>
      </c>
      <c r="S242">
        <v>0</v>
      </c>
      <c r="T242">
        <v>101.559</v>
      </c>
      <c r="U242">
        <v>53.754300000000001</v>
      </c>
    </row>
    <row r="243" spans="1:21" x14ac:dyDescent="0.25">
      <c r="A243" t="s">
        <v>99</v>
      </c>
      <c r="G243">
        <v>8.9317999999999995E-2</v>
      </c>
      <c r="H243">
        <v>-7.714E-2</v>
      </c>
      <c r="I243">
        <v>100.938</v>
      </c>
      <c r="J243">
        <v>0.70560400000000001</v>
      </c>
      <c r="K243">
        <v>4.9541000000000002E-2</v>
      </c>
      <c r="L243">
        <v>3.4839000000000002E-2</v>
      </c>
      <c r="M243">
        <v>-9.7400000000000004E-3</v>
      </c>
      <c r="N243">
        <v>0.182009</v>
      </c>
      <c r="O243">
        <v>-3.8159999999999999E-2</v>
      </c>
      <c r="P243">
        <v>3.5147999999999999E-2</v>
      </c>
      <c r="Q243">
        <v>7.2178000000000006E-2</v>
      </c>
      <c r="R243">
        <v>-0.15132000000000001</v>
      </c>
      <c r="S243">
        <v>0</v>
      </c>
      <c r="T243">
        <v>101.831</v>
      </c>
      <c r="U243">
        <v>54.000799999999998</v>
      </c>
    </row>
    <row r="244" spans="1:21" x14ac:dyDescent="0.25">
      <c r="A244" t="s">
        <v>100</v>
      </c>
      <c r="G244">
        <v>1.2597000000000001E-2</v>
      </c>
      <c r="H244">
        <v>0.15842100000000001</v>
      </c>
      <c r="I244">
        <v>99.409300000000002</v>
      </c>
      <c r="J244">
        <v>0.83477900000000005</v>
      </c>
      <c r="K244">
        <v>5.5139999999999998E-3</v>
      </c>
      <c r="L244">
        <v>8.7354000000000001E-2</v>
      </c>
      <c r="M244">
        <v>-1.008E-2</v>
      </c>
      <c r="N244">
        <v>0.14757500000000001</v>
      </c>
      <c r="O244">
        <v>4.0226999999999999E-2</v>
      </c>
      <c r="P244">
        <v>-4.1669999999999999E-2</v>
      </c>
      <c r="Q244">
        <v>7.1278999999999995E-2</v>
      </c>
      <c r="R244">
        <v>3.5693999999999997E-2</v>
      </c>
      <c r="S244">
        <v>0</v>
      </c>
      <c r="T244">
        <v>100.751</v>
      </c>
      <c r="U244">
        <v>53.355400000000003</v>
      </c>
    </row>
    <row r="245" spans="1:21" x14ac:dyDescent="0.25">
      <c r="A245" t="s">
        <v>101</v>
      </c>
      <c r="G245">
        <v>1.2598E-2</v>
      </c>
      <c r="H245">
        <v>0.39454400000000001</v>
      </c>
      <c r="I245">
        <v>99.732600000000005</v>
      </c>
      <c r="J245">
        <v>0.70593799999999995</v>
      </c>
      <c r="K245">
        <v>-8.2710000000000006E-2</v>
      </c>
      <c r="L245">
        <v>-1.8620000000000001E-2</v>
      </c>
      <c r="M245">
        <v>4.6338999999999998E-2</v>
      </c>
      <c r="N245">
        <v>0.112812</v>
      </c>
      <c r="O245">
        <v>-0.11701</v>
      </c>
      <c r="P245">
        <v>-4.1390000000000003E-2</v>
      </c>
      <c r="Q245">
        <v>-1.7100000000000001E-2</v>
      </c>
      <c r="R245">
        <v>-0.15103</v>
      </c>
      <c r="S245">
        <v>0</v>
      </c>
      <c r="T245">
        <v>100.577</v>
      </c>
      <c r="U245">
        <v>53.452399999999997</v>
      </c>
    </row>
    <row r="246" spans="1:21" x14ac:dyDescent="0.25">
      <c r="A246" t="s">
        <v>102</v>
      </c>
      <c r="G246">
        <v>1.2579E-2</v>
      </c>
      <c r="H246">
        <v>-7.7189999999999995E-2</v>
      </c>
      <c r="I246">
        <v>99.339600000000004</v>
      </c>
      <c r="J246">
        <v>0.76998500000000003</v>
      </c>
      <c r="K246">
        <v>4.9633999999999998E-2</v>
      </c>
      <c r="L246">
        <v>5.1907000000000002E-2</v>
      </c>
      <c r="M246">
        <v>2.7290999999999999E-2</v>
      </c>
      <c r="N246">
        <v>9.4719999999999995E-3</v>
      </c>
      <c r="O246">
        <v>4.0430000000000001E-2</v>
      </c>
      <c r="P246">
        <v>-4.1599999999999998E-2</v>
      </c>
      <c r="Q246">
        <v>9.3941999999999998E-2</v>
      </c>
      <c r="R246">
        <v>-2.665E-2</v>
      </c>
      <c r="S246">
        <v>0</v>
      </c>
      <c r="T246">
        <v>100.249</v>
      </c>
      <c r="U246">
        <v>53.1188</v>
      </c>
    </row>
    <row r="247" spans="1:21" x14ac:dyDescent="0.25">
      <c r="A247" t="s">
        <v>103</v>
      </c>
      <c r="G247">
        <v>-6.4439999999999997E-2</v>
      </c>
      <c r="H247">
        <v>0.158524</v>
      </c>
      <c r="I247">
        <v>99.954499999999996</v>
      </c>
      <c r="J247">
        <v>0.70444300000000004</v>
      </c>
      <c r="K247">
        <v>4.9528000000000003E-2</v>
      </c>
      <c r="L247">
        <v>5.1942000000000002E-2</v>
      </c>
      <c r="M247">
        <v>4.5969000000000003E-2</v>
      </c>
      <c r="N247">
        <v>0.18198</v>
      </c>
      <c r="O247">
        <v>4.0436E-2</v>
      </c>
      <c r="P247">
        <v>3.4983E-2</v>
      </c>
      <c r="Q247">
        <v>-4.0289999999999999E-2</v>
      </c>
      <c r="R247">
        <v>3.6020000000000003E-2</v>
      </c>
      <c r="S247">
        <v>0</v>
      </c>
      <c r="T247">
        <v>101.154</v>
      </c>
      <c r="U247">
        <v>53.6038</v>
      </c>
    </row>
    <row r="248" spans="1:21" x14ac:dyDescent="0.25">
      <c r="A248" t="s">
        <v>5</v>
      </c>
      <c r="G248">
        <v>8.9473999999999998E-2</v>
      </c>
      <c r="H248">
        <v>-7.7160000000000006E-2</v>
      </c>
      <c r="I248">
        <v>99.967200000000005</v>
      </c>
      <c r="J248">
        <v>0.57408700000000001</v>
      </c>
      <c r="K248">
        <v>-3.8640000000000001E-2</v>
      </c>
      <c r="L248">
        <v>-1.3600000000000001E-3</v>
      </c>
      <c r="M248">
        <v>4.6115000000000003E-2</v>
      </c>
      <c r="N248">
        <v>0.147482</v>
      </c>
      <c r="O248">
        <v>4.0701000000000001E-2</v>
      </c>
      <c r="P248">
        <v>-2.2360000000000001E-2</v>
      </c>
      <c r="Q248">
        <v>4.81E-3</v>
      </c>
      <c r="R248">
        <v>3.6448000000000001E-2</v>
      </c>
      <c r="S248">
        <v>0</v>
      </c>
      <c r="T248">
        <v>100.767</v>
      </c>
      <c r="U248">
        <v>53.428899999999999</v>
      </c>
    </row>
    <row r="249" spans="1:21" x14ac:dyDescent="0.25">
      <c r="A249" t="s">
        <v>104</v>
      </c>
      <c r="G249">
        <v>8.9585999999999999E-2</v>
      </c>
      <c r="H249">
        <v>-7.7200000000000005E-2</v>
      </c>
      <c r="I249">
        <v>100.471</v>
      </c>
      <c r="J249">
        <v>0.834893</v>
      </c>
      <c r="K249">
        <v>4.9732999999999999E-2</v>
      </c>
      <c r="L249">
        <v>-2.0039999999999999E-2</v>
      </c>
      <c r="M249">
        <v>4.5886999999999997E-2</v>
      </c>
      <c r="N249">
        <v>0.21678900000000001</v>
      </c>
      <c r="O249">
        <v>4.0319000000000001E-2</v>
      </c>
      <c r="P249">
        <v>3.4924999999999998E-2</v>
      </c>
      <c r="Q249">
        <v>4.3109999999999997E-3</v>
      </c>
      <c r="R249">
        <v>3.5832000000000003E-2</v>
      </c>
      <c r="S249">
        <v>0</v>
      </c>
      <c r="T249">
        <v>101.726</v>
      </c>
      <c r="U249">
        <v>53.8262</v>
      </c>
    </row>
    <row r="250" spans="1:21" x14ac:dyDescent="0.25">
      <c r="A250" t="s">
        <v>105</v>
      </c>
      <c r="G250">
        <v>0.24243000000000001</v>
      </c>
      <c r="H250">
        <v>-7.7109999999999998E-2</v>
      </c>
      <c r="I250">
        <v>99.6571</v>
      </c>
      <c r="J250">
        <v>0.64066800000000002</v>
      </c>
      <c r="K250">
        <v>0.13785800000000001</v>
      </c>
      <c r="L250">
        <v>8.9146000000000003E-2</v>
      </c>
      <c r="M250">
        <v>6.4962000000000006E-2</v>
      </c>
      <c r="N250">
        <v>0.18232499999999999</v>
      </c>
      <c r="O250">
        <v>-0.11638</v>
      </c>
      <c r="P250">
        <v>-3.0799999999999998E-3</v>
      </c>
      <c r="Q250">
        <v>9.4880000000000006E-2</v>
      </c>
      <c r="R250">
        <v>-0.21368000000000001</v>
      </c>
      <c r="S250">
        <v>0</v>
      </c>
      <c r="T250">
        <v>100.699</v>
      </c>
      <c r="U250">
        <v>53.3889</v>
      </c>
    </row>
    <row r="251" spans="1:21" x14ac:dyDescent="0.25">
      <c r="G251">
        <v>1.2588999999999999E-2</v>
      </c>
      <c r="H251">
        <v>0.15892400000000001</v>
      </c>
      <c r="I251">
        <v>100.789</v>
      </c>
      <c r="J251">
        <v>0.37867800000000001</v>
      </c>
      <c r="K251">
        <v>5.3810000000000004E-3</v>
      </c>
      <c r="L251">
        <v>7.1429000000000006E-2</v>
      </c>
      <c r="M251">
        <v>-6.5519999999999995E-2</v>
      </c>
      <c r="N251">
        <v>0.25069000000000002</v>
      </c>
      <c r="O251">
        <v>-3.7670000000000002E-2</v>
      </c>
      <c r="P251">
        <v>1.6140999999999999E-2</v>
      </c>
      <c r="Q251">
        <v>-1.6969999999999999E-2</v>
      </c>
      <c r="R251">
        <v>-2.547E-2</v>
      </c>
      <c r="S251">
        <v>0</v>
      </c>
      <c r="T251">
        <v>101.53700000000001</v>
      </c>
      <c r="U251">
        <v>53.960099999999997</v>
      </c>
    </row>
    <row r="252" spans="1:21" x14ac:dyDescent="0.25">
      <c r="G252">
        <v>-6.4280000000000004E-2</v>
      </c>
      <c r="H252">
        <v>-7.7149999999999996E-2</v>
      </c>
      <c r="I252">
        <v>99.491299999999995</v>
      </c>
      <c r="J252">
        <v>0.57414100000000001</v>
      </c>
      <c r="K252">
        <v>5.3880000000000004E-3</v>
      </c>
      <c r="L252">
        <v>-5.5050000000000002E-2</v>
      </c>
      <c r="M252">
        <v>2.7542000000000001E-2</v>
      </c>
      <c r="N252">
        <v>0.11290699999999999</v>
      </c>
      <c r="O252">
        <v>-0.11661000000000001</v>
      </c>
      <c r="P252">
        <v>-2.2329999999999999E-2</v>
      </c>
      <c r="Q252">
        <v>7.2167999999999996E-2</v>
      </c>
      <c r="R252">
        <v>9.9304000000000003E-2</v>
      </c>
      <c r="S252">
        <v>0</v>
      </c>
      <c r="T252">
        <v>100.047</v>
      </c>
      <c r="U252">
        <v>53.119700000000002</v>
      </c>
    </row>
    <row r="253" spans="1:21" x14ac:dyDescent="0.25">
      <c r="G253">
        <v>1.2577E-2</v>
      </c>
      <c r="H253">
        <v>-7.714E-2</v>
      </c>
      <c r="I253">
        <v>100.071</v>
      </c>
      <c r="J253">
        <v>0.50894899999999998</v>
      </c>
      <c r="K253">
        <v>4.9494000000000003E-2</v>
      </c>
      <c r="L253">
        <v>3.4854000000000003E-2</v>
      </c>
      <c r="M253">
        <v>-9.7300000000000008E-3</v>
      </c>
      <c r="N253">
        <v>0.25095200000000001</v>
      </c>
      <c r="O253">
        <v>-3.7960000000000001E-2</v>
      </c>
      <c r="P253">
        <v>1.6005999999999999E-2</v>
      </c>
      <c r="Q253">
        <v>2.7411000000000001E-2</v>
      </c>
      <c r="R253">
        <v>3.6699000000000002E-2</v>
      </c>
      <c r="S253">
        <v>0</v>
      </c>
      <c r="T253">
        <v>100.883</v>
      </c>
      <c r="U253">
        <v>53.527000000000001</v>
      </c>
    </row>
    <row r="254" spans="1:21" x14ac:dyDescent="0.25">
      <c r="G254">
        <v>0.16631299999999999</v>
      </c>
      <c r="H254">
        <v>-7.7160000000000006E-2</v>
      </c>
      <c r="I254">
        <v>99.682599999999994</v>
      </c>
      <c r="J254">
        <v>0.70510700000000004</v>
      </c>
      <c r="K254">
        <v>-8.2809999999999995E-2</v>
      </c>
      <c r="L254">
        <v>0.14208799999999999</v>
      </c>
      <c r="M254">
        <v>-2.8490000000000001E-2</v>
      </c>
      <c r="N254">
        <v>0.25097199999999997</v>
      </c>
      <c r="O254">
        <v>-3.8339999999999999E-2</v>
      </c>
      <c r="P254">
        <v>1.5909E-2</v>
      </c>
      <c r="Q254">
        <v>9.4239000000000003E-2</v>
      </c>
      <c r="R254">
        <v>-8.8959999999999997E-2</v>
      </c>
      <c r="S254">
        <v>0</v>
      </c>
      <c r="T254">
        <v>100.741</v>
      </c>
      <c r="U254">
        <v>53.379199999999997</v>
      </c>
    </row>
    <row r="255" spans="1:21" x14ac:dyDescent="0.25">
      <c r="G255">
        <v>8.9245000000000005E-2</v>
      </c>
      <c r="H255">
        <v>-7.7100000000000002E-2</v>
      </c>
      <c r="I255">
        <v>100.093</v>
      </c>
      <c r="J255">
        <v>0.31328400000000001</v>
      </c>
      <c r="K255">
        <v>-3.8629999999999998E-2</v>
      </c>
      <c r="L255">
        <v>-2.9999999999999997E-4</v>
      </c>
      <c r="M255">
        <v>-2.8170000000000001E-2</v>
      </c>
      <c r="N255">
        <v>0.112941</v>
      </c>
      <c r="O255">
        <v>-0.11686000000000001</v>
      </c>
      <c r="P255">
        <v>3.5331000000000001E-2</v>
      </c>
      <c r="Q255">
        <v>7.2771000000000002E-2</v>
      </c>
      <c r="R255">
        <v>3.7317999999999997E-2</v>
      </c>
      <c r="S255">
        <v>0</v>
      </c>
      <c r="T255">
        <v>100.49299999999999</v>
      </c>
      <c r="U255">
        <v>53.402200000000001</v>
      </c>
    </row>
    <row r="256" spans="1:21" x14ac:dyDescent="0.25">
      <c r="G256">
        <v>1.2591E-2</v>
      </c>
      <c r="H256">
        <v>-7.7189999999999995E-2</v>
      </c>
      <c r="I256">
        <v>98.440200000000004</v>
      </c>
      <c r="J256">
        <v>0.50802499999999995</v>
      </c>
      <c r="K256">
        <v>-3.8690000000000002E-2</v>
      </c>
      <c r="L256">
        <v>-5.5719999999999999E-2</v>
      </c>
      <c r="M256">
        <v>-9.9799999999999993E-3</v>
      </c>
      <c r="N256">
        <v>0.21648500000000001</v>
      </c>
      <c r="O256">
        <v>0.19833400000000001</v>
      </c>
      <c r="P256">
        <v>1.5828999999999999E-2</v>
      </c>
      <c r="Q256">
        <v>2.6803E-2</v>
      </c>
      <c r="R256">
        <v>0.161271</v>
      </c>
      <c r="S256">
        <v>0</v>
      </c>
      <c r="T256">
        <v>99.397900000000007</v>
      </c>
      <c r="U256">
        <v>52.658000000000001</v>
      </c>
    </row>
    <row r="257" spans="1:21" x14ac:dyDescent="0.25">
      <c r="G257">
        <v>1.2569E-2</v>
      </c>
      <c r="H257">
        <v>-7.7240000000000003E-2</v>
      </c>
      <c r="I257">
        <v>97.692999999999998</v>
      </c>
      <c r="J257">
        <v>0.96448900000000004</v>
      </c>
      <c r="K257">
        <v>5.5490000000000001E-3</v>
      </c>
      <c r="L257">
        <v>5.0651000000000002E-2</v>
      </c>
      <c r="M257">
        <v>2.6935000000000001E-2</v>
      </c>
      <c r="N257">
        <v>0.113035</v>
      </c>
      <c r="O257">
        <v>3.9808999999999997E-2</v>
      </c>
      <c r="P257">
        <v>3.4701000000000003E-2</v>
      </c>
      <c r="Q257">
        <v>0.16014100000000001</v>
      </c>
      <c r="R257">
        <v>9.7624000000000002E-2</v>
      </c>
      <c r="S257">
        <v>0</v>
      </c>
      <c r="T257">
        <v>99.121200000000002</v>
      </c>
      <c r="U257">
        <v>52.381799999999998</v>
      </c>
    </row>
    <row r="258" spans="1:21" x14ac:dyDescent="0.25">
      <c r="G258">
        <v>8.9280999999999999E-2</v>
      </c>
      <c r="H258">
        <v>-7.7090000000000006E-2</v>
      </c>
      <c r="I258">
        <v>101.27200000000001</v>
      </c>
      <c r="J258">
        <v>0.37854900000000002</v>
      </c>
      <c r="K258">
        <v>5.4429999999999999E-3</v>
      </c>
      <c r="L258">
        <v>-3.6499999999999998E-2</v>
      </c>
      <c r="M258">
        <v>4.6360999999999999E-2</v>
      </c>
      <c r="N258">
        <v>0.112994</v>
      </c>
      <c r="O258">
        <v>0.120145</v>
      </c>
      <c r="P258">
        <v>-2.222E-2</v>
      </c>
      <c r="Q258">
        <v>-8.4220000000000003E-2</v>
      </c>
      <c r="R258">
        <v>-2.5610000000000001E-2</v>
      </c>
      <c r="S258">
        <v>0</v>
      </c>
      <c r="T258">
        <v>101.779</v>
      </c>
      <c r="U258">
        <v>54.0396</v>
      </c>
    </row>
    <row r="259" spans="1:21" x14ac:dyDescent="0.25">
      <c r="G259">
        <v>1.2596E-2</v>
      </c>
      <c r="H259">
        <v>-7.7189999999999995E-2</v>
      </c>
      <c r="I259">
        <v>100.73099999999999</v>
      </c>
      <c r="J259">
        <v>0.76930600000000005</v>
      </c>
      <c r="K259">
        <v>-8.2909999999999998E-2</v>
      </c>
      <c r="L259">
        <v>6.9474999999999995E-2</v>
      </c>
      <c r="M259">
        <v>2.7203000000000001E-2</v>
      </c>
      <c r="N259">
        <v>0.112896</v>
      </c>
      <c r="O259">
        <v>4.0239999999999998E-2</v>
      </c>
      <c r="P259">
        <v>-3.3800000000000002E-3</v>
      </c>
      <c r="Q259">
        <v>4.2110000000000003E-3</v>
      </c>
      <c r="R259">
        <v>9.8361000000000004E-2</v>
      </c>
      <c r="S259">
        <v>0</v>
      </c>
      <c r="T259">
        <v>101.702</v>
      </c>
      <c r="U259">
        <v>53.858400000000003</v>
      </c>
    </row>
    <row r="260" spans="1:21" x14ac:dyDescent="0.25">
      <c r="G260">
        <v>0.16651099999999999</v>
      </c>
      <c r="H260">
        <v>-7.7179999999999999E-2</v>
      </c>
      <c r="I260">
        <v>99.944699999999997</v>
      </c>
      <c r="J260">
        <v>0.63909300000000002</v>
      </c>
      <c r="K260">
        <v>-3.8629999999999998E-2</v>
      </c>
      <c r="L260">
        <v>5.2027999999999998E-2</v>
      </c>
      <c r="M260">
        <v>-9.9399999999999992E-3</v>
      </c>
      <c r="N260">
        <v>0.147617</v>
      </c>
      <c r="O260">
        <v>0.119462</v>
      </c>
      <c r="P260">
        <v>-3.29E-3</v>
      </c>
      <c r="Q260">
        <v>4.5079999999999999E-3</v>
      </c>
      <c r="R260">
        <v>3.6091999999999999E-2</v>
      </c>
      <c r="S260">
        <v>0</v>
      </c>
      <c r="T260">
        <v>100.98099999999999</v>
      </c>
      <c r="U260">
        <v>53.472999999999999</v>
      </c>
    </row>
    <row r="261" spans="1:21" x14ac:dyDescent="0.25">
      <c r="G261">
        <v>-6.472E-2</v>
      </c>
      <c r="H261">
        <v>0.393208</v>
      </c>
      <c r="I261">
        <v>99.084000000000003</v>
      </c>
      <c r="J261">
        <v>1.2262299999999999</v>
      </c>
      <c r="K261">
        <v>5.4910000000000002E-3</v>
      </c>
      <c r="L261">
        <v>8.6384000000000002E-2</v>
      </c>
      <c r="M261">
        <v>-1.0319999999999999E-2</v>
      </c>
      <c r="N261">
        <v>0.35503000000000001</v>
      </c>
      <c r="O261">
        <v>-3.9140000000000001E-2</v>
      </c>
      <c r="P261">
        <v>1.5568E-2</v>
      </c>
      <c r="Q261">
        <v>0.13769799999999999</v>
      </c>
      <c r="R261">
        <v>-2.7640000000000001E-2</v>
      </c>
      <c r="S261">
        <v>0</v>
      </c>
      <c r="T261">
        <v>101.16200000000001</v>
      </c>
      <c r="U261">
        <v>53.483899999999998</v>
      </c>
    </row>
    <row r="262" spans="1:21" x14ac:dyDescent="0.25">
      <c r="G262">
        <v>8.931E-2</v>
      </c>
      <c r="H262">
        <v>-7.7079999999999996E-2</v>
      </c>
      <c r="I262">
        <v>99.446399999999997</v>
      </c>
      <c r="J262">
        <v>0.247671</v>
      </c>
      <c r="K262">
        <v>5.4549999999999998E-3</v>
      </c>
      <c r="L262">
        <v>-1.8519999999999998E-2</v>
      </c>
      <c r="M262">
        <v>9.0600000000000003E-3</v>
      </c>
      <c r="N262">
        <v>-5.9299999999999999E-2</v>
      </c>
      <c r="O262">
        <v>-3.7900000000000003E-2</v>
      </c>
      <c r="P262">
        <v>3.5267E-2</v>
      </c>
      <c r="Q262">
        <v>9.4994999999999996E-2</v>
      </c>
      <c r="R262">
        <v>9.9768999999999997E-2</v>
      </c>
      <c r="S262">
        <v>0</v>
      </c>
      <c r="T262">
        <v>99.835099999999997</v>
      </c>
      <c r="U262">
        <v>53.024799999999999</v>
      </c>
    </row>
    <row r="263" spans="1:21" x14ac:dyDescent="0.25">
      <c r="G263">
        <v>0.32069399999999998</v>
      </c>
      <c r="H263">
        <v>-7.7200000000000005E-2</v>
      </c>
      <c r="I263">
        <v>100.09099999999999</v>
      </c>
      <c r="J263">
        <v>0.57328900000000005</v>
      </c>
      <c r="K263">
        <v>-3.8559999999999997E-2</v>
      </c>
      <c r="L263">
        <v>0.14130200000000001</v>
      </c>
      <c r="M263">
        <v>4.5825999999999999E-2</v>
      </c>
      <c r="N263">
        <v>0.14785799999999999</v>
      </c>
      <c r="O263">
        <v>0.19816300000000001</v>
      </c>
      <c r="P263">
        <v>-2.2519999999999998E-2</v>
      </c>
      <c r="Q263">
        <v>4.228E-3</v>
      </c>
      <c r="R263">
        <v>9.8378999999999994E-2</v>
      </c>
      <c r="S263">
        <v>0</v>
      </c>
      <c r="T263">
        <v>101.482</v>
      </c>
      <c r="U263">
        <v>53.647799999999997</v>
      </c>
    </row>
    <row r="264" spans="1:21" x14ac:dyDescent="0.25">
      <c r="G264">
        <v>0.166241</v>
      </c>
      <c r="H264">
        <v>0.15870100000000001</v>
      </c>
      <c r="I264">
        <v>99.937600000000003</v>
      </c>
      <c r="J264">
        <v>0.37800699999999998</v>
      </c>
      <c r="K264">
        <v>5.5529999999999998E-3</v>
      </c>
      <c r="L264">
        <v>5.2826999999999999E-2</v>
      </c>
      <c r="M264">
        <v>2.7567999999999999E-2</v>
      </c>
      <c r="N264">
        <v>0.11315699999999999</v>
      </c>
      <c r="O264">
        <v>-0.11718000000000001</v>
      </c>
      <c r="P264">
        <v>3.5156E-2</v>
      </c>
      <c r="Q264">
        <v>7.2219000000000005E-2</v>
      </c>
      <c r="R264">
        <v>0.16201699999999999</v>
      </c>
      <c r="S264">
        <v>0</v>
      </c>
      <c r="T264">
        <v>100.992</v>
      </c>
      <c r="U264">
        <v>53.563499999999998</v>
      </c>
    </row>
    <row r="265" spans="1:21" x14ac:dyDescent="0.25">
      <c r="G265">
        <v>1.2559000000000001E-2</v>
      </c>
      <c r="H265">
        <v>-7.7160000000000006E-2</v>
      </c>
      <c r="I265">
        <v>100.82899999999999</v>
      </c>
      <c r="J265">
        <v>0.770513</v>
      </c>
      <c r="K265">
        <v>4.9537999999999999E-2</v>
      </c>
      <c r="L265">
        <v>-1.47E-3</v>
      </c>
      <c r="M265">
        <v>-9.8600000000000007E-3</v>
      </c>
      <c r="N265">
        <v>0.14748900000000001</v>
      </c>
      <c r="O265">
        <v>-3.8359999999999998E-2</v>
      </c>
      <c r="P265">
        <v>1.5911000000000002E-2</v>
      </c>
      <c r="Q265">
        <v>0.16143399999999999</v>
      </c>
      <c r="R265">
        <v>-8.8969999999999994E-2</v>
      </c>
      <c r="S265">
        <v>0</v>
      </c>
      <c r="T265">
        <v>101.771</v>
      </c>
      <c r="U265">
        <v>53.955300000000001</v>
      </c>
    </row>
    <row r="266" spans="1:21" x14ac:dyDescent="0.25">
      <c r="G266">
        <v>0.243505</v>
      </c>
      <c r="H266">
        <v>0.15849199999999999</v>
      </c>
      <c r="I266">
        <v>99.448499999999996</v>
      </c>
      <c r="J266">
        <v>0.70429699999999995</v>
      </c>
      <c r="K266">
        <v>-3.8589999999999999E-2</v>
      </c>
      <c r="L266">
        <v>0.10585</v>
      </c>
      <c r="M266">
        <v>8.6979999999999991E-3</v>
      </c>
      <c r="N266">
        <v>0.18232200000000001</v>
      </c>
      <c r="O266">
        <v>-0.11749</v>
      </c>
      <c r="P266">
        <v>1.5848999999999999E-2</v>
      </c>
      <c r="Q266">
        <v>4.9272000000000003E-2</v>
      </c>
      <c r="R266">
        <v>9.8735000000000003E-2</v>
      </c>
      <c r="S266">
        <v>0</v>
      </c>
      <c r="T266">
        <v>100.85899999999999</v>
      </c>
      <c r="U266">
        <v>53.395800000000001</v>
      </c>
    </row>
    <row r="268" spans="1:21" x14ac:dyDescent="0.25">
      <c r="F268" t="s">
        <v>38</v>
      </c>
      <c r="G268">
        <f>AVERAGE(G229:G266)</f>
        <v>7.529036842105262E-2</v>
      </c>
      <c r="H268">
        <f t="shared" ref="H268:U268" si="23">AVERAGE(H229:H266)</f>
        <v>-8.9619999999999995E-3</v>
      </c>
      <c r="I268">
        <f t="shared" si="23"/>
        <v>99.649644736842106</v>
      </c>
      <c r="J268">
        <f t="shared" si="23"/>
        <v>0.7148423947368423</v>
      </c>
      <c r="K268">
        <f t="shared" si="23"/>
        <v>2.0600184210526312E-2</v>
      </c>
      <c r="L268">
        <f t="shared" si="23"/>
        <v>2.5651315789473685E-2</v>
      </c>
      <c r="M268">
        <f t="shared" si="23"/>
        <v>2.1469236842105267E-2</v>
      </c>
      <c r="N268">
        <f t="shared" si="23"/>
        <v>0.16941792105263156</v>
      </c>
      <c r="O268">
        <f t="shared" si="23"/>
        <v>5.1995000000000001E-3</v>
      </c>
      <c r="P268">
        <f t="shared" si="23"/>
        <v>3.2690526315789473E-3</v>
      </c>
      <c r="Q268">
        <f t="shared" si="23"/>
        <v>4.6371842105263149E-2</v>
      </c>
      <c r="R268">
        <f t="shared" si="23"/>
        <v>1.9649526315789471E-2</v>
      </c>
      <c r="S268">
        <f t="shared" si="23"/>
        <v>0</v>
      </c>
      <c r="T268">
        <f t="shared" si="23"/>
        <v>100.74243421052628</v>
      </c>
      <c r="U268">
        <f t="shared" si="23"/>
        <v>53.370626315789465</v>
      </c>
    </row>
    <row r="269" spans="1:21" x14ac:dyDescent="0.25">
      <c r="F269" t="s">
        <v>39</v>
      </c>
      <c r="G269">
        <f>STDEV(G229:G266)/SQRT((COUNT(G229:G266)))</f>
        <v>2.0689716979399562E-2</v>
      </c>
      <c r="H269">
        <f t="shared" ref="H269:U269" si="24">STDEV(H229:H266)/SQRT((COUNT(H229:H266)))</f>
        <v>2.1598572600088847E-2</v>
      </c>
      <c r="I269">
        <f t="shared" si="24"/>
        <v>0.15099392339837467</v>
      </c>
      <c r="J269">
        <f t="shared" si="24"/>
        <v>3.758578403766813E-2</v>
      </c>
      <c r="K269">
        <f t="shared" si="24"/>
        <v>1.1082202579349984E-2</v>
      </c>
      <c r="L269">
        <f t="shared" si="24"/>
        <v>9.1668787682340977E-3</v>
      </c>
      <c r="M269">
        <f t="shared" si="24"/>
        <v>6.1314620508594649E-3</v>
      </c>
      <c r="N269">
        <f t="shared" si="24"/>
        <v>1.4985730511508569E-2</v>
      </c>
      <c r="O269">
        <f t="shared" si="24"/>
        <v>1.591578461179444E-2</v>
      </c>
      <c r="P269">
        <f t="shared" si="24"/>
        <v>4.2906962046113835E-3</v>
      </c>
      <c r="Q269">
        <f t="shared" si="24"/>
        <v>1.0858388870292923E-2</v>
      </c>
      <c r="R269">
        <f t="shared" si="24"/>
        <v>1.4862510813342543E-2</v>
      </c>
      <c r="S269">
        <f t="shared" si="24"/>
        <v>0</v>
      </c>
      <c r="T269">
        <f t="shared" si="24"/>
        <v>0.13368533074667013</v>
      </c>
      <c r="U269">
        <f t="shared" si="24"/>
        <v>7.5314271729143067E-2</v>
      </c>
    </row>
    <row r="272" spans="1:21" x14ac:dyDescent="0.25">
      <c r="A272" s="2" t="s">
        <v>122</v>
      </c>
      <c r="G272" s="2" t="s">
        <v>23</v>
      </c>
      <c r="H272" s="2" t="s">
        <v>24</v>
      </c>
      <c r="I272" s="2" t="s">
        <v>25</v>
      </c>
      <c r="J272" s="2" t="s">
        <v>26</v>
      </c>
      <c r="K272" s="2" t="s">
        <v>27</v>
      </c>
      <c r="L272" s="2" t="s">
        <v>28</v>
      </c>
      <c r="M272" s="2" t="s">
        <v>29</v>
      </c>
      <c r="N272" s="2" t="s">
        <v>30</v>
      </c>
      <c r="O272" s="2" t="s">
        <v>31</v>
      </c>
      <c r="P272" s="2" t="s">
        <v>32</v>
      </c>
      <c r="Q272" s="2" t="s">
        <v>33</v>
      </c>
      <c r="R272" s="2" t="s">
        <v>34</v>
      </c>
      <c r="S272" s="2" t="s">
        <v>35</v>
      </c>
      <c r="T272" s="2" t="s">
        <v>36</v>
      </c>
      <c r="U272" s="2" t="s">
        <v>37</v>
      </c>
    </row>
    <row r="273" spans="1:21" x14ac:dyDescent="0.25">
      <c r="A273" t="s">
        <v>1</v>
      </c>
      <c r="G273">
        <v>1.2544E-2</v>
      </c>
      <c r="H273">
        <v>-7.7109999999999998E-2</v>
      </c>
      <c r="I273">
        <v>99.135099999999994</v>
      </c>
      <c r="J273">
        <v>0.64065099999999997</v>
      </c>
      <c r="K273">
        <v>-3.8670000000000003E-2</v>
      </c>
      <c r="L273">
        <v>-9.1E-4</v>
      </c>
      <c r="M273">
        <v>2.7685999999999999E-2</v>
      </c>
      <c r="N273">
        <v>0.181642</v>
      </c>
      <c r="O273">
        <v>-3.7969999999999997E-2</v>
      </c>
      <c r="P273">
        <v>1.6079E-2</v>
      </c>
      <c r="Q273">
        <v>5.0215000000000003E-2</v>
      </c>
      <c r="R273">
        <v>-0.2137</v>
      </c>
      <c r="S273">
        <v>0</v>
      </c>
      <c r="T273">
        <v>99.695499999999996</v>
      </c>
      <c r="U273">
        <v>52.945099999999996</v>
      </c>
    </row>
    <row r="274" spans="1:21" x14ac:dyDescent="0.25">
      <c r="A274" t="s">
        <v>2</v>
      </c>
      <c r="G274">
        <v>0.16608400000000001</v>
      </c>
      <c r="H274">
        <v>-7.7130000000000004E-2</v>
      </c>
      <c r="I274">
        <v>99.661199999999994</v>
      </c>
      <c r="J274">
        <v>0.50907899999999995</v>
      </c>
      <c r="K274">
        <v>5.5659999999999998E-3</v>
      </c>
      <c r="L274">
        <v>-7.2969999999999993E-2</v>
      </c>
      <c r="M274">
        <v>8.9429999999999996E-3</v>
      </c>
      <c r="N274">
        <v>7.8601000000000004E-2</v>
      </c>
      <c r="O274">
        <v>4.0878999999999999E-2</v>
      </c>
      <c r="P274">
        <v>1.6018000000000001E-2</v>
      </c>
      <c r="Q274">
        <v>9.4821000000000003E-2</v>
      </c>
      <c r="R274">
        <v>-2.589E-2</v>
      </c>
      <c r="S274">
        <v>0</v>
      </c>
      <c r="T274">
        <v>100.405</v>
      </c>
      <c r="U274">
        <v>53.252400000000002</v>
      </c>
    </row>
    <row r="275" spans="1:21" x14ac:dyDescent="0.25">
      <c r="A275" t="s">
        <v>3</v>
      </c>
      <c r="G275">
        <v>1.2588999999999999E-2</v>
      </c>
      <c r="H275">
        <v>-7.7170000000000002E-2</v>
      </c>
      <c r="I275">
        <v>99.835999999999999</v>
      </c>
      <c r="J275">
        <v>0.50833300000000003</v>
      </c>
      <c r="K275">
        <v>9.3829999999999997E-2</v>
      </c>
      <c r="L275">
        <v>5.1986999999999998E-2</v>
      </c>
      <c r="M275">
        <v>2.7414999999999998E-2</v>
      </c>
      <c r="N275">
        <v>0.11312899999999999</v>
      </c>
      <c r="O275">
        <v>-3.8390000000000001E-2</v>
      </c>
      <c r="P275">
        <v>-3.2499999999999999E-3</v>
      </c>
      <c r="Q275">
        <v>4.9578999999999998E-2</v>
      </c>
      <c r="R275">
        <v>0.16161</v>
      </c>
      <c r="S275">
        <v>0</v>
      </c>
      <c r="T275">
        <v>100.736</v>
      </c>
      <c r="U275">
        <v>53.4026</v>
      </c>
    </row>
    <row r="276" spans="1:21" x14ac:dyDescent="0.25">
      <c r="A276" t="s">
        <v>4</v>
      </c>
      <c r="G276">
        <v>8.9733999999999994E-2</v>
      </c>
      <c r="H276">
        <v>-7.7240000000000003E-2</v>
      </c>
      <c r="I276">
        <v>98.381699999999995</v>
      </c>
      <c r="J276">
        <v>0.96474700000000002</v>
      </c>
      <c r="K276">
        <v>-3.866E-2</v>
      </c>
      <c r="L276">
        <v>3.279E-2</v>
      </c>
      <c r="M276">
        <v>6.4330999999999999E-2</v>
      </c>
      <c r="N276">
        <v>0.14760100000000001</v>
      </c>
      <c r="O276">
        <v>-3.8960000000000002E-2</v>
      </c>
      <c r="P276">
        <v>9.2176999999999995E-2</v>
      </c>
      <c r="Q276">
        <v>3.9769999999999996E-3</v>
      </c>
      <c r="R276">
        <v>9.7920999999999994E-2</v>
      </c>
      <c r="S276">
        <v>0</v>
      </c>
      <c r="T276">
        <v>99.720100000000002</v>
      </c>
      <c r="U276">
        <v>52.701900000000002</v>
      </c>
    </row>
    <row r="277" spans="1:21" x14ac:dyDescent="0.25">
      <c r="A277" t="s">
        <v>56</v>
      </c>
      <c r="G277">
        <v>1.2596E-2</v>
      </c>
      <c r="H277">
        <v>-7.7240000000000003E-2</v>
      </c>
      <c r="I277">
        <v>98.087800000000001</v>
      </c>
      <c r="J277">
        <v>1.2266300000000001</v>
      </c>
      <c r="K277">
        <v>-3.8690000000000002E-2</v>
      </c>
      <c r="L277">
        <v>-3.8760000000000003E-2</v>
      </c>
      <c r="M277">
        <v>-1.0189999999999999E-2</v>
      </c>
      <c r="N277">
        <v>7.8434000000000004E-2</v>
      </c>
      <c r="O277">
        <v>-3.8940000000000002E-2</v>
      </c>
      <c r="P277">
        <v>-4.1730000000000003E-2</v>
      </c>
      <c r="Q277">
        <v>2.6363999999999999E-2</v>
      </c>
      <c r="R277">
        <v>-2.7279999999999999E-2</v>
      </c>
      <c r="S277">
        <v>0</v>
      </c>
      <c r="T277">
        <v>99.159000000000006</v>
      </c>
      <c r="U277">
        <v>52.466799999999999</v>
      </c>
    </row>
    <row r="278" spans="1:21" x14ac:dyDescent="0.25">
      <c r="A278" t="s">
        <v>107</v>
      </c>
      <c r="G278">
        <v>-6.4360000000000001E-2</v>
      </c>
      <c r="H278">
        <v>-7.7170000000000002E-2</v>
      </c>
      <c r="I278">
        <v>99.141000000000005</v>
      </c>
      <c r="J278">
        <v>0.57369999999999999</v>
      </c>
      <c r="K278">
        <v>4.9571999999999998E-2</v>
      </c>
      <c r="L278">
        <v>3.4098000000000003E-2</v>
      </c>
      <c r="M278">
        <v>-2.8479999999999998E-2</v>
      </c>
      <c r="N278">
        <v>0.181978</v>
      </c>
      <c r="O278">
        <v>-0.11731999999999999</v>
      </c>
      <c r="P278">
        <v>5.4226000000000003E-2</v>
      </c>
      <c r="Q278">
        <v>2.7219E-2</v>
      </c>
      <c r="R278">
        <v>0.161659</v>
      </c>
      <c r="S278">
        <v>0</v>
      </c>
      <c r="T278">
        <v>99.936099999999996</v>
      </c>
      <c r="U278">
        <v>53.003399999999999</v>
      </c>
    </row>
    <row r="279" spans="1:21" x14ac:dyDescent="0.25">
      <c r="G279">
        <v>1.2529E-2</v>
      </c>
      <c r="H279">
        <v>-7.7270000000000005E-2</v>
      </c>
      <c r="I279">
        <v>100.321</v>
      </c>
      <c r="J279">
        <v>1.2917099999999999</v>
      </c>
      <c r="K279">
        <v>5.5760000000000002E-3</v>
      </c>
      <c r="L279">
        <v>3.2219999999999999E-2</v>
      </c>
      <c r="M279">
        <v>0.120031</v>
      </c>
      <c r="N279">
        <v>4.3824000000000002E-2</v>
      </c>
      <c r="O279">
        <v>0.118603</v>
      </c>
      <c r="P279">
        <v>5.3783999999999998E-2</v>
      </c>
      <c r="Q279">
        <v>-0.10828</v>
      </c>
      <c r="R279">
        <v>-9.0380000000000002E-2</v>
      </c>
      <c r="S279">
        <v>0</v>
      </c>
      <c r="T279">
        <v>101.724</v>
      </c>
      <c r="U279">
        <v>53.715899999999998</v>
      </c>
    </row>
    <row r="280" spans="1:21" x14ac:dyDescent="0.25">
      <c r="A280" t="s">
        <v>108</v>
      </c>
      <c r="G280">
        <v>8.9813000000000004E-2</v>
      </c>
      <c r="H280">
        <v>-7.7249999999999999E-2</v>
      </c>
      <c r="I280">
        <v>100.083</v>
      </c>
      <c r="J280">
        <v>0.83372100000000005</v>
      </c>
      <c r="K280">
        <v>9.4282000000000005E-2</v>
      </c>
      <c r="L280">
        <v>0.21174699999999999</v>
      </c>
      <c r="M280">
        <v>0.138767</v>
      </c>
      <c r="N280">
        <v>7.8666E-2</v>
      </c>
      <c r="O280">
        <v>-0.11798</v>
      </c>
      <c r="P280">
        <v>-2.264E-2</v>
      </c>
      <c r="Q280">
        <v>4.8634999999999998E-2</v>
      </c>
      <c r="R280">
        <v>0.223077</v>
      </c>
      <c r="S280">
        <v>0</v>
      </c>
      <c r="T280">
        <v>101.584</v>
      </c>
      <c r="U280">
        <v>53.6843</v>
      </c>
    </row>
    <row r="281" spans="1:21" x14ac:dyDescent="0.25">
      <c r="A281" t="s">
        <v>109</v>
      </c>
      <c r="G281">
        <v>8.9254E-2</v>
      </c>
      <c r="H281">
        <v>0.15892100000000001</v>
      </c>
      <c r="I281">
        <v>101.169</v>
      </c>
      <c r="J281">
        <v>0.443942</v>
      </c>
      <c r="K281">
        <v>5.4869999999999997E-3</v>
      </c>
      <c r="L281">
        <v>-0.16192999999999999</v>
      </c>
      <c r="M281">
        <v>8.3782999999999996E-2</v>
      </c>
      <c r="N281">
        <v>0.285325</v>
      </c>
      <c r="O281">
        <v>-3.7879999999999997E-2</v>
      </c>
      <c r="P281">
        <v>-2.2169999999999999E-2</v>
      </c>
      <c r="Q281">
        <v>-0.10647</v>
      </c>
      <c r="R281">
        <v>3.7275999999999997E-2</v>
      </c>
      <c r="S281">
        <v>0</v>
      </c>
      <c r="T281">
        <v>101.94499999999999</v>
      </c>
      <c r="U281">
        <v>54.153500000000001</v>
      </c>
    </row>
    <row r="282" spans="1:21" x14ac:dyDescent="0.25">
      <c r="A282" t="s">
        <v>110</v>
      </c>
      <c r="G282">
        <v>1.2563E-2</v>
      </c>
      <c r="H282">
        <v>-7.7109999999999998E-2</v>
      </c>
      <c r="I282">
        <v>98.493200000000002</v>
      </c>
      <c r="J282">
        <v>0.64075300000000002</v>
      </c>
      <c r="K282">
        <v>-3.8629999999999998E-2</v>
      </c>
      <c r="L282">
        <v>1.7158E-2</v>
      </c>
      <c r="M282">
        <v>2.7720999999999999E-2</v>
      </c>
      <c r="N282">
        <v>0.18165700000000001</v>
      </c>
      <c r="O282">
        <v>-3.7949999999999998E-2</v>
      </c>
      <c r="P282">
        <v>-4.1349999999999998E-2</v>
      </c>
      <c r="Q282">
        <v>-1.694E-2</v>
      </c>
      <c r="R282">
        <v>-0.21360000000000001</v>
      </c>
      <c r="S282">
        <v>0</v>
      </c>
      <c r="T282">
        <v>98.947500000000005</v>
      </c>
      <c r="U282">
        <v>52.572400000000002</v>
      </c>
    </row>
    <row r="283" spans="1:21" x14ac:dyDescent="0.25">
      <c r="A283" t="s">
        <v>111</v>
      </c>
      <c r="G283">
        <v>0.16631399999999999</v>
      </c>
      <c r="H283">
        <v>-7.7170000000000002E-2</v>
      </c>
      <c r="I283">
        <v>99.602900000000005</v>
      </c>
      <c r="J283">
        <v>0.77014400000000005</v>
      </c>
      <c r="K283">
        <v>-3.8609999999999998E-2</v>
      </c>
      <c r="L283">
        <v>-3.7690000000000001E-2</v>
      </c>
      <c r="M283">
        <v>6.4713999999999994E-2</v>
      </c>
      <c r="N283">
        <v>0.14754500000000001</v>
      </c>
      <c r="O283">
        <v>-3.8420000000000003E-2</v>
      </c>
      <c r="P283">
        <v>9.2469999999999997E-2</v>
      </c>
      <c r="Q283">
        <v>-1.763E-2</v>
      </c>
      <c r="R283">
        <v>-2.6409999999999999E-2</v>
      </c>
      <c r="S283">
        <v>0</v>
      </c>
      <c r="T283">
        <v>100.608</v>
      </c>
      <c r="U283">
        <v>53.271500000000003</v>
      </c>
    </row>
    <row r="284" spans="1:21" x14ac:dyDescent="0.25">
      <c r="A284" t="s">
        <v>112</v>
      </c>
      <c r="G284">
        <v>8.9471999999999996E-2</v>
      </c>
      <c r="H284">
        <v>-7.7170000000000002E-2</v>
      </c>
      <c r="I284">
        <v>99.019599999999997</v>
      </c>
      <c r="J284">
        <v>0.70478799999999997</v>
      </c>
      <c r="K284">
        <v>5.5490000000000001E-3</v>
      </c>
      <c r="L284">
        <v>-1.9720000000000001E-2</v>
      </c>
      <c r="M284">
        <v>8.7679999999999998E-3</v>
      </c>
      <c r="N284">
        <v>4.4017000000000001E-2</v>
      </c>
      <c r="O284">
        <v>4.0557000000000003E-2</v>
      </c>
      <c r="P284">
        <v>3.5041000000000003E-2</v>
      </c>
      <c r="Q284">
        <v>2.7161999999999999E-2</v>
      </c>
      <c r="R284">
        <v>-2.639E-2</v>
      </c>
      <c r="S284">
        <v>0</v>
      </c>
      <c r="T284">
        <v>99.851699999999994</v>
      </c>
      <c r="U284">
        <v>52.910899999999998</v>
      </c>
    </row>
    <row r="285" spans="1:21" x14ac:dyDescent="0.25">
      <c r="A285" t="s">
        <v>113</v>
      </c>
      <c r="G285">
        <v>8.9756000000000002E-2</v>
      </c>
      <c r="H285">
        <v>0.158168</v>
      </c>
      <c r="I285">
        <v>99.853099999999998</v>
      </c>
      <c r="J285">
        <v>1.16144</v>
      </c>
      <c r="K285">
        <v>5.6350000000000003E-3</v>
      </c>
      <c r="L285">
        <v>0.10428900000000001</v>
      </c>
      <c r="M285">
        <v>-1.023E-2</v>
      </c>
      <c r="N285">
        <v>0.21685599999999999</v>
      </c>
      <c r="O285">
        <v>3.9933000000000003E-2</v>
      </c>
      <c r="P285">
        <v>-4.1759999999999999E-2</v>
      </c>
      <c r="Q285">
        <v>7.1012000000000006E-2</v>
      </c>
      <c r="R285">
        <v>-8.9969999999999994E-2</v>
      </c>
      <c r="S285">
        <v>0</v>
      </c>
      <c r="T285">
        <v>101.55800000000001</v>
      </c>
      <c r="U285">
        <v>53.6952</v>
      </c>
    </row>
    <row r="286" spans="1:21" x14ac:dyDescent="0.25">
      <c r="A286" t="s">
        <v>114</v>
      </c>
      <c r="G286">
        <v>1.2572E-2</v>
      </c>
      <c r="H286">
        <v>-7.714E-2</v>
      </c>
      <c r="I286">
        <v>98.600399999999993</v>
      </c>
      <c r="J286">
        <v>0.63974399999999998</v>
      </c>
      <c r="K286">
        <v>-3.8649999999999997E-2</v>
      </c>
      <c r="L286">
        <v>-0.10876</v>
      </c>
      <c r="M286">
        <v>8.9160000000000003E-3</v>
      </c>
      <c r="N286">
        <v>0.38861800000000002</v>
      </c>
      <c r="O286">
        <v>4.0814000000000003E-2</v>
      </c>
      <c r="P286">
        <v>-3.15E-3</v>
      </c>
      <c r="Q286">
        <v>-3.9669999999999997E-2</v>
      </c>
      <c r="R286">
        <v>-2.597E-2</v>
      </c>
      <c r="S286">
        <v>0</v>
      </c>
      <c r="T286">
        <v>99.3977</v>
      </c>
      <c r="U286">
        <v>52.736899999999999</v>
      </c>
    </row>
    <row r="287" spans="1:21" x14ac:dyDescent="0.25">
      <c r="A287" t="s">
        <v>115</v>
      </c>
      <c r="G287">
        <v>0.16622999999999999</v>
      </c>
      <c r="H287">
        <v>-7.7149999999999996E-2</v>
      </c>
      <c r="I287">
        <v>99.867999999999995</v>
      </c>
      <c r="J287">
        <v>0.705098</v>
      </c>
      <c r="K287">
        <v>-3.8600000000000002E-2</v>
      </c>
      <c r="L287">
        <v>-1.6299999999999999E-3</v>
      </c>
      <c r="M287">
        <v>2.7463999999999999E-2</v>
      </c>
      <c r="N287">
        <v>0.216533</v>
      </c>
      <c r="O287">
        <v>4.0663999999999999E-2</v>
      </c>
      <c r="P287">
        <v>1.5928999999999999E-2</v>
      </c>
      <c r="Q287">
        <v>2.7292E-2</v>
      </c>
      <c r="R287">
        <v>-8.8880000000000001E-2</v>
      </c>
      <c r="S287">
        <v>0</v>
      </c>
      <c r="T287">
        <v>100.861</v>
      </c>
      <c r="U287">
        <v>53.440899999999999</v>
      </c>
    </row>
    <row r="288" spans="1:21" x14ac:dyDescent="0.25">
      <c r="A288" t="s">
        <v>116</v>
      </c>
      <c r="G288">
        <v>8.9647000000000004E-2</v>
      </c>
      <c r="H288">
        <v>-7.7210000000000001E-2</v>
      </c>
      <c r="I288">
        <v>98.400899999999993</v>
      </c>
      <c r="J288">
        <v>0.70404599999999995</v>
      </c>
      <c r="K288">
        <v>-8.2879999999999995E-2</v>
      </c>
      <c r="L288">
        <v>0.12284</v>
      </c>
      <c r="M288">
        <v>8.3065E-2</v>
      </c>
      <c r="N288">
        <v>0.14746999999999999</v>
      </c>
      <c r="O288">
        <v>0.119112</v>
      </c>
      <c r="P288">
        <v>-3.4099999999999998E-3</v>
      </c>
      <c r="Q288">
        <v>2.6624999999999999E-2</v>
      </c>
      <c r="R288">
        <v>3.5643000000000001E-2</v>
      </c>
      <c r="S288">
        <v>0</v>
      </c>
      <c r="T288">
        <v>99.565899999999999</v>
      </c>
      <c r="U288">
        <v>52.685400000000001</v>
      </c>
    </row>
    <row r="289" spans="1:21" x14ac:dyDescent="0.25">
      <c r="A289" t="s">
        <v>117</v>
      </c>
      <c r="G289">
        <v>-6.4250000000000002E-2</v>
      </c>
      <c r="H289">
        <v>-7.7130000000000004E-2</v>
      </c>
      <c r="I289">
        <v>98.798900000000003</v>
      </c>
      <c r="J289">
        <v>0.44372600000000001</v>
      </c>
      <c r="K289">
        <v>-8.276E-2</v>
      </c>
      <c r="L289">
        <v>3.4608E-2</v>
      </c>
      <c r="M289">
        <v>0.120837</v>
      </c>
      <c r="N289">
        <v>0.14712600000000001</v>
      </c>
      <c r="O289">
        <v>4.0848000000000002E-2</v>
      </c>
      <c r="P289">
        <v>-2.23E-2</v>
      </c>
      <c r="Q289">
        <v>5.1529999999999996E-3</v>
      </c>
      <c r="R289">
        <v>-2.5950000000000001E-2</v>
      </c>
      <c r="S289">
        <v>0</v>
      </c>
      <c r="T289">
        <v>99.318799999999996</v>
      </c>
      <c r="U289">
        <v>52.739800000000002</v>
      </c>
    </row>
    <row r="290" spans="1:21" x14ac:dyDescent="0.25">
      <c r="A290" t="s">
        <v>118</v>
      </c>
      <c r="G290">
        <v>-6.4390000000000003E-2</v>
      </c>
      <c r="H290">
        <v>-7.7160000000000006E-2</v>
      </c>
      <c r="I290">
        <v>99.375600000000006</v>
      </c>
      <c r="J290">
        <v>0.90128200000000003</v>
      </c>
      <c r="K290">
        <v>5.4120000000000001E-3</v>
      </c>
      <c r="L290">
        <v>-5.5730000000000002E-2</v>
      </c>
      <c r="M290">
        <v>8.7390000000000002E-3</v>
      </c>
      <c r="N290">
        <v>0.25074600000000002</v>
      </c>
      <c r="O290">
        <v>4.0513E-2</v>
      </c>
      <c r="P290">
        <v>5.4163000000000003E-2</v>
      </c>
      <c r="Q290">
        <v>2.7088999999999998E-2</v>
      </c>
      <c r="R290">
        <v>-0.15179000000000001</v>
      </c>
      <c r="S290">
        <v>0</v>
      </c>
      <c r="T290">
        <v>100.31399999999999</v>
      </c>
      <c r="U290">
        <v>53.166800000000002</v>
      </c>
    </row>
    <row r="291" spans="1:21" x14ac:dyDescent="0.25">
      <c r="A291" t="s">
        <v>119</v>
      </c>
      <c r="G291">
        <v>0.167101</v>
      </c>
      <c r="H291">
        <v>-7.7249999999999999E-2</v>
      </c>
      <c r="I291">
        <v>99.099599999999995</v>
      </c>
      <c r="J291">
        <v>1.35677</v>
      </c>
      <c r="K291">
        <v>5.0085999999999999E-2</v>
      </c>
      <c r="L291">
        <v>6.8045999999999995E-2</v>
      </c>
      <c r="M291">
        <v>8.2741999999999996E-2</v>
      </c>
      <c r="N291">
        <v>0.18255099999999999</v>
      </c>
      <c r="O291">
        <v>-0.11814</v>
      </c>
      <c r="P291">
        <v>-4.1829999999999999E-2</v>
      </c>
      <c r="Q291">
        <v>9.3099000000000001E-2</v>
      </c>
      <c r="R291">
        <v>-2.7689999999999999E-2</v>
      </c>
      <c r="S291">
        <v>0</v>
      </c>
      <c r="T291">
        <v>100.83499999999999</v>
      </c>
      <c r="U291">
        <v>53.227800000000002</v>
      </c>
    </row>
    <row r="292" spans="1:21" x14ac:dyDescent="0.25">
      <c r="A292" t="s">
        <v>5</v>
      </c>
      <c r="G292">
        <v>-6.4100000000000004E-2</v>
      </c>
      <c r="H292">
        <v>-7.7100000000000002E-2</v>
      </c>
      <c r="I292">
        <v>101.482</v>
      </c>
      <c r="J292">
        <v>0.575407</v>
      </c>
      <c r="K292">
        <v>5.3350000000000003E-3</v>
      </c>
      <c r="L292">
        <v>3.5253E-2</v>
      </c>
      <c r="M292">
        <v>4.6429999999999999E-2</v>
      </c>
      <c r="N292">
        <v>0.181588</v>
      </c>
      <c r="O292">
        <v>-3.7870000000000001E-2</v>
      </c>
      <c r="P292">
        <v>-2.2179999999999998E-2</v>
      </c>
      <c r="Q292">
        <v>-3.925E-2</v>
      </c>
      <c r="R292">
        <v>-0.2135</v>
      </c>
      <c r="S292">
        <v>0</v>
      </c>
      <c r="T292">
        <v>101.872</v>
      </c>
      <c r="U292">
        <v>54.152500000000003</v>
      </c>
    </row>
    <row r="293" spans="1:21" x14ac:dyDescent="0.25">
      <c r="A293" t="s">
        <v>120</v>
      </c>
      <c r="G293">
        <v>-6.4420000000000005E-2</v>
      </c>
      <c r="H293">
        <v>-7.7179999999999999E-2</v>
      </c>
      <c r="I293">
        <v>100.83499999999999</v>
      </c>
      <c r="J293">
        <v>0.508691</v>
      </c>
      <c r="K293">
        <v>4.9530999999999999E-2</v>
      </c>
      <c r="L293">
        <v>0.141453</v>
      </c>
      <c r="M293">
        <v>6.4593999999999999E-2</v>
      </c>
      <c r="N293">
        <v>0.181866</v>
      </c>
      <c r="O293">
        <v>0.27745300000000001</v>
      </c>
      <c r="P293">
        <v>-2.2440000000000002E-2</v>
      </c>
      <c r="Q293">
        <v>7.1763999999999994E-2</v>
      </c>
      <c r="R293">
        <v>-8.9209999999999998E-2</v>
      </c>
      <c r="S293">
        <v>0</v>
      </c>
      <c r="T293">
        <v>101.877</v>
      </c>
      <c r="U293">
        <v>53.991500000000002</v>
      </c>
    </row>
    <row r="294" spans="1:21" x14ac:dyDescent="0.25">
      <c r="A294" t="s">
        <v>121</v>
      </c>
      <c r="G294">
        <v>1.2560999999999999E-2</v>
      </c>
      <c r="H294">
        <v>-7.7130000000000004E-2</v>
      </c>
      <c r="I294">
        <v>99.852099999999993</v>
      </c>
      <c r="J294">
        <v>0.57421599999999995</v>
      </c>
      <c r="K294">
        <v>4.9564999999999998E-2</v>
      </c>
      <c r="L294">
        <v>-7.3139999999999997E-2</v>
      </c>
      <c r="M294">
        <v>2.7555E-2</v>
      </c>
      <c r="N294">
        <v>0.21645900000000001</v>
      </c>
      <c r="O294">
        <v>-3.8210000000000001E-2</v>
      </c>
      <c r="P294">
        <v>5.4295000000000003E-2</v>
      </c>
      <c r="Q294">
        <v>2.7483E-2</v>
      </c>
      <c r="R294">
        <v>3.6631999999999998E-2</v>
      </c>
      <c r="S294">
        <v>0</v>
      </c>
      <c r="T294">
        <v>100.66200000000001</v>
      </c>
      <c r="U294">
        <v>53.3917</v>
      </c>
    </row>
    <row r="295" spans="1:21" x14ac:dyDescent="0.25">
      <c r="G295">
        <v>8.9769000000000002E-2</v>
      </c>
      <c r="H295">
        <v>-7.7200000000000005E-2</v>
      </c>
      <c r="I295">
        <v>100.505</v>
      </c>
      <c r="J295">
        <v>0.833978</v>
      </c>
      <c r="K295">
        <v>5.6509999999999998E-3</v>
      </c>
      <c r="L295">
        <v>-2.65E-3</v>
      </c>
      <c r="M295">
        <v>8.5260000000000006E-3</v>
      </c>
      <c r="N295">
        <v>0.18232799999999999</v>
      </c>
      <c r="O295">
        <v>-3.8800000000000001E-2</v>
      </c>
      <c r="P295">
        <v>-4.1689999999999998E-2</v>
      </c>
      <c r="Q295">
        <v>4.2110000000000003E-3</v>
      </c>
      <c r="R295">
        <v>0.22353500000000001</v>
      </c>
      <c r="S295">
        <v>0</v>
      </c>
      <c r="T295">
        <v>101.693</v>
      </c>
      <c r="U295">
        <v>53.814799999999998</v>
      </c>
    </row>
    <row r="296" spans="1:21" x14ac:dyDescent="0.25">
      <c r="G296">
        <v>0.166882</v>
      </c>
      <c r="H296">
        <v>-7.7219999999999997E-2</v>
      </c>
      <c r="I296">
        <v>100.157</v>
      </c>
      <c r="J296">
        <v>1.4232100000000001</v>
      </c>
      <c r="K296">
        <v>-3.8629999999999998E-2</v>
      </c>
      <c r="L296">
        <v>-3.0300000000000001E-3</v>
      </c>
      <c r="M296">
        <v>-4.7469999999999998E-2</v>
      </c>
      <c r="N296">
        <v>0.14768500000000001</v>
      </c>
      <c r="O296">
        <v>-3.8980000000000001E-2</v>
      </c>
      <c r="P296">
        <v>3.4786999999999998E-2</v>
      </c>
      <c r="Q296">
        <v>-6.3210000000000002E-2</v>
      </c>
      <c r="R296">
        <v>-0.15259</v>
      </c>
      <c r="S296">
        <v>0</v>
      </c>
      <c r="T296">
        <v>101.509</v>
      </c>
      <c r="U296">
        <v>53.636099999999999</v>
      </c>
    </row>
    <row r="297" spans="1:21" x14ac:dyDescent="0.25">
      <c r="G297">
        <v>8.9453000000000005E-2</v>
      </c>
      <c r="H297">
        <v>-7.714E-2</v>
      </c>
      <c r="I297">
        <v>100.004</v>
      </c>
      <c r="J297">
        <v>0.96713800000000005</v>
      </c>
      <c r="K297">
        <v>-8.2799999999999999E-2</v>
      </c>
      <c r="L297">
        <v>3.4084999999999997E-2</v>
      </c>
      <c r="M297">
        <v>-9.8600000000000007E-3</v>
      </c>
      <c r="N297">
        <v>0.112884</v>
      </c>
      <c r="O297">
        <v>-3.8379999999999997E-2</v>
      </c>
      <c r="P297">
        <v>-2.2380000000000001E-2</v>
      </c>
      <c r="Q297">
        <v>2.7202E-2</v>
      </c>
      <c r="R297">
        <v>-0.21429999999999999</v>
      </c>
      <c r="S297">
        <v>0</v>
      </c>
      <c r="T297">
        <v>100.79</v>
      </c>
      <c r="U297">
        <v>53.435099999999998</v>
      </c>
    </row>
    <row r="298" spans="1:21" x14ac:dyDescent="0.25">
      <c r="G298">
        <v>1.2596E-2</v>
      </c>
      <c r="H298">
        <v>0.158494</v>
      </c>
      <c r="I298">
        <v>99.944500000000005</v>
      </c>
      <c r="J298">
        <v>0.83484000000000003</v>
      </c>
      <c r="K298">
        <v>4.9730999999999997E-2</v>
      </c>
      <c r="L298">
        <v>3.3673000000000002E-2</v>
      </c>
      <c r="M298">
        <v>4.5948000000000003E-2</v>
      </c>
      <c r="N298">
        <v>0.35493400000000003</v>
      </c>
      <c r="O298">
        <v>-0.11755</v>
      </c>
      <c r="P298">
        <v>-4.1610000000000001E-2</v>
      </c>
      <c r="Q298">
        <v>-1.7850000000000001E-2</v>
      </c>
      <c r="R298">
        <v>9.8665000000000003E-2</v>
      </c>
      <c r="S298">
        <v>0</v>
      </c>
      <c r="T298">
        <v>101.35599999999999</v>
      </c>
      <c r="U298">
        <v>53.696899999999999</v>
      </c>
    </row>
    <row r="299" spans="1:21" x14ac:dyDescent="0.25">
      <c r="G299">
        <v>0.16653200000000001</v>
      </c>
      <c r="H299">
        <v>-7.7189999999999995E-2</v>
      </c>
      <c r="I299">
        <v>98.473100000000002</v>
      </c>
      <c r="J299">
        <v>1.16238</v>
      </c>
      <c r="K299">
        <v>0.13839499999999999</v>
      </c>
      <c r="L299">
        <v>3.3293000000000003E-2</v>
      </c>
      <c r="M299">
        <v>0.15762599999999999</v>
      </c>
      <c r="N299">
        <v>0.18248800000000001</v>
      </c>
      <c r="O299">
        <v>-0.11772000000000001</v>
      </c>
      <c r="P299">
        <v>-3.3899999999999998E-3</v>
      </c>
      <c r="Q299">
        <v>4.3220000000000003E-3</v>
      </c>
      <c r="R299">
        <v>-0.15221000000000001</v>
      </c>
      <c r="S299">
        <v>0</v>
      </c>
      <c r="T299">
        <v>99.967600000000004</v>
      </c>
      <c r="U299">
        <v>52.840499999999999</v>
      </c>
    </row>
    <row r="300" spans="1:21" x14ac:dyDescent="0.25">
      <c r="G300">
        <v>1.2541999999999999E-2</v>
      </c>
      <c r="H300">
        <v>-7.7240000000000003E-2</v>
      </c>
      <c r="I300">
        <v>99.323999999999998</v>
      </c>
      <c r="J300">
        <v>0.83364199999999999</v>
      </c>
      <c r="K300">
        <v>-3.8710000000000001E-2</v>
      </c>
      <c r="L300">
        <v>-3.31E-3</v>
      </c>
      <c r="M300">
        <v>0.19459399999999999</v>
      </c>
      <c r="N300">
        <v>0.35498200000000002</v>
      </c>
      <c r="O300">
        <v>0.11868099999999999</v>
      </c>
      <c r="P300">
        <v>3.4689999999999999E-2</v>
      </c>
      <c r="Q300">
        <v>7.0900000000000005E-2</v>
      </c>
      <c r="R300">
        <v>0.16026099999999999</v>
      </c>
      <c r="S300">
        <v>0</v>
      </c>
      <c r="T300">
        <v>100.985</v>
      </c>
      <c r="U300">
        <v>53.344000000000001</v>
      </c>
    </row>
    <row r="301" spans="1:21" x14ac:dyDescent="0.25">
      <c r="G301">
        <v>1.2551E-2</v>
      </c>
      <c r="H301">
        <v>-7.7109999999999998E-2</v>
      </c>
      <c r="I301">
        <v>101.053</v>
      </c>
      <c r="J301">
        <v>0.44381500000000002</v>
      </c>
      <c r="K301">
        <v>5.4279999999999997E-3</v>
      </c>
      <c r="L301">
        <v>5.2727999999999997E-2</v>
      </c>
      <c r="M301">
        <v>8.3581000000000003E-2</v>
      </c>
      <c r="N301">
        <v>0.28519</v>
      </c>
      <c r="O301">
        <v>-3.8080000000000003E-2</v>
      </c>
      <c r="P301">
        <v>1.6034E-2</v>
      </c>
      <c r="Q301">
        <v>5.0082000000000002E-2</v>
      </c>
      <c r="R301">
        <v>-2.5819999999999999E-2</v>
      </c>
      <c r="S301">
        <v>0</v>
      </c>
      <c r="T301">
        <v>101.861</v>
      </c>
      <c r="U301">
        <v>54.061799999999998</v>
      </c>
    </row>
    <row r="302" spans="1:21" x14ac:dyDescent="0.25">
      <c r="G302">
        <v>1.2596E-2</v>
      </c>
      <c r="H302">
        <v>-7.7259999999999995E-2</v>
      </c>
      <c r="I302">
        <v>99.528599999999997</v>
      </c>
      <c r="J302">
        <v>0.83293899999999998</v>
      </c>
      <c r="K302">
        <v>5.6379999999999998E-3</v>
      </c>
      <c r="L302">
        <v>0.12166100000000001</v>
      </c>
      <c r="M302">
        <v>-1.038E-2</v>
      </c>
      <c r="N302">
        <v>0.42467899999999997</v>
      </c>
      <c r="O302">
        <v>0.118476</v>
      </c>
      <c r="P302">
        <v>-2.273E-2</v>
      </c>
      <c r="Q302">
        <v>7.0628999999999997E-2</v>
      </c>
      <c r="R302">
        <v>0.28525600000000001</v>
      </c>
      <c r="S302">
        <v>0</v>
      </c>
      <c r="T302">
        <v>101.29</v>
      </c>
      <c r="U302">
        <v>53.500999999999998</v>
      </c>
    </row>
    <row r="303" spans="1:21" x14ac:dyDescent="0.25">
      <c r="G303">
        <v>8.9167999999999997E-2</v>
      </c>
      <c r="H303">
        <v>-7.707E-2</v>
      </c>
      <c r="I303">
        <v>99.6023</v>
      </c>
      <c r="J303">
        <v>0.313475</v>
      </c>
      <c r="K303">
        <v>5.4520000000000002E-3</v>
      </c>
      <c r="L303">
        <v>1.7468000000000001E-2</v>
      </c>
      <c r="M303">
        <v>8.3777000000000004E-2</v>
      </c>
      <c r="N303">
        <v>4.4093E-2</v>
      </c>
      <c r="O303">
        <v>-3.78E-2</v>
      </c>
      <c r="P303">
        <v>-2.2159999999999999E-2</v>
      </c>
      <c r="Q303">
        <v>9.5367999999999994E-2</v>
      </c>
      <c r="R303">
        <v>-8.8020000000000001E-2</v>
      </c>
      <c r="S303">
        <v>0</v>
      </c>
      <c r="T303">
        <v>100.026</v>
      </c>
      <c r="U303">
        <v>53.154000000000003</v>
      </c>
    </row>
    <row r="304" spans="1:21" x14ac:dyDescent="0.25">
      <c r="G304">
        <v>0.166406</v>
      </c>
      <c r="H304">
        <v>-7.7179999999999999E-2</v>
      </c>
      <c r="I304">
        <v>99.977400000000003</v>
      </c>
      <c r="J304">
        <v>0.77011399999999997</v>
      </c>
      <c r="K304">
        <v>4.9819000000000002E-2</v>
      </c>
      <c r="L304">
        <v>3.3509999999999998E-2</v>
      </c>
      <c r="M304">
        <v>0.17626500000000001</v>
      </c>
      <c r="N304">
        <v>0.25134099999999998</v>
      </c>
      <c r="O304">
        <v>0.198291</v>
      </c>
      <c r="P304">
        <v>-2.247E-2</v>
      </c>
      <c r="Q304">
        <v>0.116346</v>
      </c>
      <c r="R304">
        <v>-0.15207999999999999</v>
      </c>
      <c r="S304">
        <v>0</v>
      </c>
      <c r="T304">
        <v>101.488</v>
      </c>
      <c r="U304">
        <v>53.669800000000002</v>
      </c>
    </row>
    <row r="305" spans="1:21" x14ac:dyDescent="0.25">
      <c r="G305">
        <v>1.2581E-2</v>
      </c>
      <c r="H305">
        <v>0.15829299999999999</v>
      </c>
      <c r="I305">
        <v>97.453699999999998</v>
      </c>
      <c r="J305">
        <v>1.1615</v>
      </c>
      <c r="K305">
        <v>-8.2919999999999994E-2</v>
      </c>
      <c r="L305">
        <v>-7.4399999999999994E-2</v>
      </c>
      <c r="M305">
        <v>2.7130999999999999E-2</v>
      </c>
      <c r="N305">
        <v>0.216499</v>
      </c>
      <c r="O305">
        <v>-0.11771</v>
      </c>
      <c r="P305">
        <v>1.5706000000000001E-2</v>
      </c>
      <c r="Q305">
        <v>9.3682000000000001E-2</v>
      </c>
      <c r="R305">
        <v>-2.7119999999999998E-2</v>
      </c>
      <c r="S305">
        <v>0</v>
      </c>
      <c r="T305">
        <v>98.837000000000003</v>
      </c>
      <c r="U305">
        <v>52.313099999999999</v>
      </c>
    </row>
    <row r="306" spans="1:21" x14ac:dyDescent="0.25">
      <c r="G306">
        <v>-6.4689999999999998E-2</v>
      </c>
      <c r="H306">
        <v>0.158169</v>
      </c>
      <c r="I306">
        <v>98.2821</v>
      </c>
      <c r="J306">
        <v>0.96467599999999998</v>
      </c>
      <c r="K306">
        <v>4.9784000000000002E-2</v>
      </c>
      <c r="L306">
        <v>8.6189000000000002E-2</v>
      </c>
      <c r="M306">
        <v>8.3370000000000007E-3</v>
      </c>
      <c r="N306">
        <v>0.25133699999999998</v>
      </c>
      <c r="O306">
        <v>0.19762299999999999</v>
      </c>
      <c r="P306">
        <v>-2.266E-2</v>
      </c>
      <c r="Q306">
        <v>-1.8599999999999998E-2</v>
      </c>
      <c r="R306">
        <v>3.5089000000000002E-2</v>
      </c>
      <c r="S306">
        <v>0</v>
      </c>
      <c r="T306">
        <v>99.927400000000006</v>
      </c>
      <c r="U306">
        <v>52.837800000000001</v>
      </c>
    </row>
    <row r="307" spans="1:21" x14ac:dyDescent="0.25">
      <c r="G307">
        <v>0.167242</v>
      </c>
      <c r="H307">
        <v>-7.7270000000000005E-2</v>
      </c>
      <c r="I307">
        <v>99.9148</v>
      </c>
      <c r="J307">
        <v>0.83285399999999998</v>
      </c>
      <c r="K307">
        <v>-8.2989999999999994E-2</v>
      </c>
      <c r="L307">
        <v>-3.4099999999999998E-3</v>
      </c>
      <c r="M307">
        <v>-1.0319999999999999E-2</v>
      </c>
      <c r="N307">
        <v>0.21700900000000001</v>
      </c>
      <c r="O307">
        <v>3.9713999999999999E-2</v>
      </c>
      <c r="P307">
        <v>3.4701000000000003E-2</v>
      </c>
      <c r="Q307">
        <v>7.0798E-2</v>
      </c>
      <c r="R307">
        <v>0.34803800000000001</v>
      </c>
      <c r="S307">
        <v>0</v>
      </c>
      <c r="T307">
        <v>101.45099999999999</v>
      </c>
      <c r="U307">
        <v>53.579700000000003</v>
      </c>
    </row>
    <row r="308" spans="1:21" x14ac:dyDescent="0.25">
      <c r="G308">
        <v>0.39747700000000002</v>
      </c>
      <c r="H308">
        <v>-7.7189999999999995E-2</v>
      </c>
      <c r="I308">
        <v>97.736800000000002</v>
      </c>
      <c r="J308">
        <v>1.0963700000000001</v>
      </c>
      <c r="K308">
        <v>5.0189999999999999E-2</v>
      </c>
      <c r="L308">
        <v>-5.6070000000000002E-2</v>
      </c>
      <c r="M308">
        <v>-4.7289999999999999E-2</v>
      </c>
      <c r="N308">
        <v>0.18274799999999999</v>
      </c>
      <c r="O308">
        <v>-0.11756999999999999</v>
      </c>
      <c r="P308">
        <v>1.5785E-2</v>
      </c>
      <c r="Q308">
        <v>4.9167000000000002E-2</v>
      </c>
      <c r="R308">
        <v>-2.6780000000000002E-2</v>
      </c>
      <c r="S308">
        <v>0</v>
      </c>
      <c r="T308">
        <v>99.203599999999994</v>
      </c>
      <c r="U308">
        <v>52.419800000000002</v>
      </c>
    </row>
    <row r="309" spans="1:21" x14ac:dyDescent="0.25">
      <c r="G309">
        <v>8.9927999999999994E-2</v>
      </c>
      <c r="H309">
        <v>0.158106</v>
      </c>
      <c r="I309">
        <v>97.375</v>
      </c>
      <c r="J309">
        <v>1.1601699999999999</v>
      </c>
      <c r="K309">
        <v>-8.3000000000000004E-2</v>
      </c>
      <c r="L309">
        <v>-3.46E-3</v>
      </c>
      <c r="M309">
        <v>0.101385</v>
      </c>
      <c r="N309">
        <v>7.8464000000000006E-2</v>
      </c>
      <c r="O309">
        <v>-3.9190000000000003E-2</v>
      </c>
      <c r="P309">
        <v>-4.1840000000000002E-2</v>
      </c>
      <c r="Q309">
        <v>7.0749999999999993E-2</v>
      </c>
      <c r="R309">
        <v>9.7531000000000007E-2</v>
      </c>
      <c r="S309">
        <v>0</v>
      </c>
      <c r="T309">
        <v>98.963800000000006</v>
      </c>
      <c r="U309">
        <v>52.294800000000002</v>
      </c>
    </row>
    <row r="311" spans="1:21" x14ac:dyDescent="0.25">
      <c r="F311" t="s">
        <v>38</v>
      </c>
      <c r="G311">
        <f>AVERAGE(G273:G309)</f>
        <v>6.4618162162162165E-2</v>
      </c>
      <c r="H311">
        <f t="shared" ref="H311:U311" si="25">AVERAGE(H273:H309)</f>
        <v>-3.8983756756756756E-2</v>
      </c>
      <c r="I311">
        <f t="shared" si="25"/>
        <v>99.41698378378382</v>
      </c>
      <c r="J311">
        <f t="shared" si="25"/>
        <v>0.81918159459459461</v>
      </c>
      <c r="K311">
        <f t="shared" si="25"/>
        <v>-1.6131351351351354E-3</v>
      </c>
      <c r="L311">
        <f t="shared" si="25"/>
        <v>1.571691891891892E-2</v>
      </c>
      <c r="M311">
        <f t="shared" si="25"/>
        <v>4.7444621621621622E-2</v>
      </c>
      <c r="N311">
        <f t="shared" si="25"/>
        <v>0.18861872972972976</v>
      </c>
      <c r="O311">
        <f t="shared" si="25"/>
        <v>1.9554324324324319E-3</v>
      </c>
      <c r="P311">
        <f t="shared" si="25"/>
        <v>2.8849999999999982E-3</v>
      </c>
      <c r="Q311">
        <f t="shared" si="25"/>
        <v>2.6298540540540542E-2</v>
      </c>
      <c r="R311">
        <f t="shared" si="25"/>
        <v>-4.6847837837837789E-3</v>
      </c>
      <c r="S311">
        <f t="shared" si="25"/>
        <v>0</v>
      </c>
      <c r="T311">
        <f t="shared" si="25"/>
        <v>100.53842432432431</v>
      </c>
      <c r="U311">
        <f t="shared" si="25"/>
        <v>53.240767567567552</v>
      </c>
    </row>
    <row r="312" spans="1:21" x14ac:dyDescent="0.25">
      <c r="F312" t="s">
        <v>39</v>
      </c>
      <c r="G312">
        <f>STDEV(G273:G309)/SQRT((COUNT(G273:G309)))</f>
        <v>1.5801259738501671E-2</v>
      </c>
      <c r="H312">
        <f t="shared" ref="H312:U312" si="26">STDEV(H273:H309)/SQRT((COUNT(H273:H309)))</f>
        <v>1.4469851018656353E-2</v>
      </c>
      <c r="I312">
        <f t="shared" si="26"/>
        <v>0.16513156859804345</v>
      </c>
      <c r="J312">
        <f t="shared" si="26"/>
        <v>4.7044736346775515E-2</v>
      </c>
      <c r="K312">
        <f t="shared" si="26"/>
        <v>9.1527192146796475E-3</v>
      </c>
      <c r="L312">
        <f t="shared" si="26"/>
        <v>1.1903423915873469E-2</v>
      </c>
      <c r="M312">
        <f t="shared" si="26"/>
        <v>9.9317220076915735E-3</v>
      </c>
      <c r="N312">
        <f t="shared" si="26"/>
        <v>1.5424727457336342E-2</v>
      </c>
      <c r="O312">
        <f t="shared" si="26"/>
        <v>1.6065938874984725E-2</v>
      </c>
      <c r="P312">
        <f t="shared" si="26"/>
        <v>6.2513524665195981E-3</v>
      </c>
      <c r="Q312">
        <f t="shared" si="26"/>
        <v>8.8081375775459405E-3</v>
      </c>
      <c r="R312">
        <f t="shared" si="26"/>
        <v>2.3502521955376741E-2</v>
      </c>
      <c r="S312">
        <f t="shared" si="26"/>
        <v>0</v>
      </c>
      <c r="T312">
        <f t="shared" si="26"/>
        <v>0.1624740270490844</v>
      </c>
      <c r="U312">
        <f t="shared" si="26"/>
        <v>8.6199414643579247E-2</v>
      </c>
    </row>
    <row r="315" spans="1:21" x14ac:dyDescent="0.25">
      <c r="A315" s="2" t="s">
        <v>138</v>
      </c>
      <c r="G315" s="2" t="s">
        <v>23</v>
      </c>
      <c r="H315" s="2" t="s">
        <v>24</v>
      </c>
      <c r="I315" s="2" t="s">
        <v>25</v>
      </c>
      <c r="J315" s="2" t="s">
        <v>26</v>
      </c>
      <c r="K315" s="2" t="s">
        <v>27</v>
      </c>
      <c r="L315" s="2" t="s">
        <v>28</v>
      </c>
      <c r="M315" s="2" t="s">
        <v>29</v>
      </c>
      <c r="N315" s="2" t="s">
        <v>30</v>
      </c>
      <c r="O315" s="2" t="s">
        <v>31</v>
      </c>
      <c r="P315" s="2" t="s">
        <v>32</v>
      </c>
      <c r="Q315" s="2" t="s">
        <v>33</v>
      </c>
      <c r="R315" s="2" t="s">
        <v>34</v>
      </c>
      <c r="S315" s="2" t="s">
        <v>35</v>
      </c>
      <c r="T315" s="2" t="s">
        <v>36</v>
      </c>
      <c r="U315" s="2" t="s">
        <v>37</v>
      </c>
    </row>
    <row r="316" spans="1:21" x14ac:dyDescent="0.25">
      <c r="A316" t="s">
        <v>1</v>
      </c>
      <c r="G316">
        <v>0.166102</v>
      </c>
      <c r="H316">
        <v>0.15857499999999999</v>
      </c>
      <c r="I316">
        <v>100.629</v>
      </c>
      <c r="J316">
        <v>0.57454899999999998</v>
      </c>
      <c r="K316">
        <v>4.9714000000000001E-2</v>
      </c>
      <c r="L316">
        <v>0.23183400000000001</v>
      </c>
      <c r="M316">
        <v>8.8990000000000007E-3</v>
      </c>
      <c r="N316">
        <v>0.21667700000000001</v>
      </c>
      <c r="O316">
        <v>-3.8199999999999998E-2</v>
      </c>
      <c r="P316">
        <v>3.5135E-2</v>
      </c>
      <c r="Q316">
        <v>-8.4540000000000004E-2</v>
      </c>
      <c r="R316">
        <v>-8.8679999999999995E-2</v>
      </c>
      <c r="S316">
        <v>0</v>
      </c>
      <c r="T316">
        <v>101.85899999999999</v>
      </c>
      <c r="U316">
        <v>53.994399999999999</v>
      </c>
    </row>
    <row r="317" spans="1:21" x14ac:dyDescent="0.25">
      <c r="A317" t="s">
        <v>2</v>
      </c>
      <c r="G317">
        <v>0.166494</v>
      </c>
      <c r="H317">
        <v>-7.7189999999999995E-2</v>
      </c>
      <c r="I317">
        <v>100.09699999999999</v>
      </c>
      <c r="J317">
        <v>0.83533299999999999</v>
      </c>
      <c r="K317">
        <v>4.9854999999999997E-2</v>
      </c>
      <c r="L317">
        <v>8.7282999999999999E-2</v>
      </c>
      <c r="M317">
        <v>6.4527000000000001E-2</v>
      </c>
      <c r="N317">
        <v>0.147729</v>
      </c>
      <c r="O317">
        <v>0.119295</v>
      </c>
      <c r="P317">
        <v>-3.3500000000000001E-3</v>
      </c>
      <c r="Q317">
        <v>-4.0340000000000001E-2</v>
      </c>
      <c r="R317">
        <v>-8.9399999999999993E-2</v>
      </c>
      <c r="S317">
        <v>0</v>
      </c>
      <c r="T317">
        <v>101.357</v>
      </c>
      <c r="U317">
        <v>53.6205</v>
      </c>
    </row>
    <row r="318" spans="1:21" x14ac:dyDescent="0.25">
      <c r="A318" t="s">
        <v>3</v>
      </c>
      <c r="G318">
        <v>8.9513999999999996E-2</v>
      </c>
      <c r="H318">
        <v>0.158327</v>
      </c>
      <c r="I318">
        <v>99.124600000000001</v>
      </c>
      <c r="J318">
        <v>0.90061199999999997</v>
      </c>
      <c r="K318">
        <v>9.3964000000000006E-2</v>
      </c>
      <c r="L318">
        <v>-2.1800000000000001E-3</v>
      </c>
      <c r="M318">
        <v>0.120489</v>
      </c>
      <c r="N318">
        <v>0.25140699999999999</v>
      </c>
      <c r="O318">
        <v>-0.11754000000000001</v>
      </c>
      <c r="P318">
        <v>3.4942000000000001E-2</v>
      </c>
      <c r="Q318">
        <v>7.17E-2</v>
      </c>
      <c r="R318">
        <v>-2.6689999999999998E-2</v>
      </c>
      <c r="S318">
        <v>0</v>
      </c>
      <c r="T318">
        <v>100.699</v>
      </c>
      <c r="U318">
        <v>53.295400000000001</v>
      </c>
    </row>
    <row r="319" spans="1:21" x14ac:dyDescent="0.25">
      <c r="A319" t="s">
        <v>4</v>
      </c>
      <c r="G319">
        <v>0.16700899999999999</v>
      </c>
      <c r="H319">
        <v>-7.7249999999999999E-2</v>
      </c>
      <c r="I319">
        <v>99.041700000000006</v>
      </c>
      <c r="J319">
        <v>0.89871000000000001</v>
      </c>
      <c r="K319">
        <v>9.4395999999999994E-2</v>
      </c>
      <c r="L319">
        <v>1.473E-2</v>
      </c>
      <c r="M319">
        <v>8.2864999999999994E-2</v>
      </c>
      <c r="N319">
        <v>0.42518800000000001</v>
      </c>
      <c r="O319">
        <v>3.9842000000000002E-2</v>
      </c>
      <c r="P319">
        <v>-2.265E-2</v>
      </c>
      <c r="Q319">
        <v>3.8409999999999998E-3</v>
      </c>
      <c r="R319">
        <v>0.22301799999999999</v>
      </c>
      <c r="S319">
        <v>0</v>
      </c>
      <c r="T319">
        <v>100.89100000000001</v>
      </c>
      <c r="U319">
        <v>53.2667</v>
      </c>
    </row>
    <row r="320" spans="1:21" x14ac:dyDescent="0.25">
      <c r="G320">
        <v>8.9574000000000001E-2</v>
      </c>
      <c r="H320">
        <v>-7.7200000000000005E-2</v>
      </c>
      <c r="I320">
        <v>100.17</v>
      </c>
      <c r="J320">
        <v>0.703955</v>
      </c>
      <c r="K320">
        <v>9.4023999999999996E-2</v>
      </c>
      <c r="L320">
        <v>-0.10978</v>
      </c>
      <c r="M320">
        <v>4.5880999999999998E-2</v>
      </c>
      <c r="N320">
        <v>0.28604299999999999</v>
      </c>
      <c r="O320">
        <v>0.119238</v>
      </c>
      <c r="P320">
        <v>1.5781E-2</v>
      </c>
      <c r="Q320">
        <v>0.116368</v>
      </c>
      <c r="R320">
        <v>9.8487000000000005E-2</v>
      </c>
      <c r="S320">
        <v>0</v>
      </c>
      <c r="T320">
        <v>101.553</v>
      </c>
      <c r="U320">
        <v>53.731699999999996</v>
      </c>
    </row>
    <row r="321" spans="1:21" x14ac:dyDescent="0.25">
      <c r="A321" t="s">
        <v>123</v>
      </c>
      <c r="G321">
        <v>8.9384000000000005E-2</v>
      </c>
      <c r="H321">
        <v>0.15864600000000001</v>
      </c>
      <c r="I321">
        <v>100.816</v>
      </c>
      <c r="J321">
        <v>0.770764</v>
      </c>
      <c r="K321">
        <v>5.5209999999999999E-3</v>
      </c>
      <c r="L321">
        <v>-1.9259999999999999E-2</v>
      </c>
      <c r="M321">
        <v>4.6199999999999998E-2</v>
      </c>
      <c r="N321">
        <v>0.216504</v>
      </c>
      <c r="O321">
        <v>-0.11717</v>
      </c>
      <c r="P321">
        <v>-2.231E-2</v>
      </c>
      <c r="Q321">
        <v>2.7497000000000001E-2</v>
      </c>
      <c r="R321">
        <v>-8.8660000000000003E-2</v>
      </c>
      <c r="S321">
        <v>0</v>
      </c>
      <c r="T321">
        <v>101.883</v>
      </c>
      <c r="U321">
        <v>54.048900000000003</v>
      </c>
    </row>
    <row r="322" spans="1:21" x14ac:dyDescent="0.25">
      <c r="G322">
        <v>-6.429E-2</v>
      </c>
      <c r="H322">
        <v>-7.7149999999999996E-2</v>
      </c>
      <c r="I322">
        <v>100.726</v>
      </c>
      <c r="J322">
        <v>0.50898900000000002</v>
      </c>
      <c r="K322">
        <v>5.3800000000000002E-3</v>
      </c>
      <c r="L322">
        <v>0.14207</v>
      </c>
      <c r="M322">
        <v>6.4822000000000005E-2</v>
      </c>
      <c r="N322">
        <v>0.285111</v>
      </c>
      <c r="O322">
        <v>-3.8260000000000002E-2</v>
      </c>
      <c r="P322">
        <v>7.3408000000000001E-2</v>
      </c>
      <c r="Q322">
        <v>5.0010000000000002E-3</v>
      </c>
      <c r="R322">
        <v>-2.6120000000000001E-2</v>
      </c>
      <c r="S322">
        <v>0</v>
      </c>
      <c r="T322">
        <v>101.605</v>
      </c>
      <c r="U322">
        <v>53.896900000000002</v>
      </c>
    </row>
    <row r="323" spans="1:21" x14ac:dyDescent="0.25">
      <c r="A323" t="s">
        <v>124</v>
      </c>
      <c r="G323">
        <v>8.9868000000000003E-2</v>
      </c>
      <c r="H323">
        <v>0.15814700000000001</v>
      </c>
      <c r="I323">
        <v>100.361</v>
      </c>
      <c r="J323">
        <v>0.96433899999999995</v>
      </c>
      <c r="K323">
        <v>5.6670000000000002E-3</v>
      </c>
      <c r="L323">
        <v>5.0311000000000002E-2</v>
      </c>
      <c r="M323">
        <v>2.6935000000000001E-2</v>
      </c>
      <c r="N323">
        <v>-2.5229999999999999E-2</v>
      </c>
      <c r="O323">
        <v>0.197546</v>
      </c>
      <c r="P323">
        <v>-3.5500000000000002E-3</v>
      </c>
      <c r="Q323">
        <v>-1.8669999999999999E-2</v>
      </c>
      <c r="R323">
        <v>9.7618999999999997E-2</v>
      </c>
      <c r="S323">
        <v>0</v>
      </c>
      <c r="T323">
        <v>101.90300000000001</v>
      </c>
      <c r="U323">
        <v>53.8474</v>
      </c>
    </row>
    <row r="324" spans="1:21" x14ac:dyDescent="0.25">
      <c r="A324" t="s">
        <v>125</v>
      </c>
      <c r="G324">
        <v>-6.4280000000000004E-2</v>
      </c>
      <c r="H324">
        <v>-7.7149999999999996E-2</v>
      </c>
      <c r="I324">
        <v>99.804400000000001</v>
      </c>
      <c r="J324">
        <v>0.44335999999999998</v>
      </c>
      <c r="K324">
        <v>5.4229999999999999E-3</v>
      </c>
      <c r="L324">
        <v>-0.10895000000000001</v>
      </c>
      <c r="M324">
        <v>2.7553999999999999E-2</v>
      </c>
      <c r="N324">
        <v>7.8427999999999998E-2</v>
      </c>
      <c r="O324">
        <v>0.11978</v>
      </c>
      <c r="P324">
        <v>-2.231E-2</v>
      </c>
      <c r="Q324">
        <v>-3.9730000000000001E-2</v>
      </c>
      <c r="R324">
        <v>9.9321000000000007E-2</v>
      </c>
      <c r="S324">
        <v>0</v>
      </c>
      <c r="T324">
        <v>100.26600000000001</v>
      </c>
      <c r="U324">
        <v>53.232599999999998</v>
      </c>
    </row>
    <row r="325" spans="1:21" x14ac:dyDescent="0.25">
      <c r="A325" t="s">
        <v>126</v>
      </c>
      <c r="G325">
        <v>1.2557E-2</v>
      </c>
      <c r="H325">
        <v>-7.7210000000000001E-2</v>
      </c>
      <c r="I325">
        <v>100.59699999999999</v>
      </c>
      <c r="J325">
        <v>0.70381499999999997</v>
      </c>
      <c r="K325">
        <v>-8.2890000000000005E-2</v>
      </c>
      <c r="L325">
        <v>-2.034E-2</v>
      </c>
      <c r="M325">
        <v>0.17636399999999999</v>
      </c>
      <c r="N325">
        <v>0.38902900000000001</v>
      </c>
      <c r="O325">
        <v>-3.8710000000000001E-2</v>
      </c>
      <c r="P325">
        <v>5.4030000000000002E-2</v>
      </c>
      <c r="Q325">
        <v>2.6762999999999999E-2</v>
      </c>
      <c r="R325">
        <v>0.16103999999999999</v>
      </c>
      <c r="S325">
        <v>0</v>
      </c>
      <c r="T325">
        <v>101.902</v>
      </c>
      <c r="U325">
        <v>53.9313</v>
      </c>
    </row>
    <row r="326" spans="1:21" x14ac:dyDescent="0.25">
      <c r="A326" t="s">
        <v>127</v>
      </c>
      <c r="G326">
        <v>1.2544E-2</v>
      </c>
      <c r="H326">
        <v>-7.7210000000000001E-2</v>
      </c>
      <c r="I326">
        <v>97.792900000000003</v>
      </c>
      <c r="J326">
        <v>1.0970299999999999</v>
      </c>
      <c r="K326">
        <v>-8.2890000000000005E-2</v>
      </c>
      <c r="L326">
        <v>6.9128999999999996E-2</v>
      </c>
      <c r="M326">
        <v>0.101747</v>
      </c>
      <c r="N326">
        <v>0.319882</v>
      </c>
      <c r="O326">
        <v>-3.8730000000000001E-2</v>
      </c>
      <c r="P326">
        <v>-3.3800000000000002E-3</v>
      </c>
      <c r="Q326">
        <v>-6.2850000000000003E-2</v>
      </c>
      <c r="R326">
        <v>-0.1522</v>
      </c>
      <c r="S326">
        <v>0</v>
      </c>
      <c r="T326">
        <v>98.975899999999996</v>
      </c>
      <c r="U326">
        <v>52.387</v>
      </c>
    </row>
    <row r="327" spans="1:21" x14ac:dyDescent="0.25">
      <c r="A327" t="s">
        <v>128</v>
      </c>
      <c r="G327">
        <v>1.2526000000000001E-2</v>
      </c>
      <c r="H327">
        <v>-7.7030000000000001E-2</v>
      </c>
      <c r="I327">
        <v>99.507099999999994</v>
      </c>
      <c r="J327">
        <v>0.96691300000000002</v>
      </c>
      <c r="K327">
        <v>5.4679999999999998E-3</v>
      </c>
      <c r="L327">
        <v>6.9639000000000006E-2</v>
      </c>
      <c r="M327">
        <v>6.4610000000000001E-2</v>
      </c>
      <c r="N327">
        <v>0.25089400000000001</v>
      </c>
      <c r="O327">
        <v>-3.8519999999999999E-2</v>
      </c>
      <c r="P327">
        <v>1.5838999999999999E-2</v>
      </c>
      <c r="Q327">
        <v>7.1788000000000005E-2</v>
      </c>
      <c r="R327">
        <v>-0.21451000000000001</v>
      </c>
      <c r="S327">
        <v>0</v>
      </c>
      <c r="T327">
        <v>100.63500000000001</v>
      </c>
      <c r="U327">
        <v>53.307099999999998</v>
      </c>
    </row>
    <row r="328" spans="1:21" x14ac:dyDescent="0.25">
      <c r="A328" t="s">
        <v>129</v>
      </c>
      <c r="G328">
        <v>1.2538000000000001E-2</v>
      </c>
      <c r="H328">
        <v>0.15811800000000001</v>
      </c>
      <c r="I328">
        <v>99.587299999999999</v>
      </c>
      <c r="J328">
        <v>1.1610499999999999</v>
      </c>
      <c r="K328">
        <v>4.9827999999999997E-2</v>
      </c>
      <c r="L328">
        <v>-3.1900000000000001E-3</v>
      </c>
      <c r="M328">
        <v>0.15740999999999999</v>
      </c>
      <c r="N328">
        <v>0.182227</v>
      </c>
      <c r="O328">
        <v>3.9853E-2</v>
      </c>
      <c r="P328">
        <v>3.4729000000000003E-2</v>
      </c>
      <c r="Q328">
        <v>-6.3280000000000003E-2</v>
      </c>
      <c r="R328">
        <v>-2.7490000000000001E-2</v>
      </c>
      <c r="S328">
        <v>0</v>
      </c>
      <c r="T328">
        <v>101.289</v>
      </c>
      <c r="U328">
        <v>53.5212</v>
      </c>
    </row>
    <row r="329" spans="1:21" x14ac:dyDescent="0.25">
      <c r="A329" t="s">
        <v>130</v>
      </c>
      <c r="G329">
        <v>1.2588E-2</v>
      </c>
      <c r="H329">
        <v>-7.7170000000000002E-2</v>
      </c>
      <c r="I329">
        <v>101.015</v>
      </c>
      <c r="J329">
        <v>0.57395600000000002</v>
      </c>
      <c r="K329">
        <v>-3.8649999999999997E-2</v>
      </c>
      <c r="L329">
        <v>6.9954000000000002E-2</v>
      </c>
      <c r="M329">
        <v>2.7403E-2</v>
      </c>
      <c r="N329">
        <v>0.250884</v>
      </c>
      <c r="O329">
        <v>4.0578000000000003E-2</v>
      </c>
      <c r="P329">
        <v>-6.0670000000000002E-2</v>
      </c>
      <c r="Q329">
        <v>9.4354999999999994E-2</v>
      </c>
      <c r="R329">
        <v>3.6310000000000002E-2</v>
      </c>
      <c r="S329">
        <v>0</v>
      </c>
      <c r="T329">
        <v>101.944</v>
      </c>
      <c r="U329">
        <v>54.061999999999998</v>
      </c>
    </row>
    <row r="330" spans="1:21" x14ac:dyDescent="0.25">
      <c r="A330" t="s">
        <v>131</v>
      </c>
      <c r="G330">
        <v>8.9678999999999995E-2</v>
      </c>
      <c r="H330">
        <v>-7.7219999999999997E-2</v>
      </c>
      <c r="I330">
        <v>100.313</v>
      </c>
      <c r="J330">
        <v>0.50744500000000003</v>
      </c>
      <c r="K330">
        <v>-3.8649999999999997E-2</v>
      </c>
      <c r="L330">
        <v>-3.8440000000000002E-2</v>
      </c>
      <c r="M330">
        <v>6.4443E-2</v>
      </c>
      <c r="N330">
        <v>0.25126700000000002</v>
      </c>
      <c r="O330">
        <v>0.11902799999999999</v>
      </c>
      <c r="P330">
        <v>9.2265E-2</v>
      </c>
      <c r="Q330">
        <v>9.3769000000000005E-2</v>
      </c>
      <c r="R330">
        <v>0.286105</v>
      </c>
      <c r="S330">
        <v>0</v>
      </c>
      <c r="T330">
        <v>101.66200000000001</v>
      </c>
      <c r="U330">
        <v>53.766599999999997</v>
      </c>
    </row>
    <row r="331" spans="1:21" x14ac:dyDescent="0.25">
      <c r="A331" t="s">
        <v>132</v>
      </c>
      <c r="G331">
        <v>8.9485999999999996E-2</v>
      </c>
      <c r="H331">
        <v>-7.7170000000000002E-2</v>
      </c>
      <c r="I331">
        <v>100.73099999999999</v>
      </c>
      <c r="J331">
        <v>0.63919400000000004</v>
      </c>
      <c r="K331">
        <v>-3.8629999999999998E-2</v>
      </c>
      <c r="L331">
        <v>5.2062999999999998E-2</v>
      </c>
      <c r="M331">
        <v>4.6094000000000003E-2</v>
      </c>
      <c r="N331">
        <v>0.28553400000000001</v>
      </c>
      <c r="O331">
        <v>-0.1173</v>
      </c>
      <c r="P331">
        <v>3.5063999999999998E-2</v>
      </c>
      <c r="Q331">
        <v>-1.7569999999999999E-2</v>
      </c>
      <c r="R331">
        <v>9.9010000000000001E-2</v>
      </c>
      <c r="S331">
        <v>0</v>
      </c>
      <c r="T331">
        <v>101.727</v>
      </c>
      <c r="U331">
        <v>53.910800000000002</v>
      </c>
    </row>
    <row r="332" spans="1:21" x14ac:dyDescent="0.25">
      <c r="A332" t="s">
        <v>133</v>
      </c>
      <c r="G332">
        <v>1.2522999999999999E-2</v>
      </c>
      <c r="H332">
        <v>-7.7130000000000004E-2</v>
      </c>
      <c r="I332">
        <v>98.607399999999998</v>
      </c>
      <c r="J332">
        <v>1.1608400000000001</v>
      </c>
      <c r="K332">
        <v>0.27112599999999998</v>
      </c>
      <c r="L332">
        <v>5.0534999999999997E-2</v>
      </c>
      <c r="M332">
        <v>0.17601700000000001</v>
      </c>
      <c r="N332">
        <v>0.42521300000000001</v>
      </c>
      <c r="O332">
        <v>-0.11795</v>
      </c>
      <c r="P332">
        <v>-3.5100000000000001E-3</v>
      </c>
      <c r="Q332">
        <v>3.8809999999999999E-3</v>
      </c>
      <c r="R332">
        <v>3.5184E-2</v>
      </c>
      <c r="S332">
        <v>0</v>
      </c>
      <c r="T332">
        <v>100.544</v>
      </c>
      <c r="U332">
        <v>53.089500000000001</v>
      </c>
    </row>
    <row r="333" spans="1:21" x14ac:dyDescent="0.25">
      <c r="A333" t="s">
        <v>134</v>
      </c>
      <c r="G333">
        <v>0.39681300000000003</v>
      </c>
      <c r="H333">
        <v>-7.7049999999999993E-2</v>
      </c>
      <c r="I333">
        <v>99.843500000000006</v>
      </c>
      <c r="J333">
        <v>0.77009300000000003</v>
      </c>
      <c r="K333">
        <v>-3.8519999999999999E-2</v>
      </c>
      <c r="L333">
        <v>1.6091000000000001E-2</v>
      </c>
      <c r="M333">
        <v>0.15787000000000001</v>
      </c>
      <c r="N333">
        <v>0.355298</v>
      </c>
      <c r="O333">
        <v>-3.8420000000000003E-2</v>
      </c>
      <c r="P333">
        <v>-4.1430000000000002E-2</v>
      </c>
      <c r="Q333">
        <v>-1.762E-2</v>
      </c>
      <c r="R333">
        <v>-2.6380000000000001E-2</v>
      </c>
      <c r="S333">
        <v>0</v>
      </c>
      <c r="T333">
        <v>101.3</v>
      </c>
      <c r="U333">
        <v>53.577800000000003</v>
      </c>
    </row>
    <row r="334" spans="1:21" x14ac:dyDescent="0.25">
      <c r="A334" t="s">
        <v>135</v>
      </c>
      <c r="G334">
        <v>0.16650200000000001</v>
      </c>
      <c r="H334">
        <v>0.15850600000000001</v>
      </c>
      <c r="I334">
        <v>99.982200000000006</v>
      </c>
      <c r="J334">
        <v>0.96632399999999996</v>
      </c>
      <c r="K334">
        <v>5.6360000000000004E-3</v>
      </c>
      <c r="L334">
        <v>5.1714000000000003E-2</v>
      </c>
      <c r="M334">
        <v>8.7039999999999999E-3</v>
      </c>
      <c r="N334">
        <v>0.182256</v>
      </c>
      <c r="O334">
        <v>-3.8530000000000002E-2</v>
      </c>
      <c r="P334">
        <v>-6.0720000000000003E-2</v>
      </c>
      <c r="Q334">
        <v>-6.2549999999999994E-2</v>
      </c>
      <c r="R334">
        <v>-8.9169999999999999E-2</v>
      </c>
      <c r="S334">
        <v>0</v>
      </c>
      <c r="T334">
        <v>101.271</v>
      </c>
      <c r="U334">
        <v>53.6387</v>
      </c>
    </row>
    <row r="335" spans="1:21" x14ac:dyDescent="0.25">
      <c r="A335" t="s">
        <v>5</v>
      </c>
      <c r="G335">
        <v>-6.429E-2</v>
      </c>
      <c r="H335">
        <v>-7.7149999999999996E-2</v>
      </c>
      <c r="I335">
        <v>100.23699999999999</v>
      </c>
      <c r="J335">
        <v>0.836063</v>
      </c>
      <c r="K335">
        <v>-3.8679999999999999E-2</v>
      </c>
      <c r="L335">
        <v>-5.5230000000000001E-2</v>
      </c>
      <c r="M335">
        <v>-4.7070000000000001E-2</v>
      </c>
      <c r="N335">
        <v>0.31953100000000001</v>
      </c>
      <c r="O335">
        <v>-0.11731999999999999</v>
      </c>
      <c r="P335">
        <v>3.5124000000000002E-2</v>
      </c>
      <c r="Q335">
        <v>7.2196999999999997E-2</v>
      </c>
      <c r="R335">
        <v>-8.8779999999999998E-2</v>
      </c>
      <c r="S335">
        <v>0</v>
      </c>
      <c r="T335">
        <v>101.012</v>
      </c>
      <c r="U335">
        <v>53.603000000000002</v>
      </c>
    </row>
    <row r="336" spans="1:21" x14ac:dyDescent="0.25">
      <c r="A336" t="s">
        <v>136</v>
      </c>
      <c r="G336">
        <v>0.24318799999999999</v>
      </c>
      <c r="H336">
        <v>-7.7170000000000002E-2</v>
      </c>
      <c r="I336">
        <v>100.60299999999999</v>
      </c>
      <c r="J336">
        <v>0.835758</v>
      </c>
      <c r="K336">
        <v>-3.857E-2</v>
      </c>
      <c r="L336">
        <v>5.1949000000000002E-2</v>
      </c>
      <c r="M336">
        <v>2.7414000000000001E-2</v>
      </c>
      <c r="N336">
        <v>7.8603000000000006E-2</v>
      </c>
      <c r="O336">
        <v>-3.8429999999999999E-2</v>
      </c>
      <c r="P336">
        <v>3.5039000000000001E-2</v>
      </c>
      <c r="Q336">
        <v>-4.0030000000000003E-2</v>
      </c>
      <c r="R336">
        <v>-8.9029999999999998E-2</v>
      </c>
      <c r="S336">
        <v>0</v>
      </c>
      <c r="T336">
        <v>101.592</v>
      </c>
      <c r="U336">
        <v>53.791800000000002</v>
      </c>
    </row>
    <row r="337" spans="1:21" x14ac:dyDescent="0.25">
      <c r="A337" t="s">
        <v>137</v>
      </c>
      <c r="G337">
        <v>-6.454E-2</v>
      </c>
      <c r="H337">
        <v>0.158383</v>
      </c>
      <c r="I337">
        <v>99.9679</v>
      </c>
      <c r="J337">
        <v>0.57284599999999997</v>
      </c>
      <c r="K337">
        <v>5.5079999999999999E-3</v>
      </c>
      <c r="L337">
        <v>6.9162000000000001E-2</v>
      </c>
      <c r="M337">
        <v>4.5836000000000002E-2</v>
      </c>
      <c r="N337">
        <v>0.182059</v>
      </c>
      <c r="O337">
        <v>-3.8769999999999999E-2</v>
      </c>
      <c r="P337">
        <v>3.4889000000000003E-2</v>
      </c>
      <c r="Q337">
        <v>7.1442000000000005E-2</v>
      </c>
      <c r="R337">
        <v>0.28622700000000001</v>
      </c>
      <c r="S337">
        <v>0</v>
      </c>
      <c r="T337">
        <v>101.291</v>
      </c>
      <c r="U337">
        <v>53.65</v>
      </c>
    </row>
    <row r="338" spans="1:21" x14ac:dyDescent="0.25">
      <c r="G338">
        <v>8.9183999999999999E-2</v>
      </c>
      <c r="H338">
        <v>0.158743</v>
      </c>
      <c r="I338">
        <v>98.003600000000006</v>
      </c>
      <c r="J338">
        <v>0.37870500000000001</v>
      </c>
      <c r="K338">
        <v>0.137658</v>
      </c>
      <c r="L338">
        <v>-7.3999999999999999E-4</v>
      </c>
      <c r="M338">
        <v>2.7734999999999999E-2</v>
      </c>
      <c r="N338">
        <v>0.18212500000000001</v>
      </c>
      <c r="O338">
        <v>4.1120999999999998E-2</v>
      </c>
      <c r="P338">
        <v>1.6112999999999999E-2</v>
      </c>
      <c r="Q338">
        <v>2.7910999999999998E-2</v>
      </c>
      <c r="R338">
        <v>-8.8200000000000001E-2</v>
      </c>
      <c r="S338">
        <v>0</v>
      </c>
      <c r="T338">
        <v>98.974000000000004</v>
      </c>
      <c r="U338">
        <v>52.542999999999999</v>
      </c>
    </row>
    <row r="339" spans="1:21" x14ac:dyDescent="0.25">
      <c r="G339">
        <v>8.9472999999999997E-2</v>
      </c>
      <c r="H339">
        <v>-7.7170000000000002E-2</v>
      </c>
      <c r="I339">
        <v>99.8</v>
      </c>
      <c r="J339">
        <v>0.70481899999999997</v>
      </c>
      <c r="K339">
        <v>5.5469999999999998E-3</v>
      </c>
      <c r="L339">
        <v>1.6140000000000002E-2</v>
      </c>
      <c r="M339">
        <v>4.6059999999999997E-2</v>
      </c>
      <c r="N339">
        <v>0.182064</v>
      </c>
      <c r="O339">
        <v>4.0578999999999997E-2</v>
      </c>
      <c r="P339">
        <v>-2.239E-2</v>
      </c>
      <c r="Q339">
        <v>-1.7610000000000001E-2</v>
      </c>
      <c r="R339">
        <v>-2.6349999999999998E-2</v>
      </c>
      <c r="S339">
        <v>0</v>
      </c>
      <c r="T339">
        <v>100.741</v>
      </c>
      <c r="U339">
        <v>53.385800000000003</v>
      </c>
    </row>
    <row r="340" spans="1:21" x14ac:dyDescent="0.25">
      <c r="G340">
        <v>-6.4640000000000003E-2</v>
      </c>
      <c r="H340">
        <v>-7.7249999999999999E-2</v>
      </c>
      <c r="I340">
        <v>99.226299999999995</v>
      </c>
      <c r="J340">
        <v>1.0300199999999999</v>
      </c>
      <c r="K340">
        <v>5.5209999999999999E-3</v>
      </c>
      <c r="L340">
        <v>-5.6759999999999998E-2</v>
      </c>
      <c r="M340">
        <v>2.7061999999999999E-2</v>
      </c>
      <c r="N340">
        <v>0.147507</v>
      </c>
      <c r="O340">
        <v>3.9940000000000003E-2</v>
      </c>
      <c r="P340">
        <v>3.4793999999999999E-2</v>
      </c>
      <c r="Q340">
        <v>-4.0820000000000002E-2</v>
      </c>
      <c r="R340">
        <v>9.7933000000000006E-2</v>
      </c>
      <c r="S340">
        <v>0</v>
      </c>
      <c r="T340">
        <v>100.37</v>
      </c>
      <c r="U340">
        <v>53.095100000000002</v>
      </c>
    </row>
    <row r="341" spans="1:21" x14ac:dyDescent="0.25">
      <c r="G341">
        <v>8.9751999999999998E-2</v>
      </c>
      <c r="H341">
        <v>-7.7219999999999997E-2</v>
      </c>
      <c r="I341">
        <v>99.953400000000002</v>
      </c>
      <c r="J341">
        <v>1.0304500000000001</v>
      </c>
      <c r="K341">
        <v>-8.2890000000000005E-2</v>
      </c>
      <c r="L341">
        <v>-9.2119999999999994E-2</v>
      </c>
      <c r="M341">
        <v>-1.0070000000000001E-2</v>
      </c>
      <c r="N341">
        <v>9.417E-3</v>
      </c>
      <c r="O341">
        <v>-3.875E-2</v>
      </c>
      <c r="P341">
        <v>-2.2519999999999998E-2</v>
      </c>
      <c r="Q341">
        <v>-8.5269999999999999E-2</v>
      </c>
      <c r="R341">
        <v>9.8363999999999993E-2</v>
      </c>
      <c r="S341">
        <v>0</v>
      </c>
      <c r="T341">
        <v>100.773</v>
      </c>
      <c r="U341">
        <v>53.355200000000004</v>
      </c>
    </row>
    <row r="342" spans="1:21" x14ac:dyDescent="0.25">
      <c r="G342">
        <v>0.24252499999999999</v>
      </c>
      <c r="H342">
        <v>-7.7090000000000006E-2</v>
      </c>
      <c r="I342">
        <v>100.851</v>
      </c>
      <c r="J342">
        <v>0.247756</v>
      </c>
      <c r="K342">
        <v>5.6150000000000002E-3</v>
      </c>
      <c r="L342">
        <v>-1.8429999999999998E-2</v>
      </c>
      <c r="M342">
        <v>4.6487000000000001E-2</v>
      </c>
      <c r="N342">
        <v>0.14771300000000001</v>
      </c>
      <c r="O342">
        <v>-0.1168</v>
      </c>
      <c r="P342">
        <v>-4.1309999999999999E-2</v>
      </c>
      <c r="Q342">
        <v>-8.3979999999999999E-2</v>
      </c>
      <c r="R342">
        <v>0.16277</v>
      </c>
      <c r="S342">
        <v>0</v>
      </c>
      <c r="T342">
        <v>101.366</v>
      </c>
      <c r="U342">
        <v>53.831400000000002</v>
      </c>
    </row>
    <row r="343" spans="1:21" x14ac:dyDescent="0.25">
      <c r="G343">
        <v>1.257E-2</v>
      </c>
      <c r="H343">
        <v>-7.7189999999999995E-2</v>
      </c>
      <c r="I343">
        <v>100.39400000000001</v>
      </c>
      <c r="J343">
        <v>0.76968700000000001</v>
      </c>
      <c r="K343">
        <v>-8.2830000000000001E-2</v>
      </c>
      <c r="L343">
        <v>-3.8010000000000002E-2</v>
      </c>
      <c r="M343">
        <v>4.5953000000000001E-2</v>
      </c>
      <c r="N343">
        <v>0.21634</v>
      </c>
      <c r="O343">
        <v>4.0377999999999997E-2</v>
      </c>
      <c r="P343">
        <v>3.4966999999999998E-2</v>
      </c>
      <c r="Q343">
        <v>4.529E-3</v>
      </c>
      <c r="R343">
        <v>3.5985000000000003E-2</v>
      </c>
      <c r="S343">
        <v>0</v>
      </c>
      <c r="T343">
        <v>101.35599999999999</v>
      </c>
      <c r="U343">
        <v>53.692599999999999</v>
      </c>
    </row>
    <row r="344" spans="1:21" x14ac:dyDescent="0.25">
      <c r="G344">
        <v>8.9351E-2</v>
      </c>
      <c r="H344">
        <v>-7.714E-2</v>
      </c>
      <c r="I344">
        <v>99.911199999999994</v>
      </c>
      <c r="J344">
        <v>0.50891799999999998</v>
      </c>
      <c r="K344">
        <v>-3.8629999999999998E-2</v>
      </c>
      <c r="L344">
        <v>-1.9230000000000001E-2</v>
      </c>
      <c r="M344">
        <v>0.176789</v>
      </c>
      <c r="N344">
        <v>0.38881300000000002</v>
      </c>
      <c r="O344">
        <v>-3.8179999999999999E-2</v>
      </c>
      <c r="P344">
        <v>-2.1989999999999999E-2</v>
      </c>
      <c r="Q344">
        <v>-3.968E-2</v>
      </c>
      <c r="R344">
        <v>3.6700999999999998E-2</v>
      </c>
      <c r="S344">
        <v>0</v>
      </c>
      <c r="T344">
        <v>100.877</v>
      </c>
      <c r="U344">
        <v>53.494300000000003</v>
      </c>
    </row>
    <row r="345" spans="1:21" x14ac:dyDescent="0.25">
      <c r="G345">
        <v>0.16605600000000001</v>
      </c>
      <c r="H345">
        <v>0.15881999999999999</v>
      </c>
      <c r="I345">
        <v>100.111</v>
      </c>
      <c r="J345">
        <v>0.44378000000000001</v>
      </c>
      <c r="K345">
        <v>-3.857E-2</v>
      </c>
      <c r="L345">
        <v>-1.8839999999999999E-2</v>
      </c>
      <c r="M345">
        <v>2.7691E-2</v>
      </c>
      <c r="N345">
        <v>0.182028</v>
      </c>
      <c r="O345">
        <v>-3.7990000000000003E-2</v>
      </c>
      <c r="P345">
        <v>-4.0800000000000003E-2</v>
      </c>
      <c r="Q345">
        <v>-3.943E-2</v>
      </c>
      <c r="R345">
        <v>3.7044000000000001E-2</v>
      </c>
      <c r="S345">
        <v>0</v>
      </c>
      <c r="T345">
        <v>100.95099999999999</v>
      </c>
      <c r="U345">
        <v>53.596499999999999</v>
      </c>
    </row>
    <row r="346" spans="1:21" x14ac:dyDescent="0.25">
      <c r="G346">
        <v>8.9605000000000004E-2</v>
      </c>
      <c r="H346">
        <v>-7.7210000000000001E-2</v>
      </c>
      <c r="I346">
        <v>100.48399999999999</v>
      </c>
      <c r="J346">
        <v>1.2272799999999999</v>
      </c>
      <c r="K346">
        <v>9.4063999999999995E-2</v>
      </c>
      <c r="L346">
        <v>-0.10997999999999999</v>
      </c>
      <c r="M346">
        <v>2.7199000000000001E-2</v>
      </c>
      <c r="N346">
        <v>0.32066499999999998</v>
      </c>
      <c r="O346">
        <v>-3.875E-2</v>
      </c>
      <c r="P346">
        <v>-3.3400000000000001E-3</v>
      </c>
      <c r="Q346">
        <v>-4.0480000000000002E-2</v>
      </c>
      <c r="R346">
        <v>-8.9569999999999997E-2</v>
      </c>
      <c r="S346">
        <v>0</v>
      </c>
      <c r="T346">
        <v>101.884</v>
      </c>
      <c r="U346">
        <v>53.884399999999999</v>
      </c>
    </row>
    <row r="347" spans="1:21" x14ac:dyDescent="0.25">
      <c r="G347">
        <v>0.16628399999999999</v>
      </c>
      <c r="H347">
        <v>-7.7149999999999996E-2</v>
      </c>
      <c r="I347">
        <v>100.09399999999999</v>
      </c>
      <c r="J347">
        <v>0.44323200000000001</v>
      </c>
      <c r="K347">
        <v>5.5979999999999997E-3</v>
      </c>
      <c r="L347">
        <v>-7.3160000000000003E-2</v>
      </c>
      <c r="M347">
        <v>6.479E-2</v>
      </c>
      <c r="N347">
        <v>7.8620999999999996E-2</v>
      </c>
      <c r="O347">
        <v>0.119681</v>
      </c>
      <c r="P347">
        <v>-3.16E-3</v>
      </c>
      <c r="Q347">
        <v>4.9500000000000004E-3</v>
      </c>
      <c r="R347">
        <v>9.9162E-2</v>
      </c>
      <c r="S347">
        <v>0</v>
      </c>
      <c r="T347">
        <v>100.923</v>
      </c>
      <c r="U347">
        <v>53.489400000000003</v>
      </c>
    </row>
    <row r="348" spans="1:21" x14ac:dyDescent="0.25">
      <c r="G348">
        <v>-6.447E-2</v>
      </c>
      <c r="H348">
        <v>0.15798799999999999</v>
      </c>
      <c r="I348">
        <v>99.228700000000003</v>
      </c>
      <c r="J348">
        <v>0.37768699999999999</v>
      </c>
      <c r="K348">
        <v>0.137596</v>
      </c>
      <c r="L348">
        <v>5.1695999999999999E-2</v>
      </c>
      <c r="M348">
        <v>0.73573699999999997</v>
      </c>
      <c r="N348">
        <v>1.1148100000000001</v>
      </c>
      <c r="O348">
        <v>4.0391000000000003E-2</v>
      </c>
      <c r="P348">
        <v>3.4861000000000003E-2</v>
      </c>
      <c r="Q348">
        <v>2.7012999999999999E-2</v>
      </c>
      <c r="R348">
        <v>3.5916999999999998E-2</v>
      </c>
      <c r="S348">
        <v>0</v>
      </c>
      <c r="T348">
        <v>101.878</v>
      </c>
      <c r="U348">
        <v>53.841900000000003</v>
      </c>
    </row>
    <row r="349" spans="1:21" x14ac:dyDescent="0.25">
      <c r="G349">
        <v>0.16663600000000001</v>
      </c>
      <c r="H349">
        <v>-7.7200000000000005E-2</v>
      </c>
      <c r="I349">
        <v>99.470200000000006</v>
      </c>
      <c r="J349">
        <v>0.96526000000000001</v>
      </c>
      <c r="K349">
        <v>-3.8609999999999998E-2</v>
      </c>
      <c r="L349">
        <v>-0.12792999999999999</v>
      </c>
      <c r="M349">
        <v>0.19503200000000001</v>
      </c>
      <c r="N349">
        <v>0.35505199999999998</v>
      </c>
      <c r="O349">
        <v>-0.11765</v>
      </c>
      <c r="P349">
        <v>-3.3600000000000001E-3</v>
      </c>
      <c r="Q349">
        <v>-6.2770000000000006E-2</v>
      </c>
      <c r="R349">
        <v>9.8469000000000001E-2</v>
      </c>
      <c r="S349">
        <v>0</v>
      </c>
      <c r="T349">
        <v>100.82299999999999</v>
      </c>
      <c r="U349">
        <v>53.325200000000002</v>
      </c>
    </row>
    <row r="350" spans="1:21" x14ac:dyDescent="0.25">
      <c r="G350">
        <v>-6.4439999999999997E-2</v>
      </c>
      <c r="H350">
        <v>0.158472</v>
      </c>
      <c r="I350">
        <v>99.086799999999997</v>
      </c>
      <c r="J350">
        <v>0.76958300000000002</v>
      </c>
      <c r="K350">
        <v>5.4590000000000003E-3</v>
      </c>
      <c r="L350">
        <v>-2.1099999999999999E-3</v>
      </c>
      <c r="M350">
        <v>0.120556</v>
      </c>
      <c r="N350">
        <v>0.319998</v>
      </c>
      <c r="O350">
        <v>-0.11755</v>
      </c>
      <c r="P350">
        <v>1.5834000000000001E-2</v>
      </c>
      <c r="Q350">
        <v>-1.7819999999999999E-2</v>
      </c>
      <c r="R350">
        <v>9.8682000000000006E-2</v>
      </c>
      <c r="S350">
        <v>0</v>
      </c>
      <c r="T350">
        <v>100.374</v>
      </c>
      <c r="U350">
        <v>53.191400000000002</v>
      </c>
    </row>
    <row r="351" spans="1:21" x14ac:dyDescent="0.25">
      <c r="G351">
        <v>1.2584E-2</v>
      </c>
      <c r="H351">
        <v>-7.7149999999999996E-2</v>
      </c>
      <c r="I351">
        <v>100.176</v>
      </c>
      <c r="J351">
        <v>0.50886299999999995</v>
      </c>
      <c r="K351">
        <v>-8.2780000000000006E-2</v>
      </c>
      <c r="L351">
        <v>7.0177000000000003E-2</v>
      </c>
      <c r="M351">
        <v>-9.8200000000000006E-3</v>
      </c>
      <c r="N351">
        <v>0.147283</v>
      </c>
      <c r="O351">
        <v>0.11969100000000001</v>
      </c>
      <c r="P351">
        <v>-4.1500000000000002E-2</v>
      </c>
      <c r="Q351">
        <v>7.2097999999999995E-2</v>
      </c>
      <c r="R351">
        <v>-2.6190000000000001E-2</v>
      </c>
      <c r="S351">
        <v>0</v>
      </c>
      <c r="T351">
        <v>100.869</v>
      </c>
      <c r="U351">
        <v>53.5227</v>
      </c>
    </row>
    <row r="352" spans="1:21" x14ac:dyDescent="0.25">
      <c r="G352">
        <v>1.2593E-2</v>
      </c>
      <c r="H352">
        <v>-7.7170000000000002E-2</v>
      </c>
      <c r="I352">
        <v>98.003500000000003</v>
      </c>
      <c r="J352">
        <v>0.70449499999999998</v>
      </c>
      <c r="K352">
        <v>-8.2809999999999995E-2</v>
      </c>
      <c r="L352">
        <v>-1.9730000000000001E-2</v>
      </c>
      <c r="M352">
        <v>4.6092000000000001E-2</v>
      </c>
      <c r="N352">
        <v>0.18183099999999999</v>
      </c>
      <c r="O352">
        <v>-0.11742</v>
      </c>
      <c r="P352">
        <v>3.5062999999999997E-2</v>
      </c>
      <c r="Q352">
        <v>-6.2399999999999997E-2</v>
      </c>
      <c r="R352">
        <v>9.8972000000000004E-2</v>
      </c>
      <c r="S352">
        <v>0</v>
      </c>
      <c r="T352">
        <v>98.722999999999999</v>
      </c>
      <c r="U352">
        <v>52.345700000000001</v>
      </c>
    </row>
    <row r="353" spans="6:21" x14ac:dyDescent="0.25">
      <c r="G353">
        <v>8.9524000000000006E-2</v>
      </c>
      <c r="H353">
        <v>-7.7160000000000006E-2</v>
      </c>
      <c r="I353">
        <v>101.078</v>
      </c>
      <c r="J353">
        <v>0.63924099999999995</v>
      </c>
      <c r="K353">
        <v>5.5700000000000003E-3</v>
      </c>
      <c r="L353">
        <v>-1.64E-3</v>
      </c>
      <c r="M353">
        <v>2.7465E-2</v>
      </c>
      <c r="N353">
        <v>0.11310000000000001</v>
      </c>
      <c r="O353">
        <v>-3.8339999999999999E-2</v>
      </c>
      <c r="P353">
        <v>-6.0670000000000002E-2</v>
      </c>
      <c r="Q353">
        <v>-3.9910000000000001E-2</v>
      </c>
      <c r="R353">
        <v>9.9111000000000005E-2</v>
      </c>
      <c r="S353">
        <v>0</v>
      </c>
      <c r="T353">
        <v>101.834</v>
      </c>
      <c r="U353">
        <v>54.002000000000002</v>
      </c>
    </row>
    <row r="354" spans="6:21" x14ac:dyDescent="0.25">
      <c r="G354">
        <v>1.2576E-2</v>
      </c>
      <c r="H354">
        <v>-7.7149999999999996E-2</v>
      </c>
      <c r="I354">
        <v>99.606899999999996</v>
      </c>
      <c r="J354">
        <v>0.70525499999999997</v>
      </c>
      <c r="K354">
        <v>-3.8649999999999997E-2</v>
      </c>
      <c r="L354">
        <v>-1.4599999999999999E-3</v>
      </c>
      <c r="M354">
        <v>-9.7800000000000005E-3</v>
      </c>
      <c r="N354">
        <v>0.216276</v>
      </c>
      <c r="O354">
        <v>4.0749E-2</v>
      </c>
      <c r="P354">
        <v>-2.2329999999999999E-2</v>
      </c>
      <c r="Q354">
        <v>-3.9789999999999999E-2</v>
      </c>
      <c r="R354">
        <v>-8.8749999999999996E-2</v>
      </c>
      <c r="S354">
        <v>0</v>
      </c>
      <c r="T354">
        <v>100.304</v>
      </c>
      <c r="U354">
        <v>53.218200000000003</v>
      </c>
    </row>
    <row r="355" spans="6:21" x14ac:dyDescent="0.25">
      <c r="G355">
        <v>8.9220999999999995E-2</v>
      </c>
      <c r="H355">
        <v>-7.6980000000000007E-2</v>
      </c>
      <c r="I355">
        <v>98.792199999999994</v>
      </c>
      <c r="J355">
        <v>0.50945200000000002</v>
      </c>
      <c r="K355">
        <v>-3.8649999999999997E-2</v>
      </c>
      <c r="L355">
        <v>0.124472</v>
      </c>
      <c r="M355">
        <v>0.19544300000000001</v>
      </c>
      <c r="N355">
        <v>0.38854</v>
      </c>
      <c r="O355">
        <v>-3.8100000000000002E-2</v>
      </c>
      <c r="P355">
        <v>1.6004999999999998E-2</v>
      </c>
      <c r="Q355">
        <v>2.7626000000000001E-2</v>
      </c>
      <c r="R355">
        <v>-0.15121999999999999</v>
      </c>
      <c r="S355">
        <v>0</v>
      </c>
      <c r="T355">
        <v>99.837999999999994</v>
      </c>
      <c r="U355">
        <v>52.942300000000003</v>
      </c>
    </row>
    <row r="356" spans="6:21" x14ac:dyDescent="0.25">
      <c r="G356">
        <v>8.9656E-2</v>
      </c>
      <c r="H356">
        <v>0.39313599999999999</v>
      </c>
      <c r="I356">
        <v>98.997500000000002</v>
      </c>
      <c r="J356">
        <v>1.0309600000000001</v>
      </c>
      <c r="K356">
        <v>4.9854999999999997E-2</v>
      </c>
      <c r="L356">
        <v>0.122514</v>
      </c>
      <c r="M356">
        <v>8.4589999999999995E-3</v>
      </c>
      <c r="N356">
        <v>0.35523100000000002</v>
      </c>
      <c r="O356">
        <v>-3.8870000000000002E-2</v>
      </c>
      <c r="P356">
        <v>1.5672999999999999E-2</v>
      </c>
      <c r="Q356">
        <v>0.20541599999999999</v>
      </c>
      <c r="R356">
        <v>-8.9810000000000001E-2</v>
      </c>
      <c r="S356">
        <v>0</v>
      </c>
      <c r="T356">
        <v>101.14</v>
      </c>
      <c r="U356">
        <v>53.482500000000002</v>
      </c>
    </row>
    <row r="357" spans="6:21" x14ac:dyDescent="0.25">
      <c r="G357">
        <v>1.2586999999999999E-2</v>
      </c>
      <c r="H357">
        <v>-7.7179999999999999E-2</v>
      </c>
      <c r="I357">
        <v>101.114</v>
      </c>
      <c r="J357">
        <v>0.63910900000000004</v>
      </c>
      <c r="K357">
        <v>5.5079999999999999E-3</v>
      </c>
      <c r="L357">
        <v>-1.8600000000000001E-3</v>
      </c>
      <c r="M357">
        <v>6.4690999999999999E-2</v>
      </c>
      <c r="N357">
        <v>7.8488000000000002E-2</v>
      </c>
      <c r="O357">
        <v>-3.8429999999999999E-2</v>
      </c>
      <c r="P357">
        <v>-3.2599999999999999E-3</v>
      </c>
      <c r="Q357">
        <v>2.7139E-2</v>
      </c>
      <c r="R357">
        <v>9.8902000000000004E-2</v>
      </c>
      <c r="S357">
        <v>0</v>
      </c>
      <c r="T357">
        <v>101.919</v>
      </c>
      <c r="U357">
        <v>54.0321</v>
      </c>
    </row>
    <row r="358" spans="6:21" x14ac:dyDescent="0.25">
      <c r="G358">
        <v>0.16626199999999999</v>
      </c>
      <c r="H358">
        <v>0.158501</v>
      </c>
      <c r="I358">
        <v>98.893500000000003</v>
      </c>
      <c r="J358">
        <v>0.443301</v>
      </c>
      <c r="K358">
        <v>0.138157</v>
      </c>
      <c r="L358">
        <v>-1.6000000000000001E-3</v>
      </c>
      <c r="M358">
        <v>8.8120000000000004E-3</v>
      </c>
      <c r="N358">
        <v>0.11332100000000001</v>
      </c>
      <c r="O358">
        <v>0.119657</v>
      </c>
      <c r="P358">
        <v>-2.2360000000000001E-2</v>
      </c>
      <c r="Q358">
        <v>0.16167799999999999</v>
      </c>
      <c r="R358">
        <v>3.6441000000000001E-2</v>
      </c>
      <c r="S358">
        <v>0</v>
      </c>
      <c r="T358">
        <v>100.21599999999999</v>
      </c>
      <c r="U358">
        <v>53.104599999999998</v>
      </c>
    </row>
    <row r="359" spans="6:21" x14ac:dyDescent="0.25">
      <c r="G359">
        <v>0.16622700000000001</v>
      </c>
      <c r="H359">
        <v>-7.7109999999999998E-2</v>
      </c>
      <c r="I359">
        <v>97.855099999999993</v>
      </c>
      <c r="J359">
        <v>0.76904099999999997</v>
      </c>
      <c r="K359">
        <v>9.3955999999999998E-2</v>
      </c>
      <c r="L359">
        <v>-7.4940000000000007E-2</v>
      </c>
      <c r="M359">
        <v>1.4430000000000001</v>
      </c>
      <c r="N359">
        <v>1.8108900000000001</v>
      </c>
      <c r="O359">
        <v>-3.9129999999999998E-2</v>
      </c>
      <c r="P359">
        <v>-3.6099999999999999E-3</v>
      </c>
      <c r="Q359">
        <v>-4.0919999999999998E-2</v>
      </c>
      <c r="R359">
        <v>-2.7689999999999999E-2</v>
      </c>
      <c r="S359">
        <v>0</v>
      </c>
      <c r="T359">
        <v>101.875</v>
      </c>
      <c r="U359">
        <v>53.531399999999998</v>
      </c>
    </row>
    <row r="360" spans="6:21" x14ac:dyDescent="0.25">
      <c r="G360">
        <v>1.2581999999999999E-2</v>
      </c>
      <c r="H360">
        <v>-7.7100000000000002E-2</v>
      </c>
      <c r="I360">
        <v>98.801199999999994</v>
      </c>
      <c r="J360">
        <v>0.96472000000000002</v>
      </c>
      <c r="K360">
        <v>5.5840000000000004E-3</v>
      </c>
      <c r="L360">
        <v>3.2774999999999999E-2</v>
      </c>
      <c r="M360">
        <v>0.10155500000000001</v>
      </c>
      <c r="N360">
        <v>0.18219199999999999</v>
      </c>
      <c r="O360">
        <v>3.9932000000000002E-2</v>
      </c>
      <c r="P360">
        <v>-4.1759999999999999E-2</v>
      </c>
      <c r="Q360">
        <v>-1.8440000000000002E-2</v>
      </c>
      <c r="R360">
        <v>9.7918000000000005E-2</v>
      </c>
      <c r="S360">
        <v>0</v>
      </c>
      <c r="T360">
        <v>100.101</v>
      </c>
      <c r="U360">
        <v>52.936</v>
      </c>
    </row>
    <row r="361" spans="6:21" x14ac:dyDescent="0.25">
      <c r="G361">
        <v>8.9429999999999996E-2</v>
      </c>
      <c r="H361">
        <v>-7.7020000000000005E-2</v>
      </c>
      <c r="I361">
        <v>100.398</v>
      </c>
      <c r="J361">
        <v>0.90121899999999999</v>
      </c>
      <c r="K361">
        <v>4.9694000000000002E-2</v>
      </c>
      <c r="L361">
        <v>-7.3330000000000006E-2</v>
      </c>
      <c r="M361">
        <v>2.7453999999999999E-2</v>
      </c>
      <c r="N361">
        <v>0.216639</v>
      </c>
      <c r="O361">
        <v>-3.8359999999999998E-2</v>
      </c>
      <c r="P361">
        <v>1.5923E-2</v>
      </c>
      <c r="Q361">
        <v>-6.232E-2</v>
      </c>
      <c r="R361">
        <v>-8.8940000000000005E-2</v>
      </c>
      <c r="S361">
        <v>0</v>
      </c>
      <c r="T361">
        <v>101.358</v>
      </c>
      <c r="U361">
        <v>53.7057</v>
      </c>
    </row>
    <row r="362" spans="6:21" x14ac:dyDescent="0.25">
      <c r="G362">
        <v>0.39850600000000003</v>
      </c>
      <c r="H362">
        <v>-7.7100000000000002E-2</v>
      </c>
      <c r="I362">
        <v>98.851699999999994</v>
      </c>
      <c r="J362">
        <v>0.96430199999999999</v>
      </c>
      <c r="K362">
        <v>-8.2930000000000004E-2</v>
      </c>
      <c r="L362">
        <v>3.2736000000000001E-2</v>
      </c>
      <c r="M362">
        <v>8.4049999999999993E-3</v>
      </c>
      <c r="N362">
        <v>7.8757999999999995E-2</v>
      </c>
      <c r="O362">
        <v>3.9905999999999997E-2</v>
      </c>
      <c r="P362">
        <v>-3.49E-3</v>
      </c>
      <c r="Q362">
        <v>-6.3189999999999996E-2</v>
      </c>
      <c r="R362">
        <v>0.160519</v>
      </c>
      <c r="S362">
        <v>0</v>
      </c>
      <c r="T362">
        <v>100.30800000000001</v>
      </c>
      <c r="U362">
        <v>52.954000000000001</v>
      </c>
    </row>
    <row r="363" spans="6:21" x14ac:dyDescent="0.25">
      <c r="G363">
        <v>0.24340800000000001</v>
      </c>
      <c r="H363">
        <v>-7.7030000000000001E-2</v>
      </c>
      <c r="I363">
        <v>99.617599999999996</v>
      </c>
      <c r="J363">
        <v>0.76989300000000005</v>
      </c>
      <c r="K363">
        <v>-3.8550000000000001E-2</v>
      </c>
      <c r="L363">
        <v>3.3972000000000002E-2</v>
      </c>
      <c r="M363">
        <v>-2.8549999999999999E-2</v>
      </c>
      <c r="N363">
        <v>0.21684800000000001</v>
      </c>
      <c r="O363">
        <v>-0.11737</v>
      </c>
      <c r="P363">
        <v>-6.071E-2</v>
      </c>
      <c r="Q363">
        <v>0.18383099999999999</v>
      </c>
      <c r="R363">
        <v>3.6226000000000001E-2</v>
      </c>
      <c r="S363">
        <v>0</v>
      </c>
      <c r="T363">
        <v>100.78</v>
      </c>
      <c r="U363">
        <v>53.3782</v>
      </c>
    </row>
    <row r="364" spans="6:21" x14ac:dyDescent="0.25">
      <c r="G364">
        <v>1.2567E-2</v>
      </c>
      <c r="H364">
        <v>-7.7219999999999997E-2</v>
      </c>
      <c r="I364">
        <v>100.39400000000001</v>
      </c>
      <c r="J364">
        <v>0.89980300000000002</v>
      </c>
      <c r="K364">
        <v>4.9801999999999999E-2</v>
      </c>
      <c r="L364">
        <v>6.8779000000000007E-2</v>
      </c>
      <c r="M364">
        <v>8.2976999999999995E-2</v>
      </c>
      <c r="N364">
        <v>0.14764099999999999</v>
      </c>
      <c r="O364">
        <v>0.118964</v>
      </c>
      <c r="P364">
        <v>-4.172E-2</v>
      </c>
      <c r="Q364">
        <v>-1.831E-2</v>
      </c>
      <c r="R364">
        <v>3.5438999999999998E-2</v>
      </c>
      <c r="S364">
        <v>0</v>
      </c>
      <c r="T364">
        <v>101.673</v>
      </c>
      <c r="U364">
        <v>53.781799999999997</v>
      </c>
    </row>
    <row r="365" spans="6:21" x14ac:dyDescent="0.25">
      <c r="G365">
        <v>0.242947</v>
      </c>
      <c r="H365">
        <v>-7.7119999999999994E-2</v>
      </c>
      <c r="I365">
        <v>99.722300000000004</v>
      </c>
      <c r="J365">
        <v>0.44335400000000003</v>
      </c>
      <c r="K365">
        <v>9.4035999999999995E-2</v>
      </c>
      <c r="L365">
        <v>-9.1039999999999996E-2</v>
      </c>
      <c r="M365">
        <v>8.8459999999999997E-3</v>
      </c>
      <c r="N365">
        <v>0.28607500000000002</v>
      </c>
      <c r="O365">
        <v>0.119731</v>
      </c>
      <c r="P365">
        <v>-2.2339999999999999E-2</v>
      </c>
      <c r="Q365">
        <v>0.22901299999999999</v>
      </c>
      <c r="R365">
        <v>3.6547999999999997E-2</v>
      </c>
      <c r="S365">
        <v>0</v>
      </c>
      <c r="T365">
        <v>100.992</v>
      </c>
      <c r="U365">
        <v>53.495600000000003</v>
      </c>
    </row>
    <row r="366" spans="6:21" x14ac:dyDescent="0.25">
      <c r="G366">
        <v>0.24313100000000001</v>
      </c>
      <c r="H366">
        <v>-7.7149999999999996E-2</v>
      </c>
      <c r="I366">
        <v>99.518299999999996</v>
      </c>
      <c r="J366">
        <v>0.57394100000000003</v>
      </c>
      <c r="K366">
        <v>5.666E-3</v>
      </c>
      <c r="L366">
        <v>-1.5399999999999999E-3</v>
      </c>
      <c r="M366">
        <v>8.3404000000000006E-2</v>
      </c>
      <c r="N366">
        <v>0.25140600000000002</v>
      </c>
      <c r="O366">
        <v>-0.11728</v>
      </c>
      <c r="P366">
        <v>-4.1489999999999999E-2</v>
      </c>
      <c r="Q366">
        <v>0.116964</v>
      </c>
      <c r="R366">
        <v>9.9153000000000005E-2</v>
      </c>
      <c r="S366">
        <v>0</v>
      </c>
      <c r="T366">
        <v>100.655</v>
      </c>
      <c r="U366">
        <v>53.326000000000001</v>
      </c>
    </row>
    <row r="368" spans="6:21" x14ac:dyDescent="0.25">
      <c r="F368" t="s">
        <v>38</v>
      </c>
      <c r="G368">
        <f>AVERAGE(G316:G366)</f>
        <v>8.9474039215686293E-2</v>
      </c>
      <c r="H368">
        <f t="shared" ref="H368:U368" si="27">AVERAGE(H316:H366)</f>
        <v>-1.2497019607843139E-2</v>
      </c>
      <c r="I368">
        <f t="shared" si="27"/>
        <v>99.764470588235284</v>
      </c>
      <c r="J368">
        <f t="shared" si="27"/>
        <v>0.74031498039215693</v>
      </c>
      <c r="K368">
        <f t="shared" si="27"/>
        <v>1.1627764705882353E-2</v>
      </c>
      <c r="L368">
        <f t="shared" si="27"/>
        <v>7.8020588235294171E-3</v>
      </c>
      <c r="M368">
        <f t="shared" si="27"/>
        <v>9.9695843137254894E-2</v>
      </c>
      <c r="N368">
        <f t="shared" si="27"/>
        <v>0.27027854901960796</v>
      </c>
      <c r="O368">
        <f t="shared" si="27"/>
        <v>-6.0184313725490197E-3</v>
      </c>
      <c r="P368">
        <f t="shared" si="27"/>
        <v>-1.0296470588235301E-3</v>
      </c>
      <c r="Q368">
        <f t="shared" si="27"/>
        <v>1.0322549019607843E-2</v>
      </c>
      <c r="R368">
        <f t="shared" si="27"/>
        <v>2.6249941176470587E-2</v>
      </c>
      <c r="S368">
        <f t="shared" si="27"/>
        <v>0</v>
      </c>
      <c r="T368">
        <f t="shared" si="27"/>
        <v>101.00070392156864</v>
      </c>
      <c r="U368">
        <f t="shared" si="27"/>
        <v>53.483456862745115</v>
      </c>
    </row>
    <row r="369" spans="1:21" x14ac:dyDescent="0.25">
      <c r="F369" t="s">
        <v>39</v>
      </c>
      <c r="G369">
        <f>STDEV(G316:G366)/SQRT((COUNT(G316:G366)))</f>
        <v>1.5387916927913319E-2</v>
      </c>
      <c r="H369">
        <f t="shared" ref="H369:U369" si="28">STDEV(H316:H366)/SQRT((COUNT(H316:H366)))</f>
        <v>1.6257676587360447E-2</v>
      </c>
      <c r="I369">
        <f t="shared" si="28"/>
        <v>0.11915740222188297</v>
      </c>
      <c r="J369">
        <f t="shared" si="28"/>
        <v>3.2964670858722567E-2</v>
      </c>
      <c r="K369">
        <f t="shared" si="28"/>
        <v>1.0058680029865069E-2</v>
      </c>
      <c r="L369">
        <f t="shared" si="28"/>
        <v>9.9951990242928557E-3</v>
      </c>
      <c r="M369">
        <f t="shared" si="28"/>
        <v>3.1057806992557578E-2</v>
      </c>
      <c r="N369">
        <f t="shared" si="28"/>
        <v>3.8370893883809876E-2</v>
      </c>
      <c r="O369">
        <f t="shared" si="28"/>
        <v>1.1934824578033612E-2</v>
      </c>
      <c r="P369">
        <f t="shared" si="28"/>
        <v>4.9840570886970186E-3</v>
      </c>
      <c r="Q369">
        <f t="shared" si="28"/>
        <v>1.0698374602853984E-2</v>
      </c>
      <c r="R369">
        <f t="shared" si="28"/>
        <v>1.5212030557047871E-2</v>
      </c>
      <c r="S369">
        <f t="shared" si="28"/>
        <v>0</v>
      </c>
      <c r="T369">
        <f t="shared" si="28"/>
        <v>0.10928907079745377</v>
      </c>
      <c r="U369">
        <f t="shared" si="28"/>
        <v>5.6831319399995688E-2</v>
      </c>
    </row>
    <row r="372" spans="1:21" x14ac:dyDescent="0.25">
      <c r="A372" s="2" t="s">
        <v>153</v>
      </c>
      <c r="G372" s="2" t="s">
        <v>23</v>
      </c>
      <c r="H372" s="2" t="s">
        <v>24</v>
      </c>
      <c r="I372" s="2" t="s">
        <v>25</v>
      </c>
      <c r="J372" s="2" t="s">
        <v>26</v>
      </c>
      <c r="K372" s="2" t="s">
        <v>27</v>
      </c>
      <c r="L372" s="2" t="s">
        <v>28</v>
      </c>
      <c r="M372" s="2" t="s">
        <v>29</v>
      </c>
      <c r="N372" s="2" t="s">
        <v>30</v>
      </c>
      <c r="O372" s="2" t="s">
        <v>31</v>
      </c>
      <c r="P372" s="2" t="s">
        <v>32</v>
      </c>
      <c r="Q372" s="2" t="s">
        <v>33</v>
      </c>
      <c r="R372" s="2" t="s">
        <v>34</v>
      </c>
      <c r="S372" s="2" t="s">
        <v>35</v>
      </c>
      <c r="T372" s="2" t="s">
        <v>36</v>
      </c>
      <c r="U372" s="2" t="s">
        <v>37</v>
      </c>
    </row>
    <row r="373" spans="1:21" x14ac:dyDescent="0.25">
      <c r="A373" t="s">
        <v>1</v>
      </c>
      <c r="G373">
        <v>1.2581999999999999E-2</v>
      </c>
      <c r="H373">
        <v>-7.7109999999999998E-2</v>
      </c>
      <c r="I373">
        <v>100.26900000000001</v>
      </c>
      <c r="J373">
        <v>0.50862799999999997</v>
      </c>
      <c r="K373">
        <v>-3.8649999999999997E-2</v>
      </c>
      <c r="L373">
        <v>-3.746E-2</v>
      </c>
      <c r="M373">
        <v>0.102088</v>
      </c>
      <c r="N373">
        <v>0.14738200000000001</v>
      </c>
      <c r="O373">
        <v>-3.8309999999999997E-2</v>
      </c>
      <c r="P373">
        <v>-3.2000000000000002E-3</v>
      </c>
      <c r="Q373">
        <v>7.2211999999999998E-2</v>
      </c>
      <c r="R373">
        <v>9.9154000000000006E-2</v>
      </c>
      <c r="S373">
        <v>0</v>
      </c>
      <c r="T373">
        <v>101.01600000000001</v>
      </c>
      <c r="U373">
        <v>53.585500000000003</v>
      </c>
    </row>
    <row r="374" spans="1:21" x14ac:dyDescent="0.25">
      <c r="A374" t="s">
        <v>2</v>
      </c>
      <c r="G374">
        <v>-6.4210000000000003E-2</v>
      </c>
      <c r="H374">
        <v>-7.7079999999999996E-2</v>
      </c>
      <c r="I374">
        <v>100.81</v>
      </c>
      <c r="J374">
        <v>0.64015699999999998</v>
      </c>
      <c r="K374">
        <v>-8.2750000000000004E-2</v>
      </c>
      <c r="L374">
        <v>-0.10874</v>
      </c>
      <c r="M374">
        <v>6.4949000000000007E-2</v>
      </c>
      <c r="N374">
        <v>0.112695</v>
      </c>
      <c r="O374">
        <v>-3.8100000000000002E-2</v>
      </c>
      <c r="P374">
        <v>1.6043999999999999E-2</v>
      </c>
      <c r="Q374">
        <v>2.7699999999999999E-2</v>
      </c>
      <c r="R374">
        <v>-8.8499999999999995E-2</v>
      </c>
      <c r="S374">
        <v>0</v>
      </c>
      <c r="T374">
        <v>101.21299999999999</v>
      </c>
      <c r="U374">
        <v>53.761800000000001</v>
      </c>
    </row>
    <row r="375" spans="1:21" x14ac:dyDescent="0.25">
      <c r="A375" t="s">
        <v>3</v>
      </c>
      <c r="G375">
        <v>0.167099</v>
      </c>
      <c r="H375">
        <v>-7.7219999999999997E-2</v>
      </c>
      <c r="I375">
        <v>99.263800000000003</v>
      </c>
      <c r="J375">
        <v>1.1603399999999999</v>
      </c>
      <c r="K375">
        <v>0.183222</v>
      </c>
      <c r="L375">
        <v>0.13921600000000001</v>
      </c>
      <c r="M375">
        <v>2.6794999999999999E-2</v>
      </c>
      <c r="N375">
        <v>0.28681699999999999</v>
      </c>
      <c r="O375">
        <v>0.197323</v>
      </c>
      <c r="P375">
        <v>-3.64E-3</v>
      </c>
      <c r="Q375">
        <v>4.8153000000000001E-2</v>
      </c>
      <c r="R375">
        <v>-2.792E-2</v>
      </c>
      <c r="S375">
        <v>0</v>
      </c>
      <c r="T375">
        <v>101.364</v>
      </c>
      <c r="U375">
        <v>53.439500000000002</v>
      </c>
    </row>
    <row r="376" spans="1:21" x14ac:dyDescent="0.25">
      <c r="A376" t="s">
        <v>4</v>
      </c>
      <c r="G376">
        <v>1.2555999999999999E-2</v>
      </c>
      <c r="H376">
        <v>-7.7090000000000006E-2</v>
      </c>
      <c r="I376">
        <v>99.416399999999996</v>
      </c>
      <c r="J376">
        <v>0.70540400000000003</v>
      </c>
      <c r="K376">
        <v>-3.8649999999999997E-2</v>
      </c>
      <c r="L376">
        <v>-7.2969999999999993E-2</v>
      </c>
      <c r="M376">
        <v>4.6242999999999999E-2</v>
      </c>
      <c r="N376">
        <v>0.250664</v>
      </c>
      <c r="O376">
        <v>-3.8170000000000003E-2</v>
      </c>
      <c r="P376">
        <v>3.5165000000000002E-2</v>
      </c>
      <c r="Q376">
        <v>-3.9629999999999999E-2</v>
      </c>
      <c r="R376">
        <v>-8.8620000000000004E-2</v>
      </c>
      <c r="S376">
        <v>0</v>
      </c>
      <c r="T376">
        <v>100.111</v>
      </c>
      <c r="U376">
        <v>53.118400000000001</v>
      </c>
    </row>
    <row r="377" spans="1:21" x14ac:dyDescent="0.25">
      <c r="A377" t="s">
        <v>56</v>
      </c>
      <c r="G377">
        <v>0.16661899999999999</v>
      </c>
      <c r="H377">
        <v>-7.7160000000000006E-2</v>
      </c>
      <c r="I377">
        <v>98.757499999999993</v>
      </c>
      <c r="J377">
        <v>1.03121</v>
      </c>
      <c r="K377">
        <v>-8.2879999999999995E-2</v>
      </c>
      <c r="L377">
        <v>-2.051E-2</v>
      </c>
      <c r="M377">
        <v>8.3071000000000006E-2</v>
      </c>
      <c r="N377">
        <v>0.216617</v>
      </c>
      <c r="O377">
        <v>-3.8769999999999999E-2</v>
      </c>
      <c r="P377">
        <v>5.3987E-2</v>
      </c>
      <c r="Q377">
        <v>0.116213</v>
      </c>
      <c r="R377">
        <v>-8.9630000000000001E-2</v>
      </c>
      <c r="S377">
        <v>0</v>
      </c>
      <c r="T377">
        <v>100.116</v>
      </c>
      <c r="U377">
        <v>52.938499999999998</v>
      </c>
    </row>
    <row r="378" spans="1:21" x14ac:dyDescent="0.25">
      <c r="A378" t="s">
        <v>41</v>
      </c>
      <c r="G378">
        <v>8.9494000000000004E-2</v>
      </c>
      <c r="H378">
        <v>-7.7179999999999999E-2</v>
      </c>
      <c r="I378">
        <v>100.59399999999999</v>
      </c>
      <c r="J378">
        <v>0.96677000000000002</v>
      </c>
      <c r="K378">
        <v>4.9754E-2</v>
      </c>
      <c r="L378">
        <v>0.105311</v>
      </c>
      <c r="M378">
        <v>-4.7210000000000002E-2</v>
      </c>
      <c r="N378">
        <v>7.8549999999999995E-2</v>
      </c>
      <c r="O378">
        <v>0.11942800000000001</v>
      </c>
      <c r="P378">
        <v>-2.2440000000000002E-2</v>
      </c>
      <c r="Q378">
        <v>-8.4900000000000003E-2</v>
      </c>
      <c r="R378">
        <v>-0.21451999999999999</v>
      </c>
      <c r="S378">
        <v>0</v>
      </c>
      <c r="T378">
        <v>101.55800000000001</v>
      </c>
      <c r="U378">
        <v>53.788200000000003</v>
      </c>
    </row>
    <row r="379" spans="1:21" x14ac:dyDescent="0.25">
      <c r="G379">
        <v>1.2526000000000001E-2</v>
      </c>
      <c r="H379">
        <v>-7.7289999999999998E-2</v>
      </c>
      <c r="I379">
        <v>99.801100000000005</v>
      </c>
      <c r="J379">
        <v>1.4219599999999999</v>
      </c>
      <c r="K379">
        <v>0.22728000000000001</v>
      </c>
      <c r="L379">
        <v>4.9687000000000002E-2</v>
      </c>
      <c r="M379">
        <v>4.5369E-2</v>
      </c>
      <c r="N379">
        <v>7.8671000000000005E-2</v>
      </c>
      <c r="O379">
        <v>3.9502000000000002E-2</v>
      </c>
      <c r="P379">
        <v>-3.6600000000000001E-3</v>
      </c>
      <c r="Q379">
        <v>0.15986</v>
      </c>
      <c r="R379">
        <v>-9.0639999999999998E-2</v>
      </c>
      <c r="S379">
        <v>0</v>
      </c>
      <c r="T379">
        <v>101.664</v>
      </c>
      <c r="U379">
        <v>53.636200000000002</v>
      </c>
    </row>
    <row r="380" spans="1:21" x14ac:dyDescent="0.25">
      <c r="A380" t="s">
        <v>139</v>
      </c>
      <c r="G380">
        <v>0.321768</v>
      </c>
      <c r="H380">
        <v>-7.7299999999999994E-2</v>
      </c>
      <c r="I380">
        <v>98.167199999999994</v>
      </c>
      <c r="J380">
        <v>1.3542700000000001</v>
      </c>
      <c r="K380">
        <v>0.89563899999999996</v>
      </c>
      <c r="L380">
        <v>-5.7799999999999997E-2</v>
      </c>
      <c r="M380">
        <v>0.19416</v>
      </c>
      <c r="N380">
        <v>0.35916100000000001</v>
      </c>
      <c r="O380">
        <v>-3.9539999999999999E-2</v>
      </c>
      <c r="P380">
        <v>-3.7299999999999998E-3</v>
      </c>
      <c r="Q380">
        <v>2.5533E-2</v>
      </c>
      <c r="R380">
        <v>0.222083</v>
      </c>
      <c r="S380">
        <v>0</v>
      </c>
      <c r="T380">
        <v>101.36199999999999</v>
      </c>
      <c r="U380">
        <v>53.231999999999999</v>
      </c>
    </row>
    <row r="381" spans="1:21" x14ac:dyDescent="0.25">
      <c r="A381" t="s">
        <v>140</v>
      </c>
      <c r="G381">
        <v>1.2578000000000001E-2</v>
      </c>
      <c r="H381">
        <v>0.15832499999999999</v>
      </c>
      <c r="I381">
        <v>99.5839</v>
      </c>
      <c r="J381">
        <v>1.0962000000000001</v>
      </c>
      <c r="K381">
        <v>9.4026999999999999E-2</v>
      </c>
      <c r="L381">
        <v>-3.4979999999999997E-2</v>
      </c>
      <c r="M381">
        <v>-4.7359999999999999E-2</v>
      </c>
      <c r="N381">
        <v>0.28602300000000003</v>
      </c>
      <c r="O381">
        <v>-3.8780000000000002E-2</v>
      </c>
      <c r="P381">
        <v>-2.2349999999999998E-2</v>
      </c>
      <c r="Q381">
        <v>9.3769000000000005E-2</v>
      </c>
      <c r="R381">
        <v>-2.699E-2</v>
      </c>
      <c r="S381">
        <v>0</v>
      </c>
      <c r="T381">
        <v>101.154</v>
      </c>
      <c r="U381">
        <v>53.538600000000002</v>
      </c>
    </row>
    <row r="382" spans="1:21" x14ac:dyDescent="0.25">
      <c r="A382" t="s">
        <v>141</v>
      </c>
      <c r="G382">
        <v>-6.4420000000000005E-2</v>
      </c>
      <c r="H382">
        <v>-7.7189999999999995E-2</v>
      </c>
      <c r="I382">
        <v>99.670400000000001</v>
      </c>
      <c r="J382">
        <v>0.83522099999999999</v>
      </c>
      <c r="K382">
        <v>-3.8679999999999999E-2</v>
      </c>
      <c r="L382">
        <v>-3.7879999999999997E-2</v>
      </c>
      <c r="M382">
        <v>2.7351E-2</v>
      </c>
      <c r="N382">
        <v>0.14733599999999999</v>
      </c>
      <c r="O382">
        <v>-0.11747</v>
      </c>
      <c r="P382">
        <v>-3.2599999999999999E-3</v>
      </c>
      <c r="Q382">
        <v>9.4257999999999995E-2</v>
      </c>
      <c r="R382">
        <v>3.6117999999999997E-2</v>
      </c>
      <c r="S382">
        <v>0</v>
      </c>
      <c r="T382">
        <v>100.47199999999999</v>
      </c>
      <c r="U382">
        <v>53.275599999999997</v>
      </c>
    </row>
    <row r="383" spans="1:21" x14ac:dyDescent="0.25">
      <c r="A383" t="s">
        <v>142</v>
      </c>
      <c r="G383">
        <v>8.9820999999999998E-2</v>
      </c>
      <c r="H383">
        <v>-7.7240000000000003E-2</v>
      </c>
      <c r="I383">
        <v>100.319</v>
      </c>
      <c r="J383">
        <v>0.89907400000000004</v>
      </c>
      <c r="K383">
        <v>-3.8629999999999998E-2</v>
      </c>
      <c r="L383">
        <v>5.0777999999999997E-2</v>
      </c>
      <c r="M383">
        <v>-1.0160000000000001E-2</v>
      </c>
      <c r="N383">
        <v>0.18227499999999999</v>
      </c>
      <c r="O383">
        <v>-3.8899999999999997E-2</v>
      </c>
      <c r="P383">
        <v>-2.239E-2</v>
      </c>
      <c r="Q383">
        <v>-6.3079999999999997E-2</v>
      </c>
      <c r="R383">
        <v>0.22334899999999999</v>
      </c>
      <c r="S383">
        <v>0</v>
      </c>
      <c r="T383">
        <v>101.51300000000001</v>
      </c>
      <c r="U383">
        <v>53.700099999999999</v>
      </c>
    </row>
    <row r="384" spans="1:21" x14ac:dyDescent="0.25">
      <c r="A384" t="s">
        <v>143</v>
      </c>
      <c r="G384">
        <v>9.0102000000000002E-2</v>
      </c>
      <c r="H384">
        <v>-7.7329999999999996E-2</v>
      </c>
      <c r="I384">
        <v>99.300600000000003</v>
      </c>
      <c r="J384">
        <v>1.2890299999999999</v>
      </c>
      <c r="K384">
        <v>5.0188999999999998E-2</v>
      </c>
      <c r="L384">
        <v>-4.4000000000000003E-3</v>
      </c>
      <c r="M384">
        <v>6.3861000000000001E-2</v>
      </c>
      <c r="N384">
        <v>0.182647</v>
      </c>
      <c r="O384">
        <v>0.118048</v>
      </c>
      <c r="P384">
        <v>-2.2859999999999998E-2</v>
      </c>
      <c r="Q384">
        <v>-4.1640000000000003E-2</v>
      </c>
      <c r="R384">
        <v>0.22198000000000001</v>
      </c>
      <c r="S384">
        <v>0</v>
      </c>
      <c r="T384">
        <v>101.17</v>
      </c>
      <c r="U384">
        <v>53.327599999999997</v>
      </c>
    </row>
    <row r="385" spans="1:21" x14ac:dyDescent="0.25">
      <c r="A385" t="s">
        <v>144</v>
      </c>
      <c r="G385">
        <v>0.16649800000000001</v>
      </c>
      <c r="H385">
        <v>-7.7210000000000001E-2</v>
      </c>
      <c r="I385">
        <v>99.796599999999998</v>
      </c>
      <c r="J385">
        <v>1.1622600000000001</v>
      </c>
      <c r="K385">
        <v>9.4125E-2</v>
      </c>
      <c r="L385">
        <v>-3.8330000000000003E-2</v>
      </c>
      <c r="M385">
        <v>0.19492000000000001</v>
      </c>
      <c r="N385">
        <v>0.320714</v>
      </c>
      <c r="O385">
        <v>-3.8769999999999999E-2</v>
      </c>
      <c r="P385">
        <v>3.4859000000000001E-2</v>
      </c>
      <c r="Q385">
        <v>-6.2839999999999993E-2</v>
      </c>
      <c r="R385">
        <v>-0.15223</v>
      </c>
      <c r="S385">
        <v>0</v>
      </c>
      <c r="T385">
        <v>101.401</v>
      </c>
      <c r="U385">
        <v>53.578200000000002</v>
      </c>
    </row>
    <row r="386" spans="1:21" x14ac:dyDescent="0.25">
      <c r="A386" t="s">
        <v>145</v>
      </c>
      <c r="G386">
        <v>1.2572E-2</v>
      </c>
      <c r="H386">
        <v>-7.7210000000000001E-2</v>
      </c>
      <c r="I386">
        <v>99.404200000000003</v>
      </c>
      <c r="J386">
        <v>0.83466700000000005</v>
      </c>
      <c r="K386">
        <v>-8.2890000000000005E-2</v>
      </c>
      <c r="L386">
        <v>1.5291000000000001E-2</v>
      </c>
      <c r="M386">
        <v>8.5570000000000004E-3</v>
      </c>
      <c r="N386">
        <v>0.28547299999999998</v>
      </c>
      <c r="O386">
        <v>0.11910999999999999</v>
      </c>
      <c r="P386">
        <v>1.5748000000000002E-2</v>
      </c>
      <c r="Q386">
        <v>-4.0489999999999998E-2</v>
      </c>
      <c r="R386">
        <v>3.5682999999999999E-2</v>
      </c>
      <c r="S386">
        <v>0</v>
      </c>
      <c r="T386">
        <v>100.53100000000001</v>
      </c>
      <c r="U386">
        <v>53.215000000000003</v>
      </c>
    </row>
    <row r="387" spans="1:21" x14ac:dyDescent="0.25">
      <c r="A387" t="s">
        <v>146</v>
      </c>
      <c r="G387">
        <v>8.9873999999999996E-2</v>
      </c>
      <c r="H387">
        <v>-7.7259999999999995E-2</v>
      </c>
      <c r="I387">
        <v>100.07899999999999</v>
      </c>
      <c r="J387">
        <v>1.16022</v>
      </c>
      <c r="K387">
        <v>-8.2979999999999998E-2</v>
      </c>
      <c r="L387">
        <v>-3.3899999999999998E-3</v>
      </c>
      <c r="M387">
        <v>-2.8930000000000001E-2</v>
      </c>
      <c r="N387">
        <v>0.21678500000000001</v>
      </c>
      <c r="O387">
        <v>3.9761999999999999E-2</v>
      </c>
      <c r="P387">
        <v>1.5591000000000001E-2</v>
      </c>
      <c r="Q387">
        <v>-4.1009999999999998E-2</v>
      </c>
      <c r="R387">
        <v>9.7666000000000003E-2</v>
      </c>
      <c r="S387">
        <v>0</v>
      </c>
      <c r="T387">
        <v>101.465</v>
      </c>
      <c r="U387">
        <v>53.6128</v>
      </c>
    </row>
    <row r="388" spans="1:21" x14ac:dyDescent="0.25">
      <c r="A388" t="s">
        <v>147</v>
      </c>
      <c r="G388">
        <v>1.2599000000000001E-2</v>
      </c>
      <c r="H388">
        <v>-7.7240000000000003E-2</v>
      </c>
      <c r="I388">
        <v>100.03100000000001</v>
      </c>
      <c r="J388">
        <v>1.2264200000000001</v>
      </c>
      <c r="K388">
        <v>-3.8670000000000003E-2</v>
      </c>
      <c r="L388">
        <v>-5.6619999999999997E-2</v>
      </c>
      <c r="M388">
        <v>4.5726000000000003E-2</v>
      </c>
      <c r="N388">
        <v>0.18210999999999999</v>
      </c>
      <c r="O388">
        <v>-0.11788</v>
      </c>
      <c r="P388">
        <v>-4.1730000000000003E-2</v>
      </c>
      <c r="Q388">
        <v>-1.83E-2</v>
      </c>
      <c r="R388">
        <v>3.5431999999999998E-2</v>
      </c>
      <c r="S388">
        <v>0</v>
      </c>
      <c r="T388">
        <v>101.18300000000001</v>
      </c>
      <c r="U388">
        <v>53.5383</v>
      </c>
    </row>
    <row r="389" spans="1:21" x14ac:dyDescent="0.25">
      <c r="A389" t="s">
        <v>148</v>
      </c>
      <c r="G389">
        <v>1.2514000000000001E-2</v>
      </c>
      <c r="H389">
        <v>-7.7299999999999994E-2</v>
      </c>
      <c r="I389">
        <v>98.916399999999996</v>
      </c>
      <c r="J389">
        <v>1.3563499999999999</v>
      </c>
      <c r="K389">
        <v>4.9945999999999997E-2</v>
      </c>
      <c r="L389">
        <v>0.12096899999999999</v>
      </c>
      <c r="M389">
        <v>-2.913E-2</v>
      </c>
      <c r="N389">
        <v>0.35545399999999999</v>
      </c>
      <c r="O389">
        <v>0.118288</v>
      </c>
      <c r="P389">
        <v>7.2761999999999993E-2</v>
      </c>
      <c r="Q389">
        <v>0.13732800000000001</v>
      </c>
      <c r="R389">
        <v>-9.0770000000000003E-2</v>
      </c>
      <c r="S389">
        <v>0</v>
      </c>
      <c r="T389">
        <v>100.943</v>
      </c>
      <c r="U389">
        <v>53.2333</v>
      </c>
    </row>
    <row r="390" spans="1:21" x14ac:dyDescent="0.25">
      <c r="A390" t="s">
        <v>149</v>
      </c>
      <c r="G390">
        <v>8.9660000000000004E-2</v>
      </c>
      <c r="H390">
        <v>0.15814</v>
      </c>
      <c r="I390">
        <v>97.008099999999999</v>
      </c>
      <c r="J390">
        <v>1.0960399999999999</v>
      </c>
      <c r="K390">
        <v>0.13842499999999999</v>
      </c>
      <c r="L390">
        <v>3.2933999999999998E-2</v>
      </c>
      <c r="M390">
        <v>6.4338999999999993E-2</v>
      </c>
      <c r="N390">
        <v>0.35557100000000003</v>
      </c>
      <c r="O390">
        <v>-0.11783</v>
      </c>
      <c r="P390">
        <v>-3.46E-3</v>
      </c>
      <c r="Q390">
        <v>0.138375</v>
      </c>
      <c r="R390">
        <v>-2.7179999999999999E-2</v>
      </c>
      <c r="S390">
        <v>0</v>
      </c>
      <c r="T390">
        <v>98.933099999999996</v>
      </c>
      <c r="U390">
        <v>52.293500000000002</v>
      </c>
    </row>
    <row r="391" spans="1:21" x14ac:dyDescent="0.25">
      <c r="A391" t="s">
        <v>150</v>
      </c>
      <c r="G391">
        <v>1.2526000000000001E-2</v>
      </c>
      <c r="H391">
        <v>-7.7219999999999997E-2</v>
      </c>
      <c r="I391">
        <v>98.155100000000004</v>
      </c>
      <c r="J391">
        <v>0.90016200000000002</v>
      </c>
      <c r="K391">
        <v>9.3968999999999997E-2</v>
      </c>
      <c r="L391">
        <v>-3.8559999999999997E-2</v>
      </c>
      <c r="M391">
        <v>6.4399999999999999E-2</v>
      </c>
      <c r="N391">
        <v>7.8516000000000002E-2</v>
      </c>
      <c r="O391">
        <v>4.011E-2</v>
      </c>
      <c r="P391">
        <v>7.3093000000000005E-2</v>
      </c>
      <c r="Q391">
        <v>0.18329799999999999</v>
      </c>
      <c r="R391">
        <v>-2.7099999999999999E-2</v>
      </c>
      <c r="S391">
        <v>0</v>
      </c>
      <c r="T391">
        <v>99.458299999999994</v>
      </c>
      <c r="U391">
        <v>52.604199999999999</v>
      </c>
    </row>
    <row r="392" spans="1:21" x14ac:dyDescent="0.25">
      <c r="A392" t="s">
        <v>5</v>
      </c>
      <c r="G392">
        <v>1.2564000000000001E-2</v>
      </c>
      <c r="H392">
        <v>-7.7149999999999996E-2</v>
      </c>
      <c r="I392">
        <v>97.638900000000007</v>
      </c>
      <c r="J392">
        <v>0.31269999999999998</v>
      </c>
      <c r="K392">
        <v>4.9585999999999998E-2</v>
      </c>
      <c r="L392">
        <v>0.12406499999999999</v>
      </c>
      <c r="M392">
        <v>2.7505000000000002E-2</v>
      </c>
      <c r="N392">
        <v>0.319967</v>
      </c>
      <c r="O392">
        <v>0.198709</v>
      </c>
      <c r="P392">
        <v>-4.1480000000000003E-2</v>
      </c>
      <c r="Q392">
        <v>-3.9780000000000003E-2</v>
      </c>
      <c r="R392">
        <v>3.6570999999999999E-2</v>
      </c>
      <c r="S392">
        <v>0</v>
      </c>
      <c r="T392">
        <v>98.562200000000004</v>
      </c>
      <c r="U392">
        <v>52.276000000000003</v>
      </c>
    </row>
    <row r="393" spans="1:21" x14ac:dyDescent="0.25">
      <c r="A393" t="s">
        <v>151</v>
      </c>
      <c r="G393">
        <v>1.2566000000000001E-2</v>
      </c>
      <c r="H393">
        <v>-7.7210000000000001E-2</v>
      </c>
      <c r="I393">
        <v>99.586600000000004</v>
      </c>
      <c r="J393">
        <v>0.96546299999999996</v>
      </c>
      <c r="K393">
        <v>-3.8670000000000003E-2</v>
      </c>
      <c r="L393">
        <v>3.3232999999999999E-2</v>
      </c>
      <c r="M393">
        <v>6.4476000000000006E-2</v>
      </c>
      <c r="N393">
        <v>0.251058</v>
      </c>
      <c r="O393">
        <v>-0.11772000000000001</v>
      </c>
      <c r="P393">
        <v>3.4884999999999999E-2</v>
      </c>
      <c r="Q393">
        <v>2.6705E-2</v>
      </c>
      <c r="R393">
        <v>3.5698000000000001E-2</v>
      </c>
      <c r="S393">
        <v>0</v>
      </c>
      <c r="T393">
        <v>100.777</v>
      </c>
      <c r="U393">
        <v>53.341000000000001</v>
      </c>
    </row>
    <row r="394" spans="1:21" x14ac:dyDescent="0.25">
      <c r="A394" t="s">
        <v>152</v>
      </c>
      <c r="G394">
        <v>8.9457999999999996E-2</v>
      </c>
      <c r="H394">
        <v>-7.7160000000000006E-2</v>
      </c>
      <c r="I394">
        <v>100.363</v>
      </c>
      <c r="J394">
        <v>0.83567899999999995</v>
      </c>
      <c r="K394">
        <v>5.5529999999999998E-3</v>
      </c>
      <c r="L394">
        <v>3.3936000000000001E-2</v>
      </c>
      <c r="M394">
        <v>-9.8799999999999999E-3</v>
      </c>
      <c r="N394">
        <v>0.42371199999999998</v>
      </c>
      <c r="O394">
        <v>4.0548000000000001E-2</v>
      </c>
      <c r="P394">
        <v>-2.239E-2</v>
      </c>
      <c r="Q394">
        <v>-6.2399999999999997E-2</v>
      </c>
      <c r="R394">
        <v>-8.9029999999999998E-2</v>
      </c>
      <c r="S394">
        <v>0</v>
      </c>
      <c r="T394">
        <v>101.53100000000001</v>
      </c>
      <c r="U394">
        <v>53.787100000000002</v>
      </c>
    </row>
    <row r="395" spans="1:21" x14ac:dyDescent="0.25">
      <c r="G395">
        <v>0.16698299999999999</v>
      </c>
      <c r="H395">
        <v>-7.7249999999999999E-2</v>
      </c>
      <c r="I395">
        <v>99.779300000000006</v>
      </c>
      <c r="J395">
        <v>1.0952599999999999</v>
      </c>
      <c r="K395">
        <v>5.7169999999999999E-3</v>
      </c>
      <c r="L395">
        <v>5.0534999999999997E-2</v>
      </c>
      <c r="M395">
        <v>6.4269000000000007E-2</v>
      </c>
      <c r="N395">
        <v>0.18243899999999999</v>
      </c>
      <c r="O395">
        <v>-0.11797000000000001</v>
      </c>
      <c r="P395">
        <v>-3.5000000000000001E-3</v>
      </c>
      <c r="Q395">
        <v>7.1052000000000004E-2</v>
      </c>
      <c r="R395">
        <v>9.7861000000000004E-2</v>
      </c>
      <c r="S395">
        <v>0</v>
      </c>
      <c r="T395">
        <v>101.315</v>
      </c>
      <c r="U395">
        <v>53.5276</v>
      </c>
    </row>
    <row r="396" spans="1:21" x14ac:dyDescent="0.25">
      <c r="G396">
        <v>1.2607999999999999E-2</v>
      </c>
      <c r="H396">
        <v>-7.7299999999999994E-2</v>
      </c>
      <c r="I396">
        <v>100.371</v>
      </c>
      <c r="J396">
        <v>0.76701299999999994</v>
      </c>
      <c r="K396">
        <v>-3.8690000000000002E-2</v>
      </c>
      <c r="L396">
        <v>-3.9710000000000002E-2</v>
      </c>
      <c r="M396">
        <v>-2.9080000000000002E-2</v>
      </c>
      <c r="N396">
        <v>0.113077</v>
      </c>
      <c r="O396">
        <v>0.275922</v>
      </c>
      <c r="P396">
        <v>5.3727999999999998E-2</v>
      </c>
      <c r="Q396">
        <v>2.5728999999999998E-2</v>
      </c>
      <c r="R396">
        <v>0.41017900000000002</v>
      </c>
      <c r="S396">
        <v>0</v>
      </c>
      <c r="T396">
        <v>101.845</v>
      </c>
      <c r="U396">
        <v>53.771900000000002</v>
      </c>
    </row>
    <row r="397" spans="1:21" x14ac:dyDescent="0.25">
      <c r="G397">
        <v>0.16670399999999999</v>
      </c>
      <c r="H397">
        <v>-7.7219999999999997E-2</v>
      </c>
      <c r="I397">
        <v>97.850800000000007</v>
      </c>
      <c r="J397">
        <v>0.90015100000000003</v>
      </c>
      <c r="K397">
        <v>-3.8629999999999998E-2</v>
      </c>
      <c r="L397">
        <v>0.122568</v>
      </c>
      <c r="M397">
        <v>4.5775000000000003E-2</v>
      </c>
      <c r="N397">
        <v>0.113077</v>
      </c>
      <c r="O397">
        <v>4.0097000000000001E-2</v>
      </c>
      <c r="P397">
        <v>5.3970999999999998E-2</v>
      </c>
      <c r="Q397">
        <v>-1.8190000000000001E-2</v>
      </c>
      <c r="R397">
        <v>-2.7089999999999999E-2</v>
      </c>
      <c r="S397">
        <v>0</v>
      </c>
      <c r="T397">
        <v>99.132099999999994</v>
      </c>
      <c r="U397">
        <v>52.407200000000003</v>
      </c>
    </row>
    <row r="398" spans="1:21" x14ac:dyDescent="0.25">
      <c r="G398">
        <v>0.16612499999999999</v>
      </c>
      <c r="H398">
        <v>-7.7149999999999996E-2</v>
      </c>
      <c r="I398">
        <v>100.029</v>
      </c>
      <c r="J398">
        <v>0.57438999999999996</v>
      </c>
      <c r="K398">
        <v>5.568E-3</v>
      </c>
      <c r="L398">
        <v>1.6362000000000002E-2</v>
      </c>
      <c r="M398">
        <v>6.4795000000000005E-2</v>
      </c>
      <c r="N398">
        <v>0.182062</v>
      </c>
      <c r="O398">
        <v>0.119725</v>
      </c>
      <c r="P398">
        <v>3.5095000000000001E-2</v>
      </c>
      <c r="Q398">
        <v>-1.7399999999999999E-2</v>
      </c>
      <c r="R398">
        <v>-8.8800000000000004E-2</v>
      </c>
      <c r="S398">
        <v>0</v>
      </c>
      <c r="T398">
        <v>101.01</v>
      </c>
      <c r="U398">
        <v>53.5184</v>
      </c>
    </row>
    <row r="399" spans="1:21" x14ac:dyDescent="0.25">
      <c r="G399">
        <v>8.9434E-2</v>
      </c>
      <c r="H399">
        <v>-7.7079999999999996E-2</v>
      </c>
      <c r="I399">
        <v>100.97</v>
      </c>
      <c r="J399">
        <v>0.50876100000000002</v>
      </c>
      <c r="K399">
        <v>5.5539999999999999E-3</v>
      </c>
      <c r="L399">
        <v>-7.3020000000000002E-2</v>
      </c>
      <c r="M399">
        <v>2.7560999999999999E-2</v>
      </c>
      <c r="N399">
        <v>0.11307200000000001</v>
      </c>
      <c r="O399">
        <v>-3.8190000000000002E-2</v>
      </c>
      <c r="P399">
        <v>-4.1090000000000002E-2</v>
      </c>
      <c r="Q399">
        <v>7.2373000000000007E-2</v>
      </c>
      <c r="R399">
        <v>9.9376999999999993E-2</v>
      </c>
      <c r="S399">
        <v>0</v>
      </c>
      <c r="T399">
        <v>101.657</v>
      </c>
      <c r="U399">
        <v>53.941600000000001</v>
      </c>
    </row>
    <row r="400" spans="1:21" x14ac:dyDescent="0.25">
      <c r="G400">
        <v>0.16652500000000001</v>
      </c>
      <c r="H400">
        <v>-7.7119999999999994E-2</v>
      </c>
      <c r="I400">
        <v>98.691199999999995</v>
      </c>
      <c r="J400">
        <v>0.573295</v>
      </c>
      <c r="K400">
        <v>5.6559999999999996E-3</v>
      </c>
      <c r="L400">
        <v>5.1695999999999999E-2</v>
      </c>
      <c r="M400">
        <v>-9.9299999999999996E-3</v>
      </c>
      <c r="N400">
        <v>0.38967499999999999</v>
      </c>
      <c r="O400">
        <v>-0.11747</v>
      </c>
      <c r="P400">
        <v>3.5000000000000003E-2</v>
      </c>
      <c r="Q400">
        <v>7.1845999999999993E-2</v>
      </c>
      <c r="R400">
        <v>0.22406000000000001</v>
      </c>
      <c r="S400">
        <v>0</v>
      </c>
      <c r="T400">
        <v>100.004</v>
      </c>
      <c r="U400">
        <v>52.942599999999999</v>
      </c>
    </row>
    <row r="401" spans="7:21" x14ac:dyDescent="0.25">
      <c r="G401">
        <v>0.16712399999999999</v>
      </c>
      <c r="H401">
        <v>-7.7210000000000001E-2</v>
      </c>
      <c r="I401">
        <v>99.778800000000004</v>
      </c>
      <c r="J401">
        <v>0.898675</v>
      </c>
      <c r="K401">
        <v>5.0109000000000001E-2</v>
      </c>
      <c r="L401">
        <v>8.6073999999999998E-2</v>
      </c>
      <c r="M401">
        <v>0.15732599999999999</v>
      </c>
      <c r="N401">
        <v>7.8687999999999994E-2</v>
      </c>
      <c r="O401">
        <v>3.9752999999999997E-2</v>
      </c>
      <c r="P401">
        <v>-4.1820000000000003E-2</v>
      </c>
      <c r="Q401">
        <v>-4.1000000000000002E-2</v>
      </c>
      <c r="R401">
        <v>0.22289</v>
      </c>
      <c r="S401">
        <v>0</v>
      </c>
      <c r="T401">
        <v>101.319</v>
      </c>
      <c r="U401">
        <v>53.501100000000001</v>
      </c>
    </row>
    <row r="402" spans="7:21" x14ac:dyDescent="0.25">
      <c r="G402">
        <v>1.2571000000000001E-2</v>
      </c>
      <c r="H402">
        <v>-7.7219999999999997E-2</v>
      </c>
      <c r="I402">
        <v>100.339</v>
      </c>
      <c r="J402">
        <v>1.4874400000000001</v>
      </c>
      <c r="K402">
        <v>-8.301E-2</v>
      </c>
      <c r="L402">
        <v>-2.1649999999999999E-2</v>
      </c>
      <c r="M402">
        <v>-4.7649999999999998E-2</v>
      </c>
      <c r="N402">
        <v>0.112918</v>
      </c>
      <c r="O402">
        <v>3.959E-2</v>
      </c>
      <c r="P402">
        <v>1.5509999999999999E-2</v>
      </c>
      <c r="Q402">
        <v>4.8214E-2</v>
      </c>
      <c r="R402">
        <v>-9.0490000000000001E-2</v>
      </c>
      <c r="S402">
        <v>0</v>
      </c>
      <c r="T402">
        <v>101.736</v>
      </c>
      <c r="U402">
        <v>53.74</v>
      </c>
    </row>
    <row r="403" spans="7:21" x14ac:dyDescent="0.25">
      <c r="G403">
        <v>1.2555999999999999E-2</v>
      </c>
      <c r="H403">
        <v>-7.7189999999999995E-2</v>
      </c>
      <c r="I403">
        <v>100.123</v>
      </c>
      <c r="J403">
        <v>1.4885900000000001</v>
      </c>
      <c r="K403">
        <v>-3.8690000000000002E-2</v>
      </c>
      <c r="L403">
        <v>-5.6829999999999999E-2</v>
      </c>
      <c r="M403">
        <v>8.2888000000000003E-2</v>
      </c>
      <c r="N403">
        <v>0.25117899999999999</v>
      </c>
      <c r="O403">
        <v>-0.11791</v>
      </c>
      <c r="P403">
        <v>-2.264E-2</v>
      </c>
      <c r="Q403">
        <v>2.6280999999999999E-2</v>
      </c>
      <c r="R403">
        <v>-0.15268000000000001</v>
      </c>
      <c r="S403">
        <v>0</v>
      </c>
      <c r="T403">
        <v>101.518</v>
      </c>
      <c r="U403">
        <v>53.669600000000003</v>
      </c>
    </row>
    <row r="404" spans="7:21" x14ac:dyDescent="0.25">
      <c r="G404">
        <v>8.9474999999999999E-2</v>
      </c>
      <c r="H404">
        <v>-7.7109999999999998E-2</v>
      </c>
      <c r="I404">
        <v>99.514600000000002</v>
      </c>
      <c r="J404">
        <v>0.83579899999999996</v>
      </c>
      <c r="K404">
        <v>-3.8629999999999998E-2</v>
      </c>
      <c r="L404">
        <v>-5.5500000000000001E-2</v>
      </c>
      <c r="M404">
        <v>2.7438000000000001E-2</v>
      </c>
      <c r="N404">
        <v>7.8482999999999997E-2</v>
      </c>
      <c r="O404">
        <v>4.0599999999999997E-2</v>
      </c>
      <c r="P404">
        <v>-2.2380000000000001E-2</v>
      </c>
      <c r="Q404">
        <v>-6.2330000000000003E-2</v>
      </c>
      <c r="R404">
        <v>-8.8969999999999994E-2</v>
      </c>
      <c r="S404">
        <v>0</v>
      </c>
      <c r="T404">
        <v>100.242</v>
      </c>
      <c r="U404">
        <v>53.137500000000003</v>
      </c>
    </row>
    <row r="405" spans="7:21" x14ac:dyDescent="0.25">
      <c r="G405">
        <v>0.242227</v>
      </c>
      <c r="H405">
        <v>-7.7030000000000001E-2</v>
      </c>
      <c r="I405">
        <v>100.982</v>
      </c>
      <c r="J405">
        <v>0.444359</v>
      </c>
      <c r="K405">
        <v>0.13789100000000001</v>
      </c>
      <c r="L405">
        <v>3.5272999999999999E-2</v>
      </c>
      <c r="M405">
        <v>2.7786999999999999E-2</v>
      </c>
      <c r="N405">
        <v>4.4299999999999999E-2</v>
      </c>
      <c r="O405">
        <v>-3.7850000000000002E-2</v>
      </c>
      <c r="P405">
        <v>3.5302E-2</v>
      </c>
      <c r="Q405">
        <v>2.8055E-2</v>
      </c>
      <c r="R405">
        <v>-0.15075</v>
      </c>
      <c r="S405">
        <v>0</v>
      </c>
      <c r="T405">
        <v>101.712</v>
      </c>
      <c r="U405">
        <v>53.969099999999997</v>
      </c>
    </row>
    <row r="406" spans="7:21" x14ac:dyDescent="0.25">
      <c r="G406">
        <v>-6.4269999999999994E-2</v>
      </c>
      <c r="H406">
        <v>-7.7090000000000006E-2</v>
      </c>
      <c r="I406">
        <v>100.267</v>
      </c>
      <c r="J406">
        <v>0.70549399999999995</v>
      </c>
      <c r="K406">
        <v>5.4060000000000002E-3</v>
      </c>
      <c r="L406">
        <v>-1.47E-3</v>
      </c>
      <c r="M406">
        <v>-2.8410000000000001E-2</v>
      </c>
      <c r="N406">
        <v>0.14727899999999999</v>
      </c>
      <c r="O406">
        <v>4.0774999999999999E-2</v>
      </c>
      <c r="P406">
        <v>-2.2329999999999999E-2</v>
      </c>
      <c r="Q406">
        <v>9.4658999999999993E-2</v>
      </c>
      <c r="R406">
        <v>-0.15139</v>
      </c>
      <c r="S406">
        <v>0</v>
      </c>
      <c r="T406">
        <v>100.916</v>
      </c>
      <c r="U406">
        <v>53.570099999999996</v>
      </c>
    </row>
    <row r="407" spans="7:21" x14ac:dyDescent="0.25">
      <c r="G407">
        <v>0.16689100000000001</v>
      </c>
      <c r="H407">
        <v>-7.7179999999999999E-2</v>
      </c>
      <c r="I407">
        <v>100.092</v>
      </c>
      <c r="J407">
        <v>1.03037</v>
      </c>
      <c r="K407">
        <v>-3.8600000000000002E-2</v>
      </c>
      <c r="L407">
        <v>-2.9199999999999999E-3</v>
      </c>
      <c r="M407">
        <v>4.5713999999999998E-2</v>
      </c>
      <c r="N407">
        <v>7.8563999999999995E-2</v>
      </c>
      <c r="O407">
        <v>4.0008000000000002E-2</v>
      </c>
      <c r="P407">
        <v>-2.2589999999999999E-2</v>
      </c>
      <c r="Q407">
        <v>4.071E-3</v>
      </c>
      <c r="R407">
        <v>3.5421000000000001E-2</v>
      </c>
      <c r="S407">
        <v>0</v>
      </c>
      <c r="T407">
        <v>101.352</v>
      </c>
      <c r="U407">
        <v>53.583199999999998</v>
      </c>
    </row>
    <row r="408" spans="7:21" x14ac:dyDescent="0.25">
      <c r="G408">
        <v>0.24282699999999999</v>
      </c>
      <c r="H408">
        <v>0.158719</v>
      </c>
      <c r="I408">
        <v>100.029</v>
      </c>
      <c r="J408">
        <v>0.63986900000000002</v>
      </c>
      <c r="K408">
        <v>-3.8530000000000002E-2</v>
      </c>
      <c r="L408">
        <v>-9.0800000000000006E-2</v>
      </c>
      <c r="M408">
        <v>8.9750000000000003E-3</v>
      </c>
      <c r="N408">
        <v>0.182148</v>
      </c>
      <c r="O408">
        <v>-3.8089999999999999E-2</v>
      </c>
      <c r="P408">
        <v>-3.1099999999999999E-3</v>
      </c>
      <c r="Q408">
        <v>-3.9539999999999999E-2</v>
      </c>
      <c r="R408">
        <v>-2.581E-2</v>
      </c>
      <c r="S408">
        <v>0</v>
      </c>
      <c r="T408">
        <v>101.026</v>
      </c>
      <c r="U408">
        <v>53.581099999999999</v>
      </c>
    </row>
    <row r="409" spans="7:21" x14ac:dyDescent="0.25">
      <c r="G409">
        <v>1.2541999999999999E-2</v>
      </c>
      <c r="H409">
        <v>0.15821399999999999</v>
      </c>
      <c r="I409">
        <v>100.348</v>
      </c>
      <c r="J409">
        <v>1.2924199999999999</v>
      </c>
      <c r="K409">
        <v>9.4035999999999995E-2</v>
      </c>
      <c r="L409">
        <v>-2.077E-2</v>
      </c>
      <c r="M409">
        <v>0.10163899999999999</v>
      </c>
      <c r="N409">
        <v>0.21684899999999999</v>
      </c>
      <c r="O409">
        <v>-0.11783</v>
      </c>
      <c r="P409">
        <v>3.4810000000000001E-2</v>
      </c>
      <c r="Q409">
        <v>-4.0660000000000002E-2</v>
      </c>
      <c r="R409">
        <v>-8.9840000000000003E-2</v>
      </c>
      <c r="S409">
        <v>0</v>
      </c>
      <c r="T409">
        <v>101.989</v>
      </c>
      <c r="U409">
        <v>53.927999999999997</v>
      </c>
    </row>
    <row r="410" spans="7:21" x14ac:dyDescent="0.25">
      <c r="G410">
        <v>1.2579999999999999E-2</v>
      </c>
      <c r="H410">
        <v>-7.7229999999999993E-2</v>
      </c>
      <c r="I410">
        <v>99.749399999999994</v>
      </c>
      <c r="J410">
        <v>1.2904500000000001</v>
      </c>
      <c r="K410">
        <v>-3.8690000000000002E-2</v>
      </c>
      <c r="L410">
        <v>8.5485000000000005E-2</v>
      </c>
      <c r="M410">
        <v>4.5427000000000002E-2</v>
      </c>
      <c r="N410">
        <v>0.14762400000000001</v>
      </c>
      <c r="O410">
        <v>-3.9350000000000003E-2</v>
      </c>
      <c r="P410">
        <v>1.5483E-2</v>
      </c>
      <c r="Q410">
        <v>-1.8939999999999999E-2</v>
      </c>
      <c r="R410">
        <v>9.7252000000000005E-2</v>
      </c>
      <c r="S410">
        <v>0</v>
      </c>
      <c r="T410">
        <v>101.27</v>
      </c>
      <c r="U410">
        <v>53.471699999999998</v>
      </c>
    </row>
    <row r="411" spans="7:21" x14ac:dyDescent="0.25">
      <c r="G411">
        <v>-6.4100000000000004E-2</v>
      </c>
      <c r="H411">
        <v>0.158856</v>
      </c>
      <c r="I411">
        <v>100.31399999999999</v>
      </c>
      <c r="J411">
        <v>0.57536500000000002</v>
      </c>
      <c r="K411">
        <v>5.3540000000000003E-3</v>
      </c>
      <c r="L411">
        <v>-0.16170999999999999</v>
      </c>
      <c r="M411">
        <v>9.1190000000000004E-3</v>
      </c>
      <c r="N411">
        <v>7.8383999999999995E-2</v>
      </c>
      <c r="O411">
        <v>4.1206E-2</v>
      </c>
      <c r="P411">
        <v>-4.1329999999999999E-2</v>
      </c>
      <c r="Q411">
        <v>0.117738</v>
      </c>
      <c r="R411">
        <v>-0.21346999999999999</v>
      </c>
      <c r="S411">
        <v>0</v>
      </c>
      <c r="T411">
        <v>100.819</v>
      </c>
      <c r="U411">
        <v>53.619399999999999</v>
      </c>
    </row>
    <row r="412" spans="7:21" x14ac:dyDescent="0.25">
      <c r="G412">
        <v>8.9690000000000006E-2</v>
      </c>
      <c r="H412">
        <v>-7.7240000000000003E-2</v>
      </c>
      <c r="I412">
        <v>99.377499999999998</v>
      </c>
      <c r="J412">
        <v>1.16157</v>
      </c>
      <c r="K412">
        <v>5.6160000000000003E-3</v>
      </c>
      <c r="L412">
        <v>0.104292</v>
      </c>
      <c r="M412">
        <v>8.2922999999999997E-2</v>
      </c>
      <c r="N412">
        <v>0.21678500000000001</v>
      </c>
      <c r="O412">
        <v>-3.8980000000000001E-2</v>
      </c>
      <c r="P412">
        <v>1.5639E-2</v>
      </c>
      <c r="Q412">
        <v>2.6357999999999999E-2</v>
      </c>
      <c r="R412">
        <v>-8.9950000000000002E-2</v>
      </c>
      <c r="S412">
        <v>0</v>
      </c>
      <c r="T412">
        <v>100.874</v>
      </c>
      <c r="U412">
        <v>53.309800000000003</v>
      </c>
    </row>
    <row r="413" spans="7:21" x14ac:dyDescent="0.25">
      <c r="G413">
        <v>-6.4219999999999999E-2</v>
      </c>
      <c r="H413">
        <v>-7.7130000000000004E-2</v>
      </c>
      <c r="I413">
        <v>99.880399999999995</v>
      </c>
      <c r="J413">
        <v>0.83649200000000001</v>
      </c>
      <c r="K413">
        <v>0.18160599999999999</v>
      </c>
      <c r="L413">
        <v>-5.4969999999999998E-2</v>
      </c>
      <c r="M413">
        <v>-9.7099999999999999E-3</v>
      </c>
      <c r="N413">
        <v>0.354543</v>
      </c>
      <c r="O413">
        <v>-0.11713</v>
      </c>
      <c r="P413">
        <v>-3.13E-3</v>
      </c>
      <c r="Q413">
        <v>2.7605000000000001E-2</v>
      </c>
      <c r="R413">
        <v>-0.15123</v>
      </c>
      <c r="S413">
        <v>0</v>
      </c>
      <c r="T413">
        <v>100.803</v>
      </c>
      <c r="U413">
        <v>53.490099999999998</v>
      </c>
    </row>
    <row r="414" spans="7:21" x14ac:dyDescent="0.25">
      <c r="G414">
        <v>1.2553999999999999E-2</v>
      </c>
      <c r="H414">
        <v>-7.7219999999999997E-2</v>
      </c>
      <c r="I414">
        <v>100.14100000000001</v>
      </c>
      <c r="J414">
        <v>0.89993699999999999</v>
      </c>
      <c r="K414">
        <v>9.3976000000000004E-2</v>
      </c>
      <c r="L414">
        <v>-2.5500000000000002E-3</v>
      </c>
      <c r="M414">
        <v>0.15771299999999999</v>
      </c>
      <c r="N414">
        <v>7.8561000000000006E-2</v>
      </c>
      <c r="O414">
        <v>-0.11771</v>
      </c>
      <c r="P414">
        <v>5.4022000000000001E-2</v>
      </c>
      <c r="Q414">
        <v>-4.0460000000000003E-2</v>
      </c>
      <c r="R414">
        <v>9.8347000000000004E-2</v>
      </c>
      <c r="S414">
        <v>0</v>
      </c>
      <c r="T414">
        <v>101.298</v>
      </c>
      <c r="U414">
        <v>53.598199999999999</v>
      </c>
    </row>
    <row r="415" spans="7:21" x14ac:dyDescent="0.25">
      <c r="G415">
        <v>-6.4549999999999996E-2</v>
      </c>
      <c r="H415">
        <v>0.15833800000000001</v>
      </c>
      <c r="I415">
        <v>98.179699999999997</v>
      </c>
      <c r="J415">
        <v>1.03081</v>
      </c>
      <c r="K415">
        <v>4.9697999999999999E-2</v>
      </c>
      <c r="L415">
        <v>3.304E-2</v>
      </c>
      <c r="M415">
        <v>-2.8750000000000001E-2</v>
      </c>
      <c r="N415">
        <v>0.28571999999999997</v>
      </c>
      <c r="O415">
        <v>4.0101999999999999E-2</v>
      </c>
      <c r="P415">
        <v>3.4866000000000001E-2</v>
      </c>
      <c r="Q415">
        <v>-8.5309999999999997E-2</v>
      </c>
      <c r="R415">
        <v>-2.7060000000000001E-2</v>
      </c>
      <c r="S415">
        <v>0</v>
      </c>
      <c r="T415">
        <v>99.6066</v>
      </c>
      <c r="U415">
        <v>52.721200000000003</v>
      </c>
    </row>
    <row r="416" spans="7:21" x14ac:dyDescent="0.25">
      <c r="G416">
        <v>8.9632000000000003E-2</v>
      </c>
      <c r="H416">
        <v>-7.7240000000000003E-2</v>
      </c>
      <c r="I416">
        <v>98.992500000000007</v>
      </c>
      <c r="J416">
        <v>1.16153</v>
      </c>
      <c r="K416">
        <v>4.9861999999999997E-2</v>
      </c>
      <c r="L416">
        <v>-3.0300000000000001E-3</v>
      </c>
      <c r="M416">
        <v>2.7061999999999999E-2</v>
      </c>
      <c r="N416">
        <v>0.14766099999999999</v>
      </c>
      <c r="O416">
        <v>-3.8980000000000001E-2</v>
      </c>
      <c r="P416">
        <v>0.14954899999999999</v>
      </c>
      <c r="Q416">
        <v>9.3504000000000004E-2</v>
      </c>
      <c r="R416">
        <v>-8.9959999999999998E-2</v>
      </c>
      <c r="S416">
        <v>0</v>
      </c>
      <c r="T416">
        <v>100.502</v>
      </c>
      <c r="U416">
        <v>53.089599999999997</v>
      </c>
    </row>
    <row r="417" spans="6:21" x14ac:dyDescent="0.25">
      <c r="G417">
        <v>8.9579000000000006E-2</v>
      </c>
      <c r="H417">
        <v>-7.7189999999999995E-2</v>
      </c>
      <c r="I417">
        <v>98.476900000000001</v>
      </c>
      <c r="J417">
        <v>0.76988100000000004</v>
      </c>
      <c r="K417">
        <v>-3.8609999999999998E-2</v>
      </c>
      <c r="L417">
        <v>0.14124100000000001</v>
      </c>
      <c r="M417">
        <v>2.7348999999999998E-2</v>
      </c>
      <c r="N417">
        <v>9.4809999999999998E-3</v>
      </c>
      <c r="O417">
        <v>-0.11749</v>
      </c>
      <c r="P417">
        <v>-3.29E-3</v>
      </c>
      <c r="Q417">
        <v>-3.8309999999999997E-2</v>
      </c>
      <c r="R417">
        <v>3.6110999999999997E-2</v>
      </c>
      <c r="S417">
        <v>0</v>
      </c>
      <c r="T417">
        <v>99.275700000000001</v>
      </c>
      <c r="U417">
        <v>52.6038</v>
      </c>
    </row>
    <row r="418" spans="6:21" x14ac:dyDescent="0.25">
      <c r="G418">
        <v>-6.454E-2</v>
      </c>
      <c r="H418">
        <v>-7.7219999999999997E-2</v>
      </c>
      <c r="I418">
        <v>99.629199999999997</v>
      </c>
      <c r="J418">
        <v>0.83470699999999998</v>
      </c>
      <c r="K418">
        <v>-3.8690000000000002E-2</v>
      </c>
      <c r="L418">
        <v>1.5289000000000001E-2</v>
      </c>
      <c r="M418">
        <v>2.7189999999999999E-2</v>
      </c>
      <c r="N418">
        <v>0.147366</v>
      </c>
      <c r="O418">
        <v>0.119113</v>
      </c>
      <c r="P418">
        <v>-3.3899999999999998E-3</v>
      </c>
      <c r="Q418">
        <v>-3.8640000000000001E-2</v>
      </c>
      <c r="R418">
        <v>3.5677E-2</v>
      </c>
      <c r="S418">
        <v>0</v>
      </c>
      <c r="T418">
        <v>100.586</v>
      </c>
      <c r="U418">
        <v>53.270299999999999</v>
      </c>
    </row>
    <row r="419" spans="6:21" x14ac:dyDescent="0.25">
      <c r="G419">
        <v>1.2612999999999999E-2</v>
      </c>
      <c r="H419">
        <v>0.39399600000000001</v>
      </c>
      <c r="I419">
        <v>98.923199999999994</v>
      </c>
      <c r="J419">
        <v>0.76992899999999997</v>
      </c>
      <c r="K419">
        <v>5.5409999999999999E-3</v>
      </c>
      <c r="L419">
        <v>0.105554</v>
      </c>
      <c r="M419">
        <v>-2.853E-2</v>
      </c>
      <c r="N419">
        <v>0.18207200000000001</v>
      </c>
      <c r="O419">
        <v>-0.1174</v>
      </c>
      <c r="P419">
        <v>-4.156E-2</v>
      </c>
      <c r="Q419">
        <v>4.7270000000000003E-3</v>
      </c>
      <c r="R419">
        <v>3.6230999999999999E-2</v>
      </c>
      <c r="S419">
        <v>0</v>
      </c>
      <c r="T419">
        <v>100.246</v>
      </c>
      <c r="U419">
        <v>53.169499999999999</v>
      </c>
    </row>
    <row r="420" spans="6:21" x14ac:dyDescent="0.25">
      <c r="G420">
        <v>8.9437000000000003E-2</v>
      </c>
      <c r="H420">
        <v>0.158635</v>
      </c>
      <c r="I420">
        <v>100.02</v>
      </c>
      <c r="J420">
        <v>0.77044000000000001</v>
      </c>
      <c r="K420">
        <v>9.3872999999999998E-2</v>
      </c>
      <c r="L420">
        <v>1.6362999999999999E-2</v>
      </c>
      <c r="M420">
        <v>4.616E-2</v>
      </c>
      <c r="N420">
        <v>7.8666E-2</v>
      </c>
      <c r="O420">
        <v>-0.11724</v>
      </c>
      <c r="P420">
        <v>-2.2339999999999999E-2</v>
      </c>
      <c r="Q420">
        <v>-6.2199999999999998E-2</v>
      </c>
      <c r="R420">
        <v>-2.6120000000000001E-2</v>
      </c>
      <c r="S420">
        <v>0</v>
      </c>
      <c r="T420">
        <v>101.045</v>
      </c>
      <c r="U420">
        <v>53.583399999999997</v>
      </c>
    </row>
    <row r="422" spans="6:21" x14ac:dyDescent="0.25">
      <c r="F422" t="s">
        <v>38</v>
      </c>
      <c r="G422">
        <f>AVERAGE(G373:G420)</f>
        <v>6.5548812500000012E-2</v>
      </c>
      <c r="H422">
        <f t="shared" ref="H422:U422" si="29">AVERAGE(H373:H420)</f>
        <v>-3.3011395833333332E-2</v>
      </c>
      <c r="I422">
        <f t="shared" si="29"/>
        <v>99.578756250000012</v>
      </c>
      <c r="J422">
        <f t="shared" si="29"/>
        <v>0.93960879166666655</v>
      </c>
      <c r="K422">
        <f t="shared" si="29"/>
        <v>3.6103291666666683E-2</v>
      </c>
      <c r="L422">
        <f t="shared" si="29"/>
        <v>9.8462916666666699E-3</v>
      </c>
      <c r="M422">
        <f t="shared" si="29"/>
        <v>3.8462291666666676E-2</v>
      </c>
      <c r="N422">
        <f t="shared" si="29"/>
        <v>0.19018481249999994</v>
      </c>
      <c r="O422">
        <f t="shared" si="29"/>
        <v>-4.2106458333333362E-3</v>
      </c>
      <c r="P422">
        <f t="shared" si="29"/>
        <v>7.7920624999999995E-3</v>
      </c>
      <c r="Q422">
        <f t="shared" si="29"/>
        <v>1.7470124999999996E-2</v>
      </c>
      <c r="R422">
        <f t="shared" si="29"/>
        <v>-8.2499999999999468E-4</v>
      </c>
      <c r="S422">
        <f t="shared" si="29"/>
        <v>0</v>
      </c>
      <c r="T422">
        <f t="shared" si="29"/>
        <v>100.84575000000001</v>
      </c>
      <c r="U422">
        <f t="shared" si="29"/>
        <v>53.365362499999996</v>
      </c>
    </row>
    <row r="423" spans="6:21" x14ac:dyDescent="0.25">
      <c r="F423" t="s">
        <v>39</v>
      </c>
      <c r="G423">
        <f>STDEV(G373:G420)/SQRT((COUNT(G373:G420)))</f>
        <v>1.3201880646025165E-2</v>
      </c>
      <c r="H423">
        <f t="shared" ref="H423:U423" si="30">STDEV(H373:H420)/SQRT((COUNT(H373:H420)))</f>
        <v>1.5139023126303122E-2</v>
      </c>
      <c r="I423">
        <f t="shared" si="30"/>
        <v>0.12744346107370697</v>
      </c>
      <c r="J423">
        <f t="shared" si="30"/>
        <v>4.1390777303662564E-2</v>
      </c>
      <c r="K423">
        <f t="shared" si="30"/>
        <v>2.1299367441452138E-2</v>
      </c>
      <c r="L423">
        <f t="shared" si="30"/>
        <v>1.0036062553687244E-2</v>
      </c>
      <c r="M423">
        <f t="shared" si="30"/>
        <v>8.382560477482464E-3</v>
      </c>
      <c r="N423">
        <f t="shared" si="30"/>
        <v>1.4833095002806544E-2</v>
      </c>
      <c r="O423">
        <f t="shared" si="30"/>
        <v>1.4259335783767365E-2</v>
      </c>
      <c r="P423">
        <f t="shared" si="30"/>
        <v>5.5104715392223927E-3</v>
      </c>
      <c r="Q423">
        <f t="shared" si="30"/>
        <v>1.0084402066008817E-2</v>
      </c>
      <c r="R423">
        <f t="shared" si="30"/>
        <v>1.8770365271122125E-2</v>
      </c>
      <c r="S423">
        <f t="shared" si="30"/>
        <v>0</v>
      </c>
      <c r="T423">
        <f t="shared" si="30"/>
        <v>0.11651309319782417</v>
      </c>
      <c r="U423">
        <f t="shared" si="30"/>
        <v>6.0378576764747616E-2</v>
      </c>
    </row>
    <row r="426" spans="6:21" x14ac:dyDescent="0.25"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2"/>
  <sheetViews>
    <sheetView tabSelected="1" zoomScale="80" zoomScaleNormal="80" workbookViewId="0">
      <selection activeCell="AR19" sqref="AR19"/>
    </sheetView>
  </sheetViews>
  <sheetFormatPr defaultRowHeight="15" x14ac:dyDescent="0.25"/>
  <cols>
    <col min="8" max="8" width="6.42578125" customWidth="1"/>
    <col min="9" max="9" width="10.5703125" bestFit="1" customWidth="1"/>
    <col min="10" max="10" width="10.140625" bestFit="1" customWidth="1"/>
    <col min="11" max="13" width="8.7109375" customWidth="1"/>
    <col min="14" max="14" width="9.85546875" bestFit="1" customWidth="1"/>
    <col min="15" max="15" width="11.28515625" bestFit="1" customWidth="1"/>
    <col min="16" max="17" width="9.85546875" bestFit="1" customWidth="1"/>
    <col min="18" max="18" width="11.42578125" bestFit="1" customWidth="1"/>
    <col min="19" max="20" width="9.85546875" bestFit="1" customWidth="1"/>
    <col min="21" max="21" width="5.85546875" customWidth="1"/>
    <col min="22" max="22" width="8.7109375" customWidth="1"/>
    <col min="23" max="23" width="10.140625" bestFit="1" customWidth="1"/>
    <col min="24" max="24" width="59.140625" bestFit="1" customWidth="1"/>
    <col min="25" max="26" width="13.7109375" bestFit="1" customWidth="1"/>
    <col min="27" max="32" width="13" bestFit="1" customWidth="1"/>
    <col min="34" max="35" width="17.42578125" bestFit="1" customWidth="1"/>
    <col min="41" max="41" width="62.7109375" bestFit="1" customWidth="1"/>
    <col min="42" max="43" width="17.42578125" bestFit="1" customWidth="1"/>
    <col min="44" max="49" width="13" bestFit="1" customWidth="1"/>
    <col min="50" max="53" width="17.42578125" bestFit="1" customWidth="1"/>
  </cols>
  <sheetData>
    <row r="1" spans="1:54" s="1" customFormat="1" x14ac:dyDescent="0.25">
      <c r="A1" s="1" t="s">
        <v>0</v>
      </c>
      <c r="X1" s="1" t="s">
        <v>40</v>
      </c>
      <c r="AO1" s="1" t="s">
        <v>166</v>
      </c>
    </row>
    <row r="2" spans="1:54" x14ac:dyDescent="0.25">
      <c r="A2" s="5" t="s">
        <v>186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P2" s="2" t="s">
        <v>23</v>
      </c>
      <c r="AQ2" s="2" t="s">
        <v>24</v>
      </c>
      <c r="AR2" s="2" t="s">
        <v>25</v>
      </c>
      <c r="AS2" s="2" t="s">
        <v>26</v>
      </c>
      <c r="AT2" s="2" t="s">
        <v>27</v>
      </c>
      <c r="AU2" s="2" t="s">
        <v>28</v>
      </c>
      <c r="AV2" s="2" t="s">
        <v>29</v>
      </c>
      <c r="AW2" s="2" t="s">
        <v>30</v>
      </c>
      <c r="AX2" s="2" t="s">
        <v>31</v>
      </c>
      <c r="AY2" s="2" t="s">
        <v>32</v>
      </c>
      <c r="AZ2" s="2" t="s">
        <v>33</v>
      </c>
      <c r="BA2" s="2" t="s">
        <v>34</v>
      </c>
      <c r="BB2" s="2" t="s">
        <v>36</v>
      </c>
    </row>
    <row r="3" spans="1:54" x14ac:dyDescent="0.25">
      <c r="X3" s="2" t="s">
        <v>185</v>
      </c>
      <c r="Y3">
        <v>-3.0281250000000132E-4</v>
      </c>
      <c r="Z3">
        <v>8.7244374999999996E-3</v>
      </c>
      <c r="AA3">
        <v>59.544493749999994</v>
      </c>
      <c r="AB3">
        <v>1.778546875</v>
      </c>
      <c r="AC3">
        <v>38.267556249999998</v>
      </c>
      <c r="AD3">
        <v>0.76875600000000011</v>
      </c>
      <c r="AE3">
        <v>0.35811781250000008</v>
      </c>
      <c r="AF3">
        <v>0.35321962499999993</v>
      </c>
      <c r="AG3">
        <v>0.14253081249999999</v>
      </c>
      <c r="AH3">
        <v>-1.60725E-3</v>
      </c>
      <c r="AI3">
        <v>2.3942937499999997E-2</v>
      </c>
      <c r="AJ3">
        <v>-4.3096562499999991E-2</v>
      </c>
      <c r="AK3">
        <v>0</v>
      </c>
      <c r="AL3">
        <v>101.20087500000001</v>
      </c>
      <c r="AM3">
        <v>47.847168749999994</v>
      </c>
      <c r="AO3" s="2" t="s">
        <v>185</v>
      </c>
      <c r="AP3" t="s">
        <v>167</v>
      </c>
      <c r="AQ3" t="s">
        <v>167</v>
      </c>
      <c r="AR3">
        <v>59.544493749999994</v>
      </c>
      <c r="AS3">
        <v>1.778546875</v>
      </c>
      <c r="AT3">
        <v>38.267556249999998</v>
      </c>
      <c r="AU3">
        <v>0.76875600000000011</v>
      </c>
      <c r="AV3">
        <v>0.35811781250000008</v>
      </c>
      <c r="AW3">
        <v>0.35321962499999993</v>
      </c>
      <c r="AX3" t="s">
        <v>167</v>
      </c>
      <c r="AY3" t="s">
        <v>167</v>
      </c>
      <c r="AZ3" t="s">
        <v>167</v>
      </c>
      <c r="BA3" t="s">
        <v>167</v>
      </c>
      <c r="BB3">
        <v>101.07069031249998</v>
      </c>
    </row>
    <row r="4" spans="1:54" x14ac:dyDescent="0.25">
      <c r="A4" s="2" t="s">
        <v>185</v>
      </c>
      <c r="H4" s="2" t="s">
        <v>23</v>
      </c>
      <c r="I4" s="2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  <c r="S4" s="2" t="s">
        <v>34</v>
      </c>
      <c r="T4" s="2" t="s">
        <v>35</v>
      </c>
      <c r="U4" s="2" t="s">
        <v>36</v>
      </c>
      <c r="V4" s="2" t="s">
        <v>37</v>
      </c>
      <c r="X4" s="2" t="s">
        <v>203</v>
      </c>
      <c r="Y4">
        <v>2.1039249999999999E-2</v>
      </c>
      <c r="Z4">
        <v>-5.7946749999999991E-2</v>
      </c>
      <c r="AA4">
        <v>59.815925</v>
      </c>
      <c r="AB4">
        <v>1.9421433333333331</v>
      </c>
      <c r="AC4">
        <v>37.917108333333339</v>
      </c>
      <c r="AD4">
        <v>0.75228558333333329</v>
      </c>
      <c r="AE4">
        <v>0.33343133333333336</v>
      </c>
      <c r="AF4">
        <v>0.36234866666666671</v>
      </c>
      <c r="AG4">
        <v>6.5497166666666662E-2</v>
      </c>
      <c r="AH4">
        <v>-7.1676666666666668E-3</v>
      </c>
      <c r="AI4">
        <v>1.0440416666666666E-2</v>
      </c>
      <c r="AJ4">
        <v>-2.2477083333333332E-2</v>
      </c>
      <c r="AK4">
        <v>0</v>
      </c>
      <c r="AL4">
        <v>101.13284166666666</v>
      </c>
      <c r="AM4">
        <v>47.829733333333316</v>
      </c>
      <c r="AO4" s="2" t="s">
        <v>203</v>
      </c>
      <c r="AP4" t="s">
        <v>167</v>
      </c>
      <c r="AQ4" t="s">
        <v>167</v>
      </c>
      <c r="AR4">
        <v>59.815925</v>
      </c>
      <c r="AS4">
        <v>1.9421433333333331</v>
      </c>
      <c r="AT4">
        <v>37.917108333333339</v>
      </c>
      <c r="AU4">
        <v>0.75228558333333329</v>
      </c>
      <c r="AV4">
        <v>0.33343133333333336</v>
      </c>
      <c r="AW4">
        <v>0.36234866666666671</v>
      </c>
      <c r="AX4" t="s">
        <v>167</v>
      </c>
      <c r="AY4" t="s">
        <v>167</v>
      </c>
      <c r="AZ4" t="s">
        <v>167</v>
      </c>
      <c r="BA4" t="s">
        <v>167</v>
      </c>
      <c r="BB4">
        <v>101.12324225</v>
      </c>
    </row>
    <row r="5" spans="1:54" x14ac:dyDescent="0.25">
      <c r="A5" t="s">
        <v>1</v>
      </c>
      <c r="H5">
        <v>8.7899999999999992E-3</v>
      </c>
      <c r="I5">
        <v>0.151647</v>
      </c>
      <c r="J5">
        <v>58.965499999999999</v>
      </c>
      <c r="K5">
        <v>1.61304</v>
      </c>
      <c r="L5">
        <v>39.458799999999997</v>
      </c>
      <c r="M5">
        <v>0.70915099999999998</v>
      </c>
      <c r="N5">
        <v>0.43229000000000001</v>
      </c>
      <c r="O5">
        <v>0.43591000000000002</v>
      </c>
      <c r="P5">
        <v>0.118501</v>
      </c>
      <c r="Q5">
        <v>-3.81E-3</v>
      </c>
      <c r="R5">
        <v>3.7390000000000001E-3</v>
      </c>
      <c r="S5">
        <v>-8.9219999999999994E-2</v>
      </c>
      <c r="T5">
        <v>0</v>
      </c>
      <c r="U5">
        <v>101.804</v>
      </c>
      <c r="V5">
        <v>48.075200000000002</v>
      </c>
      <c r="X5" s="2" t="s">
        <v>219</v>
      </c>
      <c r="Y5">
        <v>-1.9225076923076925E-2</v>
      </c>
      <c r="Z5">
        <v>1.0927615384615385E-2</v>
      </c>
      <c r="AA5">
        <v>59.421146153846152</v>
      </c>
      <c r="AB5">
        <v>1.9503023076923076</v>
      </c>
      <c r="AC5">
        <v>37.921215384615387</v>
      </c>
      <c r="AD5">
        <v>0.66638723076923079</v>
      </c>
      <c r="AE5">
        <v>0.34657261538461542</v>
      </c>
      <c r="AF5">
        <v>0.46650715384615382</v>
      </c>
      <c r="AG5">
        <v>5.7333230769230768E-2</v>
      </c>
      <c r="AH5">
        <v>-1.2762538461538462E-2</v>
      </c>
      <c r="AI5">
        <v>5.0645538461538471E-2</v>
      </c>
      <c r="AJ5">
        <v>7.2906384615384595E-2</v>
      </c>
      <c r="AK5">
        <v>0</v>
      </c>
      <c r="AL5">
        <v>100.93201538461538</v>
      </c>
      <c r="AM5">
        <v>47.710715384615391</v>
      </c>
      <c r="AO5" s="2" t="s">
        <v>219</v>
      </c>
      <c r="AP5" t="s">
        <v>167</v>
      </c>
      <c r="AQ5" t="s">
        <v>167</v>
      </c>
      <c r="AR5">
        <v>59.421146153846152</v>
      </c>
      <c r="AS5">
        <v>1.9503023076923076</v>
      </c>
      <c r="AT5">
        <v>37.921215384615387</v>
      </c>
      <c r="AU5">
        <v>0.66638723076923079</v>
      </c>
      <c r="AV5">
        <v>0.34657261538461542</v>
      </c>
      <c r="AW5">
        <v>0.46650715384615382</v>
      </c>
      <c r="AX5" t="s">
        <v>167</v>
      </c>
      <c r="AY5" t="s">
        <v>167</v>
      </c>
      <c r="AZ5" t="s">
        <v>167</v>
      </c>
      <c r="BA5" t="s">
        <v>167</v>
      </c>
      <c r="BB5">
        <v>100.77213084615384</v>
      </c>
    </row>
    <row r="6" spans="1:54" x14ac:dyDescent="0.25">
      <c r="A6" t="s">
        <v>168</v>
      </c>
      <c r="H6">
        <v>8.9589999999999999E-3</v>
      </c>
      <c r="I6">
        <v>-7.6950000000000005E-2</v>
      </c>
      <c r="J6">
        <v>61.110999999999997</v>
      </c>
      <c r="K6">
        <v>1.6787300000000001</v>
      </c>
      <c r="L6">
        <v>37.363999999999997</v>
      </c>
      <c r="M6">
        <v>0.67344300000000001</v>
      </c>
      <c r="N6">
        <v>0.45080999999999999</v>
      </c>
      <c r="O6">
        <v>0.47342699999999999</v>
      </c>
      <c r="P6">
        <v>0.11844300000000001</v>
      </c>
      <c r="Q6">
        <v>-3.8400000000000001E-3</v>
      </c>
      <c r="R6">
        <v>7.0181999999999994E-2</v>
      </c>
      <c r="S6">
        <v>-0.15182999999999999</v>
      </c>
      <c r="T6">
        <v>0</v>
      </c>
      <c r="U6">
        <v>101.71599999999999</v>
      </c>
      <c r="V6">
        <v>48.296999999999997</v>
      </c>
      <c r="X6" s="2" t="s">
        <v>235</v>
      </c>
      <c r="Y6">
        <v>-2.75725E-2</v>
      </c>
      <c r="Z6">
        <v>-3.1314400000000006E-2</v>
      </c>
      <c r="AA6">
        <v>59.033090000000001</v>
      </c>
      <c r="AB6">
        <v>1.8322229999999997</v>
      </c>
      <c r="AC6">
        <v>38.546309999999998</v>
      </c>
      <c r="AD6">
        <v>0.76480210000000004</v>
      </c>
      <c r="AE6">
        <v>0.41134440000000005</v>
      </c>
      <c r="AF6">
        <v>0.47387009999999996</v>
      </c>
      <c r="AG6">
        <v>0.14127449999999997</v>
      </c>
      <c r="AH6">
        <v>3.5173999999999991E-3</v>
      </c>
      <c r="AI6">
        <v>8.7274199999999996E-2</v>
      </c>
      <c r="AJ6">
        <v>-2.7748599999999995E-2</v>
      </c>
      <c r="AK6">
        <v>0</v>
      </c>
      <c r="AL6">
        <v>101.20717</v>
      </c>
      <c r="AM6">
        <v>47.767800000000008</v>
      </c>
      <c r="AO6" s="2" t="s">
        <v>235</v>
      </c>
      <c r="AP6" t="s">
        <v>167</v>
      </c>
      <c r="AQ6" t="s">
        <v>167</v>
      </c>
      <c r="AR6">
        <v>59.033090000000001</v>
      </c>
      <c r="AS6">
        <v>1.8322229999999997</v>
      </c>
      <c r="AT6">
        <v>38.546309999999998</v>
      </c>
      <c r="AU6">
        <v>0.76480210000000004</v>
      </c>
      <c r="AV6">
        <v>0.41134440000000005</v>
      </c>
      <c r="AW6">
        <v>0.47387009999999996</v>
      </c>
      <c r="AX6" t="s">
        <v>167</v>
      </c>
      <c r="AY6" t="s">
        <v>167</v>
      </c>
      <c r="AZ6" t="s">
        <v>167</v>
      </c>
      <c r="BA6" t="s">
        <v>167</v>
      </c>
      <c r="BB6">
        <v>101.06163959999999</v>
      </c>
    </row>
    <row r="7" spans="1:54" x14ac:dyDescent="0.25">
      <c r="A7" t="s">
        <v>169</v>
      </c>
      <c r="H7">
        <v>8.8629999999999994E-3</v>
      </c>
      <c r="I7">
        <v>-7.6869999999999994E-2</v>
      </c>
      <c r="J7">
        <v>60.222900000000003</v>
      </c>
      <c r="K7">
        <v>1.2236400000000001</v>
      </c>
      <c r="L7">
        <v>38.599899999999998</v>
      </c>
      <c r="M7">
        <v>0.67596800000000001</v>
      </c>
      <c r="N7">
        <v>0.41454200000000002</v>
      </c>
      <c r="O7">
        <v>0.30094599999999999</v>
      </c>
      <c r="P7">
        <v>0.11912200000000001</v>
      </c>
      <c r="Q7">
        <v>-3.5999999999999999E-3</v>
      </c>
      <c r="R7">
        <v>2.6668000000000001E-2</v>
      </c>
      <c r="S7">
        <v>-8.8410000000000002E-2</v>
      </c>
      <c r="T7">
        <v>0</v>
      </c>
      <c r="U7">
        <v>101.42400000000001</v>
      </c>
      <c r="V7">
        <v>48.118899999999996</v>
      </c>
      <c r="X7" s="2" t="s">
        <v>251</v>
      </c>
      <c r="Y7">
        <v>7.3438888888888631E-4</v>
      </c>
      <c r="Z7">
        <v>-3.8923833333333338E-2</v>
      </c>
      <c r="AA7">
        <v>59.891361111111109</v>
      </c>
      <c r="AB7">
        <v>2.1092549999999997</v>
      </c>
      <c r="AC7">
        <v>37.802588888888891</v>
      </c>
      <c r="AD7">
        <v>0.84887399999999991</v>
      </c>
      <c r="AE7">
        <v>0.31366677777777785</v>
      </c>
      <c r="AF7">
        <v>0.29230233333333328</v>
      </c>
      <c r="AG7">
        <v>3.8962777777777777E-2</v>
      </c>
      <c r="AH7">
        <v>1.1113888888888883E-3</v>
      </c>
      <c r="AI7">
        <v>1.7392722222222223E-2</v>
      </c>
      <c r="AJ7">
        <v>-1.4348499999999995E-2</v>
      </c>
      <c r="AK7">
        <v>0</v>
      </c>
      <c r="AL7">
        <v>101.2630111111111</v>
      </c>
      <c r="AM7">
        <v>47.858972222222214</v>
      </c>
      <c r="AO7" s="2" t="s">
        <v>251</v>
      </c>
      <c r="AP7" t="s">
        <v>167</v>
      </c>
      <c r="AQ7" t="s">
        <v>167</v>
      </c>
      <c r="AR7">
        <v>59.891361111111109</v>
      </c>
      <c r="AS7">
        <v>2.1092549999999997</v>
      </c>
      <c r="AT7">
        <v>37.802588888888891</v>
      </c>
      <c r="AU7">
        <v>0.84887399999999991</v>
      </c>
      <c r="AV7">
        <v>0.31366677777777785</v>
      </c>
      <c r="AW7">
        <v>0.29230233333333328</v>
      </c>
      <c r="AX7" t="s">
        <v>167</v>
      </c>
      <c r="AY7" t="s">
        <v>167</v>
      </c>
      <c r="AZ7" t="s">
        <v>167</v>
      </c>
      <c r="BA7" t="s">
        <v>167</v>
      </c>
      <c r="BB7">
        <v>101.25804811111111</v>
      </c>
    </row>
    <row r="8" spans="1:54" x14ac:dyDescent="0.25">
      <c r="A8" t="s">
        <v>4</v>
      </c>
      <c r="H8">
        <v>0.15487999999999999</v>
      </c>
      <c r="I8">
        <v>-7.6960000000000001E-2</v>
      </c>
      <c r="J8">
        <v>61.218400000000003</v>
      </c>
      <c r="K8">
        <v>1.8732200000000001</v>
      </c>
      <c r="L8">
        <v>37.577500000000001</v>
      </c>
      <c r="M8">
        <v>0.74362200000000001</v>
      </c>
      <c r="N8">
        <v>0.24776200000000001</v>
      </c>
      <c r="O8">
        <v>0.25486399999999998</v>
      </c>
      <c r="P8">
        <v>3.9687E-2</v>
      </c>
      <c r="Q8">
        <v>3.3951000000000002E-2</v>
      </c>
      <c r="R8">
        <v>-6.3020000000000007E-2</v>
      </c>
      <c r="S8">
        <v>-8.9569999999999997E-2</v>
      </c>
      <c r="T8">
        <v>0</v>
      </c>
      <c r="U8">
        <v>101.914</v>
      </c>
      <c r="V8">
        <v>48.329900000000002</v>
      </c>
      <c r="X8" s="2" t="s">
        <v>266</v>
      </c>
      <c r="Y8">
        <v>-5.9108000000000016E-3</v>
      </c>
      <c r="Z8">
        <v>-5.4070300000000002E-2</v>
      </c>
      <c r="AA8">
        <v>59.618560000000002</v>
      </c>
      <c r="AB8">
        <v>1.6442999999999999</v>
      </c>
      <c r="AC8">
        <v>38.147959999999998</v>
      </c>
      <c r="AD8">
        <v>0.72907480000000002</v>
      </c>
      <c r="AE8">
        <v>0.33443140000000005</v>
      </c>
      <c r="AF8">
        <v>0.55633480000000013</v>
      </c>
      <c r="AG8">
        <v>8.6754200000000017E-2</v>
      </c>
      <c r="AH8">
        <v>-8.8700000000000584E-5</v>
      </c>
      <c r="AI8">
        <v>4.7894300000000001E-2</v>
      </c>
      <c r="AJ8">
        <v>4.0659000000000016E-3</v>
      </c>
      <c r="AK8">
        <v>0</v>
      </c>
      <c r="AL8">
        <v>101.10947000000002</v>
      </c>
      <c r="AM8">
        <v>47.856100000000005</v>
      </c>
      <c r="AO8" s="2" t="s">
        <v>266</v>
      </c>
      <c r="AP8" t="s">
        <v>167</v>
      </c>
      <c r="AQ8" t="s">
        <v>167</v>
      </c>
      <c r="AR8">
        <v>59.618560000000002</v>
      </c>
      <c r="AS8">
        <v>1.6442999999999999</v>
      </c>
      <c r="AT8">
        <v>38.147959999999998</v>
      </c>
      <c r="AU8">
        <v>0.72907480000000002</v>
      </c>
      <c r="AV8">
        <v>0.33443140000000005</v>
      </c>
      <c r="AW8">
        <v>0.55633480000000013</v>
      </c>
      <c r="AX8" t="s">
        <v>167</v>
      </c>
      <c r="AY8" t="s">
        <v>167</v>
      </c>
      <c r="AZ8" t="s">
        <v>167</v>
      </c>
      <c r="BA8" t="s">
        <v>167</v>
      </c>
      <c r="BB8">
        <v>101.03066100000001</v>
      </c>
    </row>
    <row r="9" spans="1:54" x14ac:dyDescent="0.25">
      <c r="A9" t="s">
        <v>6</v>
      </c>
      <c r="H9">
        <v>8.1797999999999996E-2</v>
      </c>
      <c r="I9">
        <v>0.151589</v>
      </c>
      <c r="J9">
        <v>59.674300000000002</v>
      </c>
      <c r="K9">
        <v>1.48062</v>
      </c>
      <c r="L9">
        <v>38.4313</v>
      </c>
      <c r="M9">
        <v>0.67286299999999999</v>
      </c>
      <c r="N9">
        <v>0.48740899999999998</v>
      </c>
      <c r="O9">
        <v>0.34498200000000001</v>
      </c>
      <c r="P9">
        <v>0.118073</v>
      </c>
      <c r="Q9">
        <v>5.2738E-2</v>
      </c>
      <c r="R9">
        <v>9.2005000000000003E-2</v>
      </c>
      <c r="S9">
        <v>0.159807</v>
      </c>
      <c r="T9">
        <v>0</v>
      </c>
      <c r="U9">
        <v>101.748</v>
      </c>
      <c r="V9">
        <v>48.093800000000002</v>
      </c>
      <c r="X9" s="2" t="s">
        <v>282</v>
      </c>
      <c r="Y9">
        <v>-1.1453439999999999E-2</v>
      </c>
      <c r="Z9">
        <v>-4.0390720000000019E-2</v>
      </c>
      <c r="AA9">
        <v>59.706492000000004</v>
      </c>
      <c r="AB9">
        <v>1.8483808000000004</v>
      </c>
      <c r="AC9">
        <v>38.093355999999993</v>
      </c>
      <c r="AD9">
        <v>0.67354095999999997</v>
      </c>
      <c r="AE9">
        <v>0.34633276000000002</v>
      </c>
      <c r="AF9">
        <v>0.45732383999999998</v>
      </c>
      <c r="AG9">
        <v>9.290511999999998E-2</v>
      </c>
      <c r="AH9">
        <v>-1.6975999999999996E-3</v>
      </c>
      <c r="AI9">
        <v>5.9000000000000004E-2</v>
      </c>
      <c r="AJ9">
        <v>-2.0000879999999995E-2</v>
      </c>
      <c r="AK9">
        <v>0</v>
      </c>
      <c r="AL9">
        <v>101.203936</v>
      </c>
      <c r="AM9">
        <v>47.872647999999998</v>
      </c>
      <c r="AO9" s="2" t="s">
        <v>282</v>
      </c>
      <c r="AP9" t="s">
        <v>167</v>
      </c>
      <c r="AQ9" t="s">
        <v>167</v>
      </c>
      <c r="AR9">
        <v>59.706492000000004</v>
      </c>
      <c r="AS9">
        <v>1.8483808000000004</v>
      </c>
      <c r="AT9">
        <v>38.093355999999993</v>
      </c>
      <c r="AU9">
        <v>0.67354095999999997</v>
      </c>
      <c r="AV9">
        <v>0.34633276000000002</v>
      </c>
      <c r="AW9">
        <v>0.45732383999999998</v>
      </c>
      <c r="AX9" t="s">
        <v>167</v>
      </c>
      <c r="AY9" t="s">
        <v>167</v>
      </c>
      <c r="AZ9" t="s">
        <v>167</v>
      </c>
      <c r="BA9" t="s">
        <v>167</v>
      </c>
      <c r="BB9">
        <v>101.12542635999999</v>
      </c>
    </row>
    <row r="10" spans="1:54" x14ac:dyDescent="0.25">
      <c r="A10" t="s">
        <v>170</v>
      </c>
      <c r="H10">
        <v>-6.3939999999999997E-2</v>
      </c>
      <c r="I10">
        <v>-7.6950000000000005E-2</v>
      </c>
      <c r="J10">
        <v>60.132899999999999</v>
      </c>
      <c r="K10">
        <v>1.74335</v>
      </c>
      <c r="L10">
        <v>38.778599999999997</v>
      </c>
      <c r="M10">
        <v>0.94001199999999996</v>
      </c>
      <c r="N10">
        <v>0.28464899999999999</v>
      </c>
      <c r="O10">
        <v>0.25696099999999999</v>
      </c>
      <c r="P10">
        <v>-3.8769999999999999E-2</v>
      </c>
      <c r="Q10">
        <v>1.5058E-2</v>
      </c>
      <c r="R10">
        <v>-4.0800000000000003E-2</v>
      </c>
      <c r="S10">
        <v>-8.9419999999999999E-2</v>
      </c>
      <c r="T10">
        <v>0</v>
      </c>
      <c r="U10">
        <v>101.842</v>
      </c>
      <c r="V10">
        <v>48.204799999999999</v>
      </c>
    </row>
    <row r="11" spans="1:54" x14ac:dyDescent="0.25">
      <c r="H11">
        <v>-6.4449999999999993E-2</v>
      </c>
      <c r="I11">
        <v>-7.7100000000000002E-2</v>
      </c>
      <c r="J11">
        <v>60.752899999999997</v>
      </c>
      <c r="K11">
        <v>2.1951100000000001</v>
      </c>
      <c r="L11">
        <v>36.967300000000002</v>
      </c>
      <c r="M11">
        <v>0.739927</v>
      </c>
      <c r="N11">
        <v>0.449492</v>
      </c>
      <c r="O11">
        <v>0.385212</v>
      </c>
      <c r="P11">
        <v>0.274011</v>
      </c>
      <c r="Q11">
        <v>5.2331000000000003E-2</v>
      </c>
      <c r="R11">
        <v>2.4126000000000002E-2</v>
      </c>
      <c r="S11">
        <v>-2.8930000000000001E-2</v>
      </c>
      <c r="T11">
        <v>0</v>
      </c>
      <c r="U11">
        <v>101.67</v>
      </c>
      <c r="V11">
        <v>48.076300000000003</v>
      </c>
      <c r="Y11" s="2" t="s">
        <v>23</v>
      </c>
      <c r="Z11" s="2" t="s">
        <v>24</v>
      </c>
      <c r="AA11" s="2" t="s">
        <v>25</v>
      </c>
      <c r="AB11" s="2" t="s">
        <v>26</v>
      </c>
      <c r="AC11" s="2" t="s">
        <v>27</v>
      </c>
      <c r="AD11" s="2" t="s">
        <v>28</v>
      </c>
      <c r="AE11" s="2" t="s">
        <v>29</v>
      </c>
      <c r="AF11" s="2" t="s">
        <v>30</v>
      </c>
      <c r="AG11" s="2" t="s">
        <v>31</v>
      </c>
      <c r="AH11" s="2" t="s">
        <v>32</v>
      </c>
      <c r="AI11" s="2" t="s">
        <v>33</v>
      </c>
      <c r="AJ11" s="2" t="s">
        <v>34</v>
      </c>
      <c r="AK11" s="2" t="s">
        <v>36</v>
      </c>
    </row>
    <row r="12" spans="1:54" x14ac:dyDescent="0.25">
      <c r="A12" t="s">
        <v>171</v>
      </c>
      <c r="H12">
        <v>8.7969999999999993E-3</v>
      </c>
      <c r="I12">
        <v>-7.6910000000000006E-2</v>
      </c>
      <c r="J12">
        <v>58.396099999999997</v>
      </c>
      <c r="K12">
        <v>1.80863</v>
      </c>
      <c r="L12">
        <v>39.536299999999997</v>
      </c>
      <c r="M12">
        <v>0.74447600000000003</v>
      </c>
      <c r="N12">
        <v>0.19247300000000001</v>
      </c>
      <c r="O12">
        <v>0.34839999999999999</v>
      </c>
      <c r="P12">
        <v>-0.11713</v>
      </c>
      <c r="Q12">
        <v>-2.2679999999999999E-2</v>
      </c>
      <c r="R12">
        <v>0.11471099999999999</v>
      </c>
      <c r="S12">
        <v>-8.906E-2</v>
      </c>
      <c r="T12">
        <v>0</v>
      </c>
      <c r="U12">
        <v>100.84399999999999</v>
      </c>
      <c r="V12">
        <v>47.607199999999999</v>
      </c>
      <c r="X12" s="2" t="s">
        <v>185</v>
      </c>
      <c r="Y12">
        <v>-3.0281250000000132E-4</v>
      </c>
      <c r="Z12">
        <v>8.7244374999999996E-3</v>
      </c>
      <c r="AA12">
        <v>59.544493749999994</v>
      </c>
      <c r="AB12">
        <v>1.778546875</v>
      </c>
      <c r="AC12">
        <v>38.267556249999998</v>
      </c>
      <c r="AD12">
        <v>0.76875600000000011</v>
      </c>
      <c r="AE12">
        <v>0.35811781250000008</v>
      </c>
      <c r="AF12">
        <v>0.35321962499999993</v>
      </c>
      <c r="AG12">
        <v>0.14253081249999999</v>
      </c>
      <c r="AH12">
        <v>-1.60725E-3</v>
      </c>
      <c r="AI12">
        <v>2.3942937499999997E-2</v>
      </c>
      <c r="AJ12">
        <v>-4.3096562499999991E-2</v>
      </c>
      <c r="AK12">
        <v>101.20087500000001</v>
      </c>
    </row>
    <row r="13" spans="1:54" x14ac:dyDescent="0.25">
      <c r="A13" t="s">
        <v>172</v>
      </c>
      <c r="H13">
        <v>8.9859999999999992E-3</v>
      </c>
      <c r="I13">
        <v>-7.7049999999999993E-2</v>
      </c>
      <c r="J13">
        <v>59.3324</v>
      </c>
      <c r="K13">
        <v>2.00203</v>
      </c>
      <c r="L13">
        <v>36.225299999999997</v>
      </c>
      <c r="M13">
        <v>0.90113699999999997</v>
      </c>
      <c r="N13">
        <v>0.33911200000000002</v>
      </c>
      <c r="O13">
        <v>0.29794399999999999</v>
      </c>
      <c r="P13">
        <v>0.27450600000000003</v>
      </c>
      <c r="Q13">
        <v>-4.1950000000000001E-2</v>
      </c>
      <c r="R13">
        <v>2.4573999999999999E-2</v>
      </c>
      <c r="S13">
        <v>-0.15311</v>
      </c>
      <c r="T13">
        <v>0</v>
      </c>
      <c r="U13">
        <v>99.133899999999997</v>
      </c>
      <c r="V13">
        <v>46.9373</v>
      </c>
      <c r="X13" s="2" t="s">
        <v>203</v>
      </c>
      <c r="Y13">
        <v>2.1039249999999999E-2</v>
      </c>
      <c r="Z13">
        <v>-5.7946749999999991E-2</v>
      </c>
      <c r="AA13">
        <v>59.815925</v>
      </c>
      <c r="AB13">
        <v>1.9421433333333331</v>
      </c>
      <c r="AC13">
        <v>37.917108333333339</v>
      </c>
      <c r="AD13">
        <v>0.75228558333333329</v>
      </c>
      <c r="AE13">
        <v>0.33343133333333336</v>
      </c>
      <c r="AF13">
        <v>0.36234866666666671</v>
      </c>
      <c r="AG13">
        <v>6.5497166666666662E-2</v>
      </c>
      <c r="AH13">
        <v>-7.1676666666666668E-3</v>
      </c>
      <c r="AI13">
        <v>1.0440416666666666E-2</v>
      </c>
      <c r="AJ13">
        <v>-2.2477083333333332E-2</v>
      </c>
      <c r="AK13">
        <v>101.13284166666666</v>
      </c>
    </row>
    <row r="14" spans="1:54" x14ac:dyDescent="0.25">
      <c r="A14" t="s">
        <v>173</v>
      </c>
      <c r="H14">
        <v>-6.4210000000000003E-2</v>
      </c>
      <c r="I14">
        <v>-7.7020000000000005E-2</v>
      </c>
      <c r="J14">
        <v>59.834800000000001</v>
      </c>
      <c r="K14">
        <v>1.80603</v>
      </c>
      <c r="L14">
        <v>37.871699999999997</v>
      </c>
      <c r="M14">
        <v>0.83125800000000005</v>
      </c>
      <c r="N14">
        <v>0.45017099999999999</v>
      </c>
      <c r="O14">
        <v>0.211864</v>
      </c>
      <c r="P14">
        <v>0.19623399999999999</v>
      </c>
      <c r="Q14">
        <v>-2.2960000000000001E-2</v>
      </c>
      <c r="R14">
        <v>-0.13006000000000001</v>
      </c>
      <c r="S14">
        <v>3.4484000000000001E-2</v>
      </c>
      <c r="T14">
        <v>0</v>
      </c>
      <c r="U14">
        <v>100.94199999999999</v>
      </c>
      <c r="V14">
        <v>47.7288</v>
      </c>
      <c r="X14" s="2" t="s">
        <v>219</v>
      </c>
      <c r="Y14">
        <v>-1.9225076923076925E-2</v>
      </c>
      <c r="Z14">
        <v>1.0927615384615385E-2</v>
      </c>
      <c r="AA14">
        <v>59.421146153846152</v>
      </c>
      <c r="AB14">
        <v>1.9503023076923076</v>
      </c>
      <c r="AC14">
        <v>37.921215384615387</v>
      </c>
      <c r="AD14">
        <v>0.66638723076923079</v>
      </c>
      <c r="AE14">
        <v>0.34657261538461542</v>
      </c>
      <c r="AF14">
        <v>0.46650715384615382</v>
      </c>
      <c r="AG14">
        <v>5.7333230769230768E-2</v>
      </c>
      <c r="AH14">
        <v>-1.2762538461538462E-2</v>
      </c>
      <c r="AI14">
        <v>5.0645538461538471E-2</v>
      </c>
      <c r="AJ14">
        <v>7.2906384615384595E-2</v>
      </c>
      <c r="AK14">
        <v>100.93201538461538</v>
      </c>
    </row>
    <row r="15" spans="1:54" x14ac:dyDescent="0.25">
      <c r="A15" t="s">
        <v>174</v>
      </c>
      <c r="H15">
        <v>8.1432000000000004E-2</v>
      </c>
      <c r="I15">
        <v>0.38056899999999999</v>
      </c>
      <c r="J15">
        <v>59.525199999999998</v>
      </c>
      <c r="K15">
        <v>1.48363</v>
      </c>
      <c r="L15">
        <v>39.1462</v>
      </c>
      <c r="M15">
        <v>0.81722600000000001</v>
      </c>
      <c r="N15">
        <v>0.22963900000000001</v>
      </c>
      <c r="O15">
        <v>0.34641699999999997</v>
      </c>
      <c r="P15">
        <v>4.0263E-2</v>
      </c>
      <c r="Q15">
        <v>-6.0380000000000003E-2</v>
      </c>
      <c r="R15">
        <v>-1.7989999999999999E-2</v>
      </c>
      <c r="S15">
        <v>-8.8660000000000003E-2</v>
      </c>
      <c r="T15">
        <v>0</v>
      </c>
      <c r="U15">
        <v>101.884</v>
      </c>
      <c r="V15">
        <v>48.266500000000001</v>
      </c>
      <c r="X15" s="2" t="s">
        <v>235</v>
      </c>
      <c r="Y15">
        <v>-2.75725E-2</v>
      </c>
      <c r="Z15">
        <v>-3.1314400000000006E-2</v>
      </c>
      <c r="AA15">
        <v>59.033090000000001</v>
      </c>
      <c r="AB15">
        <v>1.8322229999999997</v>
      </c>
      <c r="AC15">
        <v>38.546309999999998</v>
      </c>
      <c r="AD15">
        <v>0.76480210000000004</v>
      </c>
      <c r="AE15">
        <v>0.41134440000000005</v>
      </c>
      <c r="AF15">
        <v>0.47387009999999996</v>
      </c>
      <c r="AG15">
        <v>0.14127449999999997</v>
      </c>
      <c r="AH15">
        <v>3.5173999999999991E-3</v>
      </c>
      <c r="AI15">
        <v>8.7274199999999996E-2</v>
      </c>
      <c r="AJ15">
        <v>-2.7748599999999995E-2</v>
      </c>
      <c r="AK15">
        <v>101.20717</v>
      </c>
    </row>
    <row r="16" spans="1:54" x14ac:dyDescent="0.25">
      <c r="A16" t="s">
        <v>175</v>
      </c>
      <c r="H16">
        <v>-6.4299999999999996E-2</v>
      </c>
      <c r="I16">
        <v>0.15109800000000001</v>
      </c>
      <c r="J16">
        <v>57.939399999999999</v>
      </c>
      <c r="K16">
        <v>1.8046199999999999</v>
      </c>
      <c r="L16">
        <v>39.672199999999997</v>
      </c>
      <c r="M16">
        <v>0.86601799999999995</v>
      </c>
      <c r="N16">
        <v>0.37585600000000002</v>
      </c>
      <c r="O16">
        <v>0.25927699999999998</v>
      </c>
      <c r="P16">
        <v>0.195907</v>
      </c>
      <c r="Q16">
        <v>3.3576000000000002E-2</v>
      </c>
      <c r="R16">
        <v>0.15748799999999999</v>
      </c>
      <c r="S16">
        <v>9.6461000000000005E-2</v>
      </c>
      <c r="T16">
        <v>0</v>
      </c>
      <c r="U16">
        <v>101.488</v>
      </c>
      <c r="V16">
        <v>47.712400000000002</v>
      </c>
      <c r="X16" s="2" t="s">
        <v>251</v>
      </c>
      <c r="Y16">
        <v>7.3438888888888631E-4</v>
      </c>
      <c r="Z16">
        <v>-3.8923833333333338E-2</v>
      </c>
      <c r="AA16">
        <v>59.891361111111109</v>
      </c>
      <c r="AB16">
        <v>2.1092549999999997</v>
      </c>
      <c r="AC16">
        <v>37.802588888888891</v>
      </c>
      <c r="AD16">
        <v>0.84887399999999991</v>
      </c>
      <c r="AE16">
        <v>0.31366677777777785</v>
      </c>
      <c r="AF16">
        <v>0.29230233333333328</v>
      </c>
      <c r="AG16">
        <v>3.8962777777777777E-2</v>
      </c>
      <c r="AH16">
        <v>1.1113888888888883E-3</v>
      </c>
      <c r="AI16">
        <v>1.7392722222222223E-2</v>
      </c>
      <c r="AJ16">
        <v>-1.4348499999999995E-2</v>
      </c>
      <c r="AK16">
        <v>101.2630111111111</v>
      </c>
    </row>
    <row r="17" spans="1:37" x14ac:dyDescent="0.25">
      <c r="A17" t="s">
        <v>176</v>
      </c>
      <c r="H17">
        <v>9.0069999999999994E-3</v>
      </c>
      <c r="I17">
        <v>-7.7090000000000006E-2</v>
      </c>
      <c r="J17">
        <v>60.484999999999999</v>
      </c>
      <c r="K17">
        <v>2.1939199999999999</v>
      </c>
      <c r="L17">
        <v>37.3508</v>
      </c>
      <c r="M17">
        <v>0.68662100000000004</v>
      </c>
      <c r="N17">
        <v>0.32043300000000002</v>
      </c>
      <c r="O17">
        <v>0.34259699999999998</v>
      </c>
      <c r="P17">
        <v>0.195517</v>
      </c>
      <c r="Q17">
        <v>-2.316E-2</v>
      </c>
      <c r="R17">
        <v>0.13486000000000001</v>
      </c>
      <c r="S17">
        <v>9.5890000000000003E-2</v>
      </c>
      <c r="T17">
        <v>0</v>
      </c>
      <c r="U17">
        <v>101.714</v>
      </c>
      <c r="V17">
        <v>48.0715</v>
      </c>
      <c r="X17" s="2" t="s">
        <v>266</v>
      </c>
      <c r="Y17">
        <v>-5.9108000000000016E-3</v>
      </c>
      <c r="Z17">
        <v>-5.4070300000000002E-2</v>
      </c>
      <c r="AA17">
        <v>59.618560000000002</v>
      </c>
      <c r="AB17">
        <v>1.6442999999999999</v>
      </c>
      <c r="AC17">
        <v>38.147959999999998</v>
      </c>
      <c r="AD17">
        <v>0.72907480000000002</v>
      </c>
      <c r="AE17">
        <v>0.33443140000000005</v>
      </c>
      <c r="AF17">
        <v>0.55633480000000013</v>
      </c>
      <c r="AG17">
        <v>8.6754200000000017E-2</v>
      </c>
      <c r="AH17">
        <v>-8.8700000000000584E-5</v>
      </c>
      <c r="AI17">
        <v>4.7894300000000001E-2</v>
      </c>
      <c r="AJ17">
        <v>4.0659000000000016E-3</v>
      </c>
      <c r="AK17">
        <v>101.10947000000002</v>
      </c>
    </row>
    <row r="18" spans="1:37" x14ac:dyDescent="0.25">
      <c r="A18" t="s">
        <v>177</v>
      </c>
      <c r="H18">
        <v>-6.4259999999999998E-2</v>
      </c>
      <c r="I18">
        <v>-7.7020000000000005E-2</v>
      </c>
      <c r="J18">
        <v>57.983800000000002</v>
      </c>
      <c r="K18">
        <v>2.13185</v>
      </c>
      <c r="L18">
        <v>39.254800000000003</v>
      </c>
      <c r="M18">
        <v>0.81206699999999998</v>
      </c>
      <c r="N18">
        <v>0.2838</v>
      </c>
      <c r="O18">
        <v>0.48114600000000002</v>
      </c>
      <c r="P18">
        <v>0.274559</v>
      </c>
      <c r="Q18">
        <v>-4.1399999999999996E-3</v>
      </c>
      <c r="R18">
        <v>2.562E-3</v>
      </c>
      <c r="S18">
        <v>-0.15289</v>
      </c>
      <c r="T18">
        <v>0</v>
      </c>
      <c r="U18">
        <v>100.926</v>
      </c>
      <c r="V18">
        <v>47.471699999999998</v>
      </c>
      <c r="X18" s="2" t="s">
        <v>282</v>
      </c>
      <c r="Y18">
        <v>-1.1453439999999999E-2</v>
      </c>
      <c r="Z18">
        <v>-4.0390720000000019E-2</v>
      </c>
      <c r="AA18">
        <v>59.706492000000004</v>
      </c>
      <c r="AB18">
        <v>1.8483808000000004</v>
      </c>
      <c r="AC18">
        <v>38.093355999999993</v>
      </c>
      <c r="AD18">
        <v>0.67354095999999997</v>
      </c>
      <c r="AE18">
        <v>0.34633276000000002</v>
      </c>
      <c r="AF18">
        <v>0.45732383999999998</v>
      </c>
      <c r="AG18">
        <v>9.290511999999998E-2</v>
      </c>
      <c r="AH18">
        <v>-1.6975999999999996E-3</v>
      </c>
      <c r="AI18">
        <v>5.9000000000000004E-2</v>
      </c>
      <c r="AJ18">
        <v>-2.0000879999999995E-2</v>
      </c>
      <c r="AK18">
        <v>101.203936</v>
      </c>
    </row>
    <row r="19" spans="1:37" x14ac:dyDescent="0.25">
      <c r="A19" t="s">
        <v>178</v>
      </c>
      <c r="H19">
        <v>-6.4070000000000002E-2</v>
      </c>
      <c r="I19">
        <v>0.15159800000000001</v>
      </c>
      <c r="J19">
        <v>59.022199999999998</v>
      </c>
      <c r="K19">
        <v>1.74149</v>
      </c>
      <c r="L19">
        <v>38.640999999999998</v>
      </c>
      <c r="M19">
        <v>0.68996299999999999</v>
      </c>
      <c r="N19">
        <v>0.43200300000000003</v>
      </c>
      <c r="O19">
        <v>0.39009300000000002</v>
      </c>
      <c r="P19">
        <v>0.11804099999999999</v>
      </c>
      <c r="Q19">
        <v>1.494E-2</v>
      </c>
      <c r="R19">
        <v>-4.1099999999999998E-2</v>
      </c>
      <c r="S19">
        <v>3.4963000000000001E-2</v>
      </c>
      <c r="T19">
        <v>0</v>
      </c>
      <c r="U19">
        <v>101.131</v>
      </c>
      <c r="V19">
        <v>47.7746</v>
      </c>
    </row>
    <row r="20" spans="1:37" x14ac:dyDescent="0.25">
      <c r="A20" t="s">
        <v>179</v>
      </c>
      <c r="H20">
        <v>8.8730000000000007E-3</v>
      </c>
      <c r="I20">
        <v>-7.6990000000000003E-2</v>
      </c>
      <c r="J20">
        <v>58.115099999999998</v>
      </c>
      <c r="K20">
        <v>1.6768400000000001</v>
      </c>
      <c r="L20">
        <v>37.405200000000001</v>
      </c>
      <c r="M20">
        <v>0.79634400000000005</v>
      </c>
      <c r="N20">
        <v>0.33944400000000002</v>
      </c>
      <c r="O20">
        <v>0.52147399999999999</v>
      </c>
      <c r="P20">
        <v>0.35352899999999998</v>
      </c>
      <c r="Q20">
        <v>-4.1790000000000001E-2</v>
      </c>
      <c r="R20">
        <v>2.5142000000000001E-2</v>
      </c>
      <c r="S20">
        <v>-9.0050000000000005E-2</v>
      </c>
      <c r="T20">
        <v>0</v>
      </c>
      <c r="U20">
        <v>99.033100000000005</v>
      </c>
      <c r="V20">
        <v>46.788800000000002</v>
      </c>
      <c r="X20" s="2" t="s">
        <v>40</v>
      </c>
      <c r="Y20" t="s">
        <v>164</v>
      </c>
      <c r="Z20" t="s">
        <v>154</v>
      </c>
      <c r="AD20" t="s">
        <v>157</v>
      </c>
      <c r="AE20" t="s">
        <v>158</v>
      </c>
      <c r="AF20" t="s">
        <v>159</v>
      </c>
      <c r="AG20" t="s">
        <v>160</v>
      </c>
      <c r="AH20" t="s">
        <v>161</v>
      </c>
      <c r="AI20" t="s">
        <v>162</v>
      </c>
      <c r="AJ20" t="s">
        <v>163</v>
      </c>
    </row>
    <row r="21" spans="1:37" x14ac:dyDescent="0.25">
      <c r="A21" t="s">
        <v>180</v>
      </c>
      <c r="X21" s="2" t="s">
        <v>185</v>
      </c>
      <c r="Y21">
        <v>0.22645199999999999</v>
      </c>
      <c r="Z21">
        <v>0.11584800000000001</v>
      </c>
      <c r="AD21">
        <v>9.1586000000000001E-2</v>
      </c>
      <c r="AE21">
        <v>5.6356999999999997E-2</v>
      </c>
      <c r="AF21">
        <v>6.8930000000000005E-2</v>
      </c>
      <c r="AG21">
        <v>0.148761</v>
      </c>
      <c r="AH21">
        <v>0.125606</v>
      </c>
      <c r="AI21">
        <v>7.4431999999999998E-2</v>
      </c>
      <c r="AJ21">
        <v>0.18176400000000001</v>
      </c>
    </row>
    <row r="22" spans="1:37" x14ac:dyDescent="0.25">
      <c r="A22" t="s">
        <v>181</v>
      </c>
      <c r="G22" t="s">
        <v>38</v>
      </c>
      <c r="H22">
        <f>AVERAGE(H5:H20)</f>
        <v>-3.0281250000000132E-4</v>
      </c>
      <c r="I22">
        <f t="shared" ref="I22:V22" si="0">AVERAGE(I5:I20)</f>
        <v>8.7244374999999996E-3</v>
      </c>
      <c r="J22">
        <f t="shared" si="0"/>
        <v>59.544493749999994</v>
      </c>
      <c r="K22">
        <f t="shared" si="0"/>
        <v>1.778546875</v>
      </c>
      <c r="L22">
        <f t="shared" si="0"/>
        <v>38.267556249999998</v>
      </c>
      <c r="M22">
        <f t="shared" si="0"/>
        <v>0.76875600000000011</v>
      </c>
      <c r="N22">
        <f t="shared" si="0"/>
        <v>0.35811781250000008</v>
      </c>
      <c r="O22">
        <f t="shared" si="0"/>
        <v>0.35321962499999993</v>
      </c>
      <c r="P22">
        <f t="shared" si="0"/>
        <v>0.14253081249999999</v>
      </c>
      <c r="Q22">
        <f t="shared" si="0"/>
        <v>-1.60725E-3</v>
      </c>
      <c r="R22">
        <f t="shared" si="0"/>
        <v>2.3942937499999997E-2</v>
      </c>
      <c r="S22">
        <f t="shared" si="0"/>
        <v>-4.3096562499999991E-2</v>
      </c>
      <c r="T22">
        <f t="shared" si="0"/>
        <v>0</v>
      </c>
      <c r="U22">
        <f t="shared" si="0"/>
        <v>101.20087500000001</v>
      </c>
      <c r="V22">
        <f t="shared" si="0"/>
        <v>47.847168749999994</v>
      </c>
      <c r="X22" s="2" t="s">
        <v>203</v>
      </c>
      <c r="Y22">
        <v>0.22833999999999999</v>
      </c>
      <c r="Z22">
        <v>0.115865</v>
      </c>
      <c r="AD22">
        <v>9.1663999999999995E-2</v>
      </c>
      <c r="AE22">
        <v>5.6510999999999999E-2</v>
      </c>
      <c r="AF22">
        <v>6.9286E-2</v>
      </c>
      <c r="AG22">
        <v>0.14926</v>
      </c>
      <c r="AH22">
        <v>0.12598699999999999</v>
      </c>
      <c r="AI22">
        <v>7.4639999999999998E-2</v>
      </c>
      <c r="AJ22">
        <v>0.182453</v>
      </c>
    </row>
    <row r="23" spans="1:37" x14ac:dyDescent="0.25">
      <c r="A23" t="s">
        <v>182</v>
      </c>
      <c r="G23" t="s">
        <v>187</v>
      </c>
      <c r="H23">
        <f>STDEV(H5:H20)/SQRT((COUNT(H5:H20)))</f>
        <v>1.6149865264458284E-2</v>
      </c>
      <c r="I23">
        <f t="shared" ref="I23:V23" si="1">STDEV(I5:I20)/SQRT((COUNT(I5:I20)))</f>
        <v>3.5391188913104811E-2</v>
      </c>
      <c r="J23">
        <f t="shared" si="1"/>
        <v>0.27030640121732696</v>
      </c>
      <c r="K23">
        <f t="shared" si="1"/>
        <v>6.6648983517622551E-2</v>
      </c>
      <c r="L23">
        <f t="shared" si="1"/>
        <v>0.25965700741053721</v>
      </c>
      <c r="M23">
        <f t="shared" si="1"/>
        <v>2.1472392329841831E-2</v>
      </c>
      <c r="N23">
        <f t="shared" si="1"/>
        <v>2.2891432738985279E-2</v>
      </c>
      <c r="O23">
        <f t="shared" si="1"/>
        <v>2.2558227634995945E-2</v>
      </c>
      <c r="P23">
        <f t="shared" si="1"/>
        <v>3.0918548442132428E-2</v>
      </c>
      <c r="Q23">
        <f t="shared" si="1"/>
        <v>8.4156860497228633E-3</v>
      </c>
      <c r="R23">
        <f t="shared" si="1"/>
        <v>1.9091982841948071E-2</v>
      </c>
      <c r="S23">
        <f t="shared" si="1"/>
        <v>2.4421326899346389E-2</v>
      </c>
      <c r="T23">
        <f t="shared" si="1"/>
        <v>0</v>
      </c>
      <c r="U23">
        <f t="shared" si="1"/>
        <v>0.22524761902182233</v>
      </c>
      <c r="V23">
        <f t="shared" si="1"/>
        <v>0.115697387149534</v>
      </c>
      <c r="X23" s="2" t="s">
        <v>219</v>
      </c>
      <c r="Y23">
        <v>0.225887</v>
      </c>
      <c r="Z23">
        <v>0.115823</v>
      </c>
      <c r="AD23">
        <v>9.1469999999999996E-2</v>
      </c>
      <c r="AE23">
        <v>5.6321000000000003E-2</v>
      </c>
      <c r="AF23">
        <v>6.8918999999999994E-2</v>
      </c>
      <c r="AG23">
        <v>0.148452</v>
      </c>
      <c r="AH23">
        <v>0.125583</v>
      </c>
      <c r="AI23">
        <v>7.4404999999999999E-2</v>
      </c>
      <c r="AJ23">
        <v>0.18159800000000001</v>
      </c>
    </row>
    <row r="24" spans="1:37" x14ac:dyDescent="0.25">
      <c r="A24" t="s">
        <v>5</v>
      </c>
      <c r="X24" s="2" t="s">
        <v>235</v>
      </c>
      <c r="Y24">
        <v>0.22708999999999999</v>
      </c>
      <c r="Z24">
        <v>0.11586100000000001</v>
      </c>
      <c r="AD24">
        <v>9.1673000000000004E-2</v>
      </c>
      <c r="AE24">
        <v>5.6471E-2</v>
      </c>
      <c r="AF24">
        <v>6.9238999999999995E-2</v>
      </c>
      <c r="AG24">
        <v>0.149094</v>
      </c>
      <c r="AH24">
        <v>0.12590499999999999</v>
      </c>
      <c r="AI24">
        <v>7.4582999999999997E-2</v>
      </c>
      <c r="AJ24">
        <v>0.182279</v>
      </c>
    </row>
    <row r="25" spans="1:37" x14ac:dyDescent="0.25">
      <c r="A25" t="s">
        <v>183</v>
      </c>
      <c r="X25" s="2" t="s">
        <v>251</v>
      </c>
      <c r="Y25">
        <v>0.22860800000000001</v>
      </c>
      <c r="Z25">
        <v>0.115895</v>
      </c>
      <c r="AD25">
        <v>9.1670000000000001E-2</v>
      </c>
      <c r="AE25">
        <v>5.6527000000000001E-2</v>
      </c>
      <c r="AF25">
        <v>6.9145999999999999E-2</v>
      </c>
      <c r="AG25">
        <v>0.14934600000000001</v>
      </c>
      <c r="AH25">
        <v>0.12604299999999999</v>
      </c>
      <c r="AI25">
        <v>7.4649999999999994E-2</v>
      </c>
      <c r="AJ25">
        <v>0.182535</v>
      </c>
    </row>
    <row r="26" spans="1:37" x14ac:dyDescent="0.25">
      <c r="A26" t="s">
        <v>184</v>
      </c>
      <c r="X26" s="2" t="s">
        <v>266</v>
      </c>
      <c r="Y26">
        <v>0.22927800000000001</v>
      </c>
      <c r="Z26">
        <v>0.1158</v>
      </c>
      <c r="AD26">
        <v>9.1643000000000002E-2</v>
      </c>
      <c r="AE26">
        <v>5.6580999999999999E-2</v>
      </c>
      <c r="AF26">
        <v>6.9779999999999995E-2</v>
      </c>
      <c r="AG26">
        <v>0.14954899999999999</v>
      </c>
      <c r="AH26">
        <v>0.12612899999999999</v>
      </c>
      <c r="AI26">
        <v>7.4753E-2</v>
      </c>
      <c r="AJ26">
        <v>0.182839</v>
      </c>
    </row>
    <row r="27" spans="1:37" x14ac:dyDescent="0.25">
      <c r="X27" s="2" t="s">
        <v>282</v>
      </c>
      <c r="Y27">
        <v>0.22786100000000001</v>
      </c>
      <c r="Z27">
        <v>0.11579100000000001</v>
      </c>
      <c r="AD27">
        <v>9.1593999999999995E-2</v>
      </c>
      <c r="AE27">
        <v>5.6480000000000002E-2</v>
      </c>
      <c r="AF27">
        <v>6.9665000000000005E-2</v>
      </c>
      <c r="AG27">
        <v>0.14923900000000001</v>
      </c>
      <c r="AH27">
        <v>0.125912</v>
      </c>
      <c r="AI27">
        <v>7.4607000000000007E-2</v>
      </c>
      <c r="AJ27">
        <v>0.18235299999999999</v>
      </c>
    </row>
    <row r="29" spans="1:37" x14ac:dyDescent="0.25">
      <c r="A29" s="2" t="s">
        <v>203</v>
      </c>
      <c r="H29" s="2" t="s">
        <v>23</v>
      </c>
      <c r="I29" s="2" t="s">
        <v>24</v>
      </c>
      <c r="J29" s="2" t="s">
        <v>25</v>
      </c>
      <c r="K29" s="2" t="s">
        <v>26</v>
      </c>
      <c r="L29" s="2" t="s">
        <v>27</v>
      </c>
      <c r="M29" s="2" t="s">
        <v>28</v>
      </c>
      <c r="N29" s="2" t="s">
        <v>29</v>
      </c>
      <c r="O29" s="2" t="s">
        <v>30</v>
      </c>
      <c r="P29" s="2" t="s">
        <v>31</v>
      </c>
      <c r="Q29" s="2" t="s">
        <v>32</v>
      </c>
      <c r="R29" s="2" t="s">
        <v>33</v>
      </c>
      <c r="S29" s="2" t="s">
        <v>34</v>
      </c>
      <c r="T29" s="2" t="s">
        <v>35</v>
      </c>
      <c r="U29" s="2" t="s">
        <v>36</v>
      </c>
      <c r="V29" s="2" t="s">
        <v>37</v>
      </c>
      <c r="X29" s="4" t="s">
        <v>165</v>
      </c>
      <c r="Y29" s="3">
        <v>1.34798</v>
      </c>
      <c r="Z29" s="3">
        <v>2.2914099999999999</v>
      </c>
      <c r="AA29" s="3"/>
      <c r="AB29" s="3"/>
      <c r="AC29" s="3"/>
      <c r="AD29" s="3">
        <v>1.46157</v>
      </c>
      <c r="AE29" s="3">
        <v>1.3992</v>
      </c>
      <c r="AF29" s="3">
        <v>1.88948</v>
      </c>
      <c r="AG29" s="3">
        <v>1.2912399999999999</v>
      </c>
      <c r="AH29" s="3">
        <v>1.20459</v>
      </c>
      <c r="AI29" s="3">
        <v>1.6680600000000001</v>
      </c>
      <c r="AJ29" s="3">
        <v>1.2725299999999999</v>
      </c>
    </row>
    <row r="30" spans="1:37" x14ac:dyDescent="0.25">
      <c r="A30" t="s">
        <v>1</v>
      </c>
      <c r="H30">
        <v>-6.3920000000000005E-2</v>
      </c>
      <c r="I30">
        <v>-7.6939999999999995E-2</v>
      </c>
      <c r="J30">
        <v>59.106499999999997</v>
      </c>
      <c r="K30">
        <v>1.7425999999999999</v>
      </c>
      <c r="L30">
        <v>39.119300000000003</v>
      </c>
      <c r="M30">
        <v>0.61921099999999996</v>
      </c>
      <c r="N30">
        <v>0.39526699999999998</v>
      </c>
      <c r="O30">
        <v>0.56805399999999995</v>
      </c>
      <c r="P30">
        <v>-3.8769999999999999E-2</v>
      </c>
      <c r="Q30">
        <v>1.5042E-2</v>
      </c>
      <c r="R30">
        <v>0.181175</v>
      </c>
      <c r="S30">
        <v>-2.6980000000000001E-2</v>
      </c>
      <c r="T30">
        <v>0</v>
      </c>
      <c r="U30">
        <v>101.541</v>
      </c>
      <c r="V30">
        <v>47.972200000000001</v>
      </c>
    </row>
    <row r="31" spans="1:37" x14ac:dyDescent="0.25">
      <c r="A31" t="s">
        <v>168</v>
      </c>
      <c r="H31">
        <v>8.9029999999999995E-3</v>
      </c>
      <c r="I31">
        <v>-7.6990000000000003E-2</v>
      </c>
      <c r="J31">
        <v>59.965299999999999</v>
      </c>
      <c r="K31">
        <v>2.0021399999999998</v>
      </c>
      <c r="L31">
        <v>38.303800000000003</v>
      </c>
      <c r="M31">
        <v>0.61777400000000005</v>
      </c>
      <c r="N31">
        <v>0.321326</v>
      </c>
      <c r="O31">
        <v>0.21242</v>
      </c>
      <c r="P31">
        <v>3.9440999999999997E-2</v>
      </c>
      <c r="Q31">
        <v>3.3834999999999997E-2</v>
      </c>
      <c r="R31">
        <v>-1.8970000000000001E-2</v>
      </c>
      <c r="S31">
        <v>-2.751E-2</v>
      </c>
      <c r="T31">
        <v>0</v>
      </c>
      <c r="U31">
        <v>101.38200000000001</v>
      </c>
      <c r="V31">
        <v>47.933999999999997</v>
      </c>
      <c r="Y31" s="2" t="s">
        <v>23</v>
      </c>
      <c r="Z31" s="2" t="s">
        <v>24</v>
      </c>
      <c r="AD31" s="2" t="s">
        <v>28</v>
      </c>
      <c r="AE31" s="2" t="s">
        <v>29</v>
      </c>
      <c r="AF31" s="2" t="s">
        <v>30</v>
      </c>
      <c r="AG31" s="2" t="s">
        <v>31</v>
      </c>
      <c r="AH31" s="2" t="s">
        <v>32</v>
      </c>
      <c r="AI31" s="2" t="s">
        <v>33</v>
      </c>
      <c r="AJ31" s="2" t="s">
        <v>34</v>
      </c>
    </row>
    <row r="32" spans="1:37" x14ac:dyDescent="0.25">
      <c r="A32" t="s">
        <v>169</v>
      </c>
      <c r="H32">
        <v>8.1767000000000006E-2</v>
      </c>
      <c r="I32">
        <v>-7.6939999999999995E-2</v>
      </c>
      <c r="J32">
        <v>60.258200000000002</v>
      </c>
      <c r="K32">
        <v>1.6782999999999999</v>
      </c>
      <c r="L32">
        <v>37.6541</v>
      </c>
      <c r="M32">
        <v>0.77960799999999997</v>
      </c>
      <c r="N32">
        <v>0.432367</v>
      </c>
      <c r="O32">
        <v>0.47542899999999999</v>
      </c>
      <c r="P32">
        <v>3.9842000000000002E-2</v>
      </c>
      <c r="Q32">
        <v>-6.0539999999999997E-2</v>
      </c>
      <c r="R32">
        <v>-6.2820000000000001E-2</v>
      </c>
      <c r="S32">
        <v>-8.931E-2</v>
      </c>
      <c r="T32">
        <v>0</v>
      </c>
      <c r="U32">
        <v>101.11</v>
      </c>
      <c r="V32">
        <v>47.938699999999997</v>
      </c>
      <c r="X32" s="2" t="s">
        <v>185</v>
      </c>
      <c r="Y32">
        <f>Y21*$Y$29</f>
        <v>0.30525276695999998</v>
      </c>
      <c r="Z32">
        <f>Z21*$Z$29</f>
        <v>0.26545526568</v>
      </c>
      <c r="AD32">
        <f>AD21*$AD$29</f>
        <v>0.13385935002000002</v>
      </c>
      <c r="AE32">
        <f>AE21*$AE$29</f>
        <v>7.8854714399999998E-2</v>
      </c>
      <c r="AF32">
        <f>AF21*$AF$29</f>
        <v>0.13024185640000002</v>
      </c>
      <c r="AG32">
        <f>AG21*$AG$29</f>
        <v>0.19208615364000001</v>
      </c>
      <c r="AH32">
        <f>AH21*$AH$29</f>
        <v>0.15130373154000001</v>
      </c>
      <c r="AI32">
        <f>AI21*$AI$29</f>
        <v>0.12415704192</v>
      </c>
      <c r="AJ32">
        <f>AJ21*$AJ$29</f>
        <v>0.23130014292000001</v>
      </c>
    </row>
    <row r="33" spans="1:37" x14ac:dyDescent="0.25">
      <c r="A33" t="s">
        <v>4</v>
      </c>
      <c r="H33">
        <v>8.1698999999999994E-2</v>
      </c>
      <c r="I33">
        <v>-7.6929999999999998E-2</v>
      </c>
      <c r="J33">
        <v>59.888800000000003</v>
      </c>
      <c r="K33">
        <v>1.6772499999999999</v>
      </c>
      <c r="L33">
        <v>38.572600000000001</v>
      </c>
      <c r="M33">
        <v>0.70830400000000004</v>
      </c>
      <c r="N33">
        <v>0.155587</v>
      </c>
      <c r="O33">
        <v>0.34567900000000001</v>
      </c>
      <c r="P33">
        <v>3.9882000000000001E-2</v>
      </c>
      <c r="Q33">
        <v>-6.0490000000000002E-2</v>
      </c>
      <c r="R33">
        <v>3.7580000000000001E-3</v>
      </c>
      <c r="S33">
        <v>3.5649E-2</v>
      </c>
      <c r="T33">
        <v>0</v>
      </c>
      <c r="U33">
        <v>101.372</v>
      </c>
      <c r="V33">
        <v>47.997199999999999</v>
      </c>
      <c r="X33" s="2" t="s">
        <v>203</v>
      </c>
      <c r="Y33">
        <f t="shared" ref="Y33:Y37" si="2">Y22*$Y$29</f>
        <v>0.30779775319999997</v>
      </c>
      <c r="Z33">
        <f t="shared" ref="Z33:Z38" si="3">Z22*$Z$29</f>
        <v>0.26549421964999997</v>
      </c>
      <c r="AD33">
        <f t="shared" ref="AD33:AD38" si="4">AD22*$AD$29</f>
        <v>0.13397335248</v>
      </c>
      <c r="AE33">
        <f t="shared" ref="AE33:AE38" si="5">AE22*$AE$29</f>
        <v>7.9070191200000001E-2</v>
      </c>
      <c r="AF33">
        <f t="shared" ref="AF33:AF38" si="6">AF22*$AF$29</f>
        <v>0.13091451128000001</v>
      </c>
      <c r="AG33">
        <f t="shared" ref="AG33:AG38" si="7">AG22*$AG$29</f>
        <v>0.19273048239999999</v>
      </c>
      <c r="AH33">
        <f t="shared" ref="AH33:AH38" si="8">AH22*$AH$29</f>
        <v>0.15176268032999998</v>
      </c>
      <c r="AI33">
        <f t="shared" ref="AI33:AI38" si="9">AI22*$AI$29</f>
        <v>0.12450399840000001</v>
      </c>
      <c r="AJ33">
        <f t="shared" ref="AJ33:AJ38" si="10">AJ22*$AJ$29</f>
        <v>0.23217691608999999</v>
      </c>
    </row>
    <row r="34" spans="1:37" x14ac:dyDescent="0.25">
      <c r="A34" t="s">
        <v>56</v>
      </c>
      <c r="H34">
        <v>-6.4229999999999995E-2</v>
      </c>
      <c r="I34">
        <v>-7.7030000000000001E-2</v>
      </c>
      <c r="J34">
        <v>59.8048</v>
      </c>
      <c r="K34">
        <v>2.1961300000000001</v>
      </c>
      <c r="L34">
        <v>37.822400000000002</v>
      </c>
      <c r="M34">
        <v>0.75849900000000003</v>
      </c>
      <c r="N34">
        <v>0.339391</v>
      </c>
      <c r="O34">
        <v>0.25598399999999999</v>
      </c>
      <c r="P34">
        <v>-0.11786000000000001</v>
      </c>
      <c r="Q34">
        <v>-4.1880000000000001E-2</v>
      </c>
      <c r="R34">
        <v>2.4903999999999999E-2</v>
      </c>
      <c r="S34">
        <v>3.4356999999999999E-2</v>
      </c>
      <c r="T34">
        <v>0</v>
      </c>
      <c r="U34">
        <v>100.93600000000001</v>
      </c>
      <c r="V34">
        <v>47.734299999999998</v>
      </c>
      <c r="X34" s="2" t="s">
        <v>219</v>
      </c>
      <c r="Y34">
        <f t="shared" si="2"/>
        <v>0.30449115826000001</v>
      </c>
      <c r="Z34">
        <f t="shared" si="3"/>
        <v>0.26539798042999996</v>
      </c>
      <c r="AD34">
        <f t="shared" si="4"/>
        <v>0.13368980789999999</v>
      </c>
      <c r="AE34">
        <f t="shared" si="5"/>
        <v>7.8804343200000002E-2</v>
      </c>
      <c r="AF34">
        <f t="shared" si="6"/>
        <v>0.13022107212</v>
      </c>
      <c r="AG34">
        <f t="shared" si="7"/>
        <v>0.19168716047999998</v>
      </c>
      <c r="AH34">
        <f t="shared" si="8"/>
        <v>0.15127602597000001</v>
      </c>
      <c r="AI34">
        <f t="shared" si="9"/>
        <v>0.12411200430000001</v>
      </c>
      <c r="AJ34">
        <f t="shared" si="10"/>
        <v>0.23108890294000001</v>
      </c>
    </row>
    <row r="35" spans="1:37" x14ac:dyDescent="0.25">
      <c r="A35" t="s">
        <v>188</v>
      </c>
      <c r="H35">
        <v>8.2039000000000001E-2</v>
      </c>
      <c r="I35">
        <v>-7.7049999999999993E-2</v>
      </c>
      <c r="J35">
        <v>58.378999999999998</v>
      </c>
      <c r="K35">
        <v>2.3270599999999999</v>
      </c>
      <c r="L35">
        <v>37.514299999999999</v>
      </c>
      <c r="M35">
        <v>0.77535799999999999</v>
      </c>
      <c r="N35">
        <v>0.375944</v>
      </c>
      <c r="O35">
        <v>0.43310300000000002</v>
      </c>
      <c r="P35">
        <v>3.8892999999999997E-2</v>
      </c>
      <c r="Q35">
        <v>3.3571999999999998E-2</v>
      </c>
      <c r="R35">
        <v>2.4604000000000001E-2</v>
      </c>
      <c r="S35">
        <v>-0.15312999999999999</v>
      </c>
      <c r="T35">
        <v>0</v>
      </c>
      <c r="U35">
        <v>99.753799999999998</v>
      </c>
      <c r="V35">
        <v>47.026600000000002</v>
      </c>
      <c r="X35" s="2" t="s">
        <v>235</v>
      </c>
      <c r="Y35">
        <f t="shared" si="2"/>
        <v>0.30611277819999999</v>
      </c>
      <c r="Z35">
        <f t="shared" si="3"/>
        <v>0.26548505401</v>
      </c>
      <c r="AD35">
        <f t="shared" si="4"/>
        <v>0.13398650661</v>
      </c>
      <c r="AE35">
        <f t="shared" si="5"/>
        <v>7.9014223199999997E-2</v>
      </c>
      <c r="AF35">
        <f t="shared" si="6"/>
        <v>0.13082570571999999</v>
      </c>
      <c r="AG35">
        <f t="shared" si="7"/>
        <v>0.19251613656</v>
      </c>
      <c r="AH35">
        <f t="shared" si="8"/>
        <v>0.15166390394999998</v>
      </c>
      <c r="AI35">
        <f t="shared" si="9"/>
        <v>0.12440891898000001</v>
      </c>
      <c r="AJ35">
        <f t="shared" si="10"/>
        <v>0.23195549586999997</v>
      </c>
    </row>
    <row r="36" spans="1:37" x14ac:dyDescent="0.25">
      <c r="H36">
        <v>9.1540000000000007E-3</v>
      </c>
      <c r="I36">
        <v>-7.6980000000000007E-2</v>
      </c>
      <c r="J36">
        <v>61.820900000000002</v>
      </c>
      <c r="K36">
        <v>1.67682</v>
      </c>
      <c r="L36">
        <v>35.514400000000002</v>
      </c>
      <c r="M36">
        <v>0.63687300000000002</v>
      </c>
      <c r="N36">
        <v>0.284804</v>
      </c>
      <c r="O36">
        <v>0.55615300000000001</v>
      </c>
      <c r="P36">
        <v>-3.8870000000000002E-2</v>
      </c>
      <c r="Q36">
        <v>-3.8600000000000001E-3</v>
      </c>
      <c r="R36">
        <v>2.5704000000000001E-2</v>
      </c>
      <c r="S36">
        <v>9.7683000000000006E-2</v>
      </c>
      <c r="T36">
        <v>0</v>
      </c>
      <c r="U36">
        <v>100.503</v>
      </c>
      <c r="V36">
        <v>47.9206</v>
      </c>
      <c r="X36" s="2" t="s">
        <v>251</v>
      </c>
      <c r="Y36">
        <f t="shared" si="2"/>
        <v>0.30815901184</v>
      </c>
      <c r="Z36">
        <f t="shared" si="3"/>
        <v>0.26556296195000001</v>
      </c>
      <c r="AD36">
        <f t="shared" si="4"/>
        <v>0.1339821219</v>
      </c>
      <c r="AE36">
        <f t="shared" si="5"/>
        <v>7.9092578400000002E-2</v>
      </c>
      <c r="AF36">
        <f t="shared" si="6"/>
        <v>0.13064998408</v>
      </c>
      <c r="AG36">
        <f t="shared" si="7"/>
        <v>0.19284152903999999</v>
      </c>
      <c r="AH36">
        <f t="shared" si="8"/>
        <v>0.15183013736999998</v>
      </c>
      <c r="AI36">
        <f t="shared" si="9"/>
        <v>0.124520679</v>
      </c>
      <c r="AJ36">
        <f t="shared" si="10"/>
        <v>0.23228126355000001</v>
      </c>
    </row>
    <row r="37" spans="1:37" x14ac:dyDescent="0.25">
      <c r="A37" t="s">
        <v>189</v>
      </c>
      <c r="H37">
        <v>8.848E-3</v>
      </c>
      <c r="I37">
        <v>-7.7079999999999996E-2</v>
      </c>
      <c r="J37">
        <v>59.010899999999999</v>
      </c>
      <c r="K37">
        <v>2.5199099999999999</v>
      </c>
      <c r="L37">
        <v>38.996699999999997</v>
      </c>
      <c r="M37">
        <v>0.75628200000000001</v>
      </c>
      <c r="N37">
        <v>0.33876699999999998</v>
      </c>
      <c r="O37">
        <v>0.34653600000000001</v>
      </c>
      <c r="P37">
        <v>3.8592000000000001E-2</v>
      </c>
      <c r="Q37">
        <v>-4.3E-3</v>
      </c>
      <c r="R37">
        <v>2.4201E-2</v>
      </c>
      <c r="S37">
        <v>-2.8809999999999999E-2</v>
      </c>
      <c r="T37">
        <v>0</v>
      </c>
      <c r="U37">
        <v>101.931</v>
      </c>
      <c r="V37">
        <v>47.938200000000002</v>
      </c>
      <c r="X37" s="2" t="s">
        <v>266</v>
      </c>
      <c r="Y37">
        <f t="shared" si="2"/>
        <v>0.30906215844000001</v>
      </c>
      <c r="Z37">
        <f t="shared" si="3"/>
        <v>0.26534527800000002</v>
      </c>
      <c r="AD37">
        <f t="shared" si="4"/>
        <v>0.13394265951000001</v>
      </c>
      <c r="AE37">
        <f t="shared" si="5"/>
        <v>7.9168135200000003E-2</v>
      </c>
      <c r="AF37">
        <f t="shared" si="6"/>
        <v>0.13184791439999999</v>
      </c>
      <c r="AG37">
        <f t="shared" si="7"/>
        <v>0.19310365075999997</v>
      </c>
      <c r="AH37">
        <f t="shared" si="8"/>
        <v>0.15193373211</v>
      </c>
      <c r="AI37">
        <f t="shared" si="9"/>
        <v>0.12469248918</v>
      </c>
      <c r="AJ37">
        <f t="shared" si="10"/>
        <v>0.23266811266999998</v>
      </c>
    </row>
    <row r="38" spans="1:37" x14ac:dyDescent="0.25">
      <c r="A38" t="s">
        <v>190</v>
      </c>
      <c r="H38">
        <v>-6.4280000000000004E-2</v>
      </c>
      <c r="I38">
        <v>-7.7049999999999993E-2</v>
      </c>
      <c r="J38">
        <v>61.193100000000001</v>
      </c>
      <c r="K38">
        <v>1.8057099999999999</v>
      </c>
      <c r="L38">
        <v>37.225499999999997</v>
      </c>
      <c r="M38">
        <v>0.97253199999999995</v>
      </c>
      <c r="N38">
        <v>0.37619900000000001</v>
      </c>
      <c r="O38">
        <v>0.34160299999999999</v>
      </c>
      <c r="P38">
        <v>0.195991</v>
      </c>
      <c r="Q38">
        <v>-4.13E-3</v>
      </c>
      <c r="R38">
        <v>-1.9550000000000001E-2</v>
      </c>
      <c r="S38">
        <v>3.4174999999999997E-2</v>
      </c>
      <c r="T38">
        <v>0</v>
      </c>
      <c r="U38">
        <v>101.98</v>
      </c>
      <c r="V38">
        <v>48.327500000000001</v>
      </c>
      <c r="X38" s="2" t="s">
        <v>282</v>
      </c>
      <c r="Y38">
        <f>Y27*$Y$29</f>
        <v>0.30715207078000001</v>
      </c>
      <c r="Z38">
        <f t="shared" si="3"/>
        <v>0.26532465530999999</v>
      </c>
      <c r="AD38">
        <f t="shared" si="4"/>
        <v>0.13387104257999999</v>
      </c>
      <c r="AE38">
        <f t="shared" si="5"/>
        <v>7.9026816E-2</v>
      </c>
      <c r="AF38">
        <f t="shared" si="6"/>
        <v>0.13163062420000002</v>
      </c>
      <c r="AG38">
        <f t="shared" si="7"/>
        <v>0.19270336636000002</v>
      </c>
      <c r="AH38">
        <f t="shared" si="8"/>
        <v>0.15167233608</v>
      </c>
      <c r="AI38">
        <f t="shared" si="9"/>
        <v>0.12444895242000002</v>
      </c>
      <c r="AJ38">
        <f t="shared" si="10"/>
        <v>0.23204966308999997</v>
      </c>
    </row>
    <row r="39" spans="1:37" x14ac:dyDescent="0.25">
      <c r="A39" t="s">
        <v>191</v>
      </c>
      <c r="H39">
        <v>0.15514900000000001</v>
      </c>
      <c r="I39">
        <v>-7.7020000000000005E-2</v>
      </c>
      <c r="J39">
        <v>60.184800000000003</v>
      </c>
      <c r="K39">
        <v>1.87079</v>
      </c>
      <c r="L39">
        <v>38.049500000000002</v>
      </c>
      <c r="M39">
        <v>0.90148600000000001</v>
      </c>
      <c r="N39">
        <v>0.32096599999999997</v>
      </c>
      <c r="O39">
        <v>0.34415499999999999</v>
      </c>
      <c r="P39">
        <v>0.117627</v>
      </c>
      <c r="Q39">
        <v>3.3699E-2</v>
      </c>
      <c r="R39">
        <v>-1.9369999999999998E-2</v>
      </c>
      <c r="S39">
        <v>3.4410999999999997E-2</v>
      </c>
      <c r="T39">
        <v>0</v>
      </c>
      <c r="U39">
        <v>101.916</v>
      </c>
      <c r="V39">
        <v>48.140700000000002</v>
      </c>
      <c r="X39" s="2"/>
    </row>
    <row r="40" spans="1:37" x14ac:dyDescent="0.25">
      <c r="A40" t="s">
        <v>192</v>
      </c>
      <c r="H40">
        <v>-6.4210000000000003E-2</v>
      </c>
      <c r="I40">
        <v>0.151619</v>
      </c>
      <c r="J40">
        <v>59.600999999999999</v>
      </c>
      <c r="K40">
        <v>1.8722000000000001</v>
      </c>
      <c r="L40">
        <v>36.537999999999997</v>
      </c>
      <c r="M40">
        <v>0.93687500000000001</v>
      </c>
      <c r="N40">
        <v>0.24718599999999999</v>
      </c>
      <c r="O40">
        <v>0.254195</v>
      </c>
      <c r="P40">
        <v>0.35319699999999998</v>
      </c>
      <c r="Q40">
        <v>-2.299E-2</v>
      </c>
      <c r="R40">
        <v>-8.5930000000000006E-2</v>
      </c>
      <c r="S40">
        <v>-0.15282000000000001</v>
      </c>
      <c r="T40">
        <v>0</v>
      </c>
      <c r="U40">
        <v>99.628299999999996</v>
      </c>
      <c r="V40">
        <v>47.226799999999997</v>
      </c>
      <c r="X40" s="2"/>
      <c r="Y40" s="2" t="s">
        <v>23</v>
      </c>
      <c r="Z40" s="2" t="s">
        <v>24</v>
      </c>
      <c r="AA40" s="2" t="s">
        <v>25</v>
      </c>
      <c r="AB40" s="2" t="s">
        <v>26</v>
      </c>
      <c r="AC40" s="2" t="s">
        <v>27</v>
      </c>
      <c r="AD40" s="2" t="s">
        <v>28</v>
      </c>
      <c r="AE40" s="2" t="s">
        <v>29</v>
      </c>
      <c r="AF40" s="2" t="s">
        <v>30</v>
      </c>
      <c r="AG40" s="2" t="s">
        <v>31</v>
      </c>
      <c r="AH40" s="2" t="s">
        <v>32</v>
      </c>
      <c r="AI40" s="2" t="s">
        <v>33</v>
      </c>
      <c r="AJ40" s="2" t="s">
        <v>34</v>
      </c>
      <c r="AK40" s="2" t="s">
        <v>36</v>
      </c>
    </row>
    <row r="41" spans="1:37" x14ac:dyDescent="0.25">
      <c r="A41" t="s">
        <v>193</v>
      </c>
      <c r="H41">
        <v>8.1551999999999999E-2</v>
      </c>
      <c r="I41">
        <v>-7.6969999999999997E-2</v>
      </c>
      <c r="J41">
        <v>58.577800000000003</v>
      </c>
      <c r="K41">
        <v>1.9368099999999999</v>
      </c>
      <c r="L41">
        <v>39.694699999999997</v>
      </c>
      <c r="M41">
        <v>0.56462500000000004</v>
      </c>
      <c r="N41">
        <v>0.41337200000000002</v>
      </c>
      <c r="O41">
        <v>0.21487300000000001</v>
      </c>
      <c r="P41">
        <v>0.11800099999999999</v>
      </c>
      <c r="Q41">
        <v>-3.9699999999999996E-3</v>
      </c>
      <c r="R41">
        <v>4.7579000000000003E-2</v>
      </c>
      <c r="S41">
        <v>-2.7439999999999999E-2</v>
      </c>
      <c r="T41">
        <v>0</v>
      </c>
      <c r="U41">
        <v>101.541</v>
      </c>
      <c r="V41">
        <v>47.8</v>
      </c>
      <c r="X41" s="2" t="s">
        <v>185</v>
      </c>
      <c r="Y41" t="str">
        <f>IF(Y12&lt;Y32,"Below Detection",Y12)</f>
        <v>Below Detection</v>
      </c>
      <c r="Z41" t="str">
        <f>IF(Z12&lt;Z32,"Below Detection",Z12)</f>
        <v>Below Detection</v>
      </c>
      <c r="AA41">
        <v>59.544493749999994</v>
      </c>
      <c r="AB41">
        <v>1.778546875</v>
      </c>
      <c r="AC41">
        <v>38.267556249999998</v>
      </c>
      <c r="AD41">
        <f t="shared" ref="AD41:AJ41" si="11">IF(AD12&lt;AD32,"Below Detection",AD12)</f>
        <v>0.76875600000000011</v>
      </c>
      <c r="AE41">
        <f t="shared" si="11"/>
        <v>0.35811781250000008</v>
      </c>
      <c r="AF41">
        <f t="shared" si="11"/>
        <v>0.35321962499999993</v>
      </c>
      <c r="AG41" t="str">
        <f t="shared" si="11"/>
        <v>Below Detection</v>
      </c>
      <c r="AH41" t="str">
        <f t="shared" si="11"/>
        <v>Below Detection</v>
      </c>
      <c r="AI41" t="str">
        <f t="shared" si="11"/>
        <v>Below Detection</v>
      </c>
      <c r="AJ41" t="str">
        <f t="shared" si="11"/>
        <v>Below Detection</v>
      </c>
      <c r="AK41">
        <f>SUM(Y41:AJ41)</f>
        <v>101.07069031249998</v>
      </c>
    </row>
    <row r="42" spans="1:37" x14ac:dyDescent="0.25">
      <c r="A42" t="s">
        <v>194</v>
      </c>
      <c r="X42" s="2" t="s">
        <v>203</v>
      </c>
      <c r="Y42" t="str">
        <f t="shared" ref="Y42:Z47" si="12">IF(Y13&lt;Y33,"Below Detection",Y13)</f>
        <v>Below Detection</v>
      </c>
      <c r="Z42" t="str">
        <f t="shared" si="12"/>
        <v>Below Detection</v>
      </c>
      <c r="AA42">
        <v>59.815925</v>
      </c>
      <c r="AB42">
        <v>1.9421433333333331</v>
      </c>
      <c r="AC42">
        <v>37.917108333333339</v>
      </c>
      <c r="AD42">
        <f t="shared" ref="AD42:AG47" si="13">IF(AD13&lt;AD33,"Below Detection",AD13)</f>
        <v>0.75228558333333329</v>
      </c>
      <c r="AE42">
        <f t="shared" si="13"/>
        <v>0.33343133333333336</v>
      </c>
      <c r="AF42">
        <f t="shared" si="13"/>
        <v>0.36234866666666671</v>
      </c>
      <c r="AG42" t="str">
        <f t="shared" si="13"/>
        <v>Below Detection</v>
      </c>
      <c r="AH42" t="str">
        <f t="shared" ref="AH42:AJ42" si="14">IF(AH13&lt;AH33,"Below Detection",AH13)</f>
        <v>Below Detection</v>
      </c>
      <c r="AI42" t="str">
        <f t="shared" si="14"/>
        <v>Below Detection</v>
      </c>
      <c r="AJ42" t="str">
        <f t="shared" si="14"/>
        <v>Below Detection</v>
      </c>
      <c r="AK42">
        <f t="shared" ref="AK42:AK47" si="15">SUM(Y42:AJ42)</f>
        <v>101.12324225</v>
      </c>
    </row>
    <row r="43" spans="1:37" x14ac:dyDescent="0.25">
      <c r="A43" t="s">
        <v>195</v>
      </c>
      <c r="G43" t="s">
        <v>38</v>
      </c>
      <c r="H43">
        <f>AVERAGE(H30:H41)</f>
        <v>2.1039249999999999E-2</v>
      </c>
      <c r="I43">
        <f t="shared" ref="I43:V43" si="16">AVERAGE(I30:I41)</f>
        <v>-5.7946749999999991E-2</v>
      </c>
      <c r="J43">
        <f t="shared" si="16"/>
        <v>59.815925</v>
      </c>
      <c r="K43">
        <f t="shared" si="16"/>
        <v>1.9421433333333331</v>
      </c>
      <c r="L43">
        <f t="shared" si="16"/>
        <v>37.917108333333339</v>
      </c>
      <c r="M43">
        <f t="shared" si="16"/>
        <v>0.75228558333333329</v>
      </c>
      <c r="N43">
        <f t="shared" si="16"/>
        <v>0.33343133333333336</v>
      </c>
      <c r="O43">
        <f t="shared" si="16"/>
        <v>0.36234866666666671</v>
      </c>
      <c r="P43">
        <f t="shared" si="16"/>
        <v>6.5497166666666662E-2</v>
      </c>
      <c r="Q43">
        <f t="shared" si="16"/>
        <v>-7.1676666666666668E-3</v>
      </c>
      <c r="R43">
        <f t="shared" si="16"/>
        <v>1.0440416666666666E-2</v>
      </c>
      <c r="S43">
        <f t="shared" si="16"/>
        <v>-2.2477083333333332E-2</v>
      </c>
      <c r="T43">
        <f t="shared" si="16"/>
        <v>0</v>
      </c>
      <c r="U43">
        <f t="shared" si="16"/>
        <v>101.13284166666666</v>
      </c>
      <c r="V43">
        <f t="shared" si="16"/>
        <v>47.829733333333316</v>
      </c>
      <c r="X43" s="2" t="s">
        <v>219</v>
      </c>
      <c r="Y43" t="str">
        <f t="shared" si="12"/>
        <v>Below Detection</v>
      </c>
      <c r="Z43" t="str">
        <f t="shared" si="12"/>
        <v>Below Detection</v>
      </c>
      <c r="AA43">
        <v>59.421146153846152</v>
      </c>
      <c r="AB43">
        <v>1.9503023076923076</v>
      </c>
      <c r="AC43">
        <v>37.921215384615387</v>
      </c>
      <c r="AD43">
        <f t="shared" si="13"/>
        <v>0.66638723076923079</v>
      </c>
      <c r="AE43">
        <f t="shared" si="13"/>
        <v>0.34657261538461542</v>
      </c>
      <c r="AF43">
        <f t="shared" si="13"/>
        <v>0.46650715384615382</v>
      </c>
      <c r="AG43" t="str">
        <f t="shared" si="13"/>
        <v>Below Detection</v>
      </c>
      <c r="AH43" t="str">
        <f t="shared" ref="AH43:AJ43" si="17">IF(AH14&lt;AH34,"Below Detection",AH14)</f>
        <v>Below Detection</v>
      </c>
      <c r="AI43" t="str">
        <f t="shared" si="17"/>
        <v>Below Detection</v>
      </c>
      <c r="AJ43" t="str">
        <f t="shared" si="17"/>
        <v>Below Detection</v>
      </c>
      <c r="AK43">
        <f t="shared" si="15"/>
        <v>100.77213084615384</v>
      </c>
    </row>
    <row r="44" spans="1:37" x14ac:dyDescent="0.25">
      <c r="A44" t="s">
        <v>196</v>
      </c>
      <c r="G44" t="s">
        <v>187</v>
      </c>
      <c r="H44">
        <f>STDEV(H30:H41)/SQRT((COUNT(H30:H41)))</f>
        <v>2.1708913624230906E-2</v>
      </c>
      <c r="I44">
        <f t="shared" ref="I44:V44" si="18">STDEV(I30:I41)/SQRT((COUNT(I30:I41)))</f>
        <v>1.90514370201357E-2</v>
      </c>
      <c r="J44">
        <f t="shared" si="18"/>
        <v>0.28960798873676058</v>
      </c>
      <c r="K44">
        <f t="shared" si="18"/>
        <v>7.9234292529348146E-2</v>
      </c>
      <c r="L44">
        <f t="shared" si="18"/>
        <v>0.33440368964053319</v>
      </c>
      <c r="M44">
        <f t="shared" si="18"/>
        <v>3.818307963266223E-2</v>
      </c>
      <c r="N44">
        <f t="shared" si="18"/>
        <v>2.2264970908368726E-2</v>
      </c>
      <c r="O44">
        <f t="shared" si="18"/>
        <v>3.5483221273290393E-2</v>
      </c>
      <c r="P44">
        <f t="shared" si="18"/>
        <v>3.5256948875112881E-2</v>
      </c>
      <c r="Q44">
        <f t="shared" si="18"/>
        <v>9.8049458100687055E-3</v>
      </c>
      <c r="R44">
        <f t="shared" si="18"/>
        <v>1.9210509370645844E-2</v>
      </c>
      <c r="S44">
        <f t="shared" si="18"/>
        <v>2.2382581665031244E-2</v>
      </c>
      <c r="T44">
        <f t="shared" si="18"/>
        <v>0</v>
      </c>
      <c r="U44">
        <f t="shared" si="18"/>
        <v>0.23064311321933098</v>
      </c>
      <c r="V44">
        <f t="shared" si="18"/>
        <v>0.10495757247670146</v>
      </c>
      <c r="X44" s="2" t="s">
        <v>235</v>
      </c>
      <c r="Y44" t="str">
        <f t="shared" si="12"/>
        <v>Below Detection</v>
      </c>
      <c r="Z44" t="str">
        <f t="shared" si="12"/>
        <v>Below Detection</v>
      </c>
      <c r="AA44">
        <v>59.033090000000001</v>
      </c>
      <c r="AB44">
        <v>1.8322229999999997</v>
      </c>
      <c r="AC44">
        <v>38.546309999999998</v>
      </c>
      <c r="AD44">
        <f t="shared" si="13"/>
        <v>0.76480210000000004</v>
      </c>
      <c r="AE44">
        <f t="shared" si="13"/>
        <v>0.41134440000000005</v>
      </c>
      <c r="AF44">
        <f t="shared" si="13"/>
        <v>0.47387009999999996</v>
      </c>
      <c r="AG44" t="str">
        <f t="shared" si="13"/>
        <v>Below Detection</v>
      </c>
      <c r="AH44" t="str">
        <f t="shared" ref="AH44:AJ44" si="19">IF(AH15&lt;AH35,"Below Detection",AH15)</f>
        <v>Below Detection</v>
      </c>
      <c r="AI44" t="str">
        <f t="shared" si="19"/>
        <v>Below Detection</v>
      </c>
      <c r="AJ44" t="str">
        <f t="shared" si="19"/>
        <v>Below Detection</v>
      </c>
      <c r="AK44">
        <f t="shared" si="15"/>
        <v>101.06163959999999</v>
      </c>
    </row>
    <row r="45" spans="1:37" x14ac:dyDescent="0.25">
      <c r="A45" t="s">
        <v>197</v>
      </c>
      <c r="X45" s="2" t="s">
        <v>251</v>
      </c>
      <c r="Y45" t="str">
        <f t="shared" si="12"/>
        <v>Below Detection</v>
      </c>
      <c r="Z45" t="str">
        <f t="shared" si="12"/>
        <v>Below Detection</v>
      </c>
      <c r="AA45">
        <v>59.891361111111109</v>
      </c>
      <c r="AB45">
        <v>2.1092549999999997</v>
      </c>
      <c r="AC45">
        <v>37.802588888888891</v>
      </c>
      <c r="AD45">
        <f t="shared" si="13"/>
        <v>0.84887399999999991</v>
      </c>
      <c r="AE45">
        <f t="shared" si="13"/>
        <v>0.31366677777777785</v>
      </c>
      <c r="AF45">
        <f t="shared" si="13"/>
        <v>0.29230233333333328</v>
      </c>
      <c r="AG45" t="str">
        <f t="shared" si="13"/>
        <v>Below Detection</v>
      </c>
      <c r="AH45" t="str">
        <f t="shared" ref="AH45:AJ45" si="20">IF(AH16&lt;AH36,"Below Detection",AH16)</f>
        <v>Below Detection</v>
      </c>
      <c r="AI45" t="str">
        <f t="shared" si="20"/>
        <v>Below Detection</v>
      </c>
      <c r="AJ45" t="str">
        <f t="shared" si="20"/>
        <v>Below Detection</v>
      </c>
      <c r="AK45">
        <f t="shared" si="15"/>
        <v>101.25804811111111</v>
      </c>
    </row>
    <row r="46" spans="1:37" x14ac:dyDescent="0.25">
      <c r="A46" t="s">
        <v>198</v>
      </c>
      <c r="X46" s="2" t="s">
        <v>266</v>
      </c>
      <c r="Y46" t="str">
        <f t="shared" si="12"/>
        <v>Below Detection</v>
      </c>
      <c r="Z46" t="str">
        <f t="shared" si="12"/>
        <v>Below Detection</v>
      </c>
      <c r="AA46">
        <v>59.618560000000002</v>
      </c>
      <c r="AB46">
        <v>1.6442999999999999</v>
      </c>
      <c r="AC46">
        <v>38.147959999999998</v>
      </c>
      <c r="AD46">
        <f t="shared" si="13"/>
        <v>0.72907480000000002</v>
      </c>
      <c r="AE46">
        <f t="shared" si="13"/>
        <v>0.33443140000000005</v>
      </c>
      <c r="AF46">
        <f t="shared" si="13"/>
        <v>0.55633480000000013</v>
      </c>
      <c r="AG46" t="str">
        <f t="shared" si="13"/>
        <v>Below Detection</v>
      </c>
      <c r="AH46" t="str">
        <f t="shared" ref="AH46:AJ46" si="21">IF(AH17&lt;AH37,"Below Detection",AH17)</f>
        <v>Below Detection</v>
      </c>
      <c r="AI46" t="str">
        <f t="shared" si="21"/>
        <v>Below Detection</v>
      </c>
      <c r="AJ46" t="str">
        <f t="shared" si="21"/>
        <v>Below Detection</v>
      </c>
      <c r="AK46">
        <f t="shared" si="15"/>
        <v>101.03066100000001</v>
      </c>
    </row>
    <row r="47" spans="1:37" x14ac:dyDescent="0.25">
      <c r="A47" t="s">
        <v>199</v>
      </c>
      <c r="X47" s="2" t="s">
        <v>282</v>
      </c>
      <c r="Y47" t="str">
        <f t="shared" si="12"/>
        <v>Below Detection</v>
      </c>
      <c r="Z47" t="str">
        <f t="shared" si="12"/>
        <v>Below Detection</v>
      </c>
      <c r="AA47">
        <v>59.706492000000004</v>
      </c>
      <c r="AB47">
        <v>1.8483808000000004</v>
      </c>
      <c r="AC47">
        <v>38.093355999999993</v>
      </c>
      <c r="AD47">
        <f t="shared" si="13"/>
        <v>0.67354095999999997</v>
      </c>
      <c r="AE47">
        <f t="shared" si="13"/>
        <v>0.34633276000000002</v>
      </c>
      <c r="AF47">
        <f t="shared" si="13"/>
        <v>0.45732383999999998</v>
      </c>
      <c r="AG47" t="str">
        <f t="shared" si="13"/>
        <v>Below Detection</v>
      </c>
      <c r="AH47" t="str">
        <f>IF(AH18&lt;AH38,"Below Detection",AH18)</f>
        <v>Below Detection</v>
      </c>
      <c r="AI47" t="str">
        <f t="shared" ref="AI47:AJ47" si="22">IF(AI18&lt;AI38,"Below Detection",AI18)</f>
        <v>Below Detection</v>
      </c>
      <c r="AJ47" t="str">
        <f t="shared" si="22"/>
        <v>Below Detection</v>
      </c>
      <c r="AK47">
        <f t="shared" si="15"/>
        <v>101.12542635999999</v>
      </c>
    </row>
    <row r="48" spans="1:37" x14ac:dyDescent="0.25">
      <c r="A48" t="s">
        <v>200</v>
      </c>
    </row>
    <row r="49" spans="1:22" x14ac:dyDescent="0.25">
      <c r="A49" t="s">
        <v>5</v>
      </c>
    </row>
    <row r="50" spans="1:22" x14ac:dyDescent="0.25">
      <c r="A50" t="s">
        <v>201</v>
      </c>
    </row>
    <row r="51" spans="1:22" x14ac:dyDescent="0.25">
      <c r="A51" t="s">
        <v>202</v>
      </c>
    </row>
    <row r="54" spans="1:22" x14ac:dyDescent="0.25">
      <c r="A54" s="2" t="s">
        <v>219</v>
      </c>
      <c r="H54" s="2" t="s">
        <v>23</v>
      </c>
      <c r="I54" s="2" t="s">
        <v>24</v>
      </c>
      <c r="J54" s="2" t="s">
        <v>25</v>
      </c>
      <c r="K54" s="2" t="s">
        <v>26</v>
      </c>
      <c r="L54" s="2" t="s">
        <v>27</v>
      </c>
      <c r="M54" s="2" t="s">
        <v>28</v>
      </c>
      <c r="N54" s="2" t="s">
        <v>29</v>
      </c>
      <c r="O54" s="2" t="s">
        <v>30</v>
      </c>
      <c r="P54" s="2" t="s">
        <v>31</v>
      </c>
      <c r="Q54" s="2" t="s">
        <v>32</v>
      </c>
      <c r="R54" s="2" t="s">
        <v>33</v>
      </c>
      <c r="S54" s="2" t="s">
        <v>34</v>
      </c>
      <c r="T54" s="2" t="s">
        <v>35</v>
      </c>
      <c r="U54" s="2" t="s">
        <v>36</v>
      </c>
      <c r="V54" s="2" t="s">
        <v>37</v>
      </c>
    </row>
    <row r="55" spans="1:22" x14ac:dyDescent="0.25">
      <c r="A55" t="s">
        <v>1</v>
      </c>
      <c r="H55">
        <v>-6.4479999999999996E-2</v>
      </c>
      <c r="I55">
        <v>-7.7100000000000002E-2</v>
      </c>
      <c r="J55">
        <v>59.618600000000001</v>
      </c>
      <c r="K55">
        <v>2.1921300000000001</v>
      </c>
      <c r="L55">
        <v>37.735999999999997</v>
      </c>
      <c r="M55">
        <v>0.68589999999999995</v>
      </c>
      <c r="N55">
        <v>0.39418900000000001</v>
      </c>
      <c r="O55">
        <v>0.56437499999999996</v>
      </c>
      <c r="P55">
        <v>-3.9910000000000001E-2</v>
      </c>
      <c r="Q55">
        <v>1.4578000000000001E-2</v>
      </c>
      <c r="R55">
        <v>9.0652999999999997E-2</v>
      </c>
      <c r="S55">
        <v>0.282914</v>
      </c>
      <c r="T55">
        <v>0</v>
      </c>
      <c r="U55">
        <v>101.398</v>
      </c>
      <c r="V55">
        <v>47.8444</v>
      </c>
    </row>
    <row r="56" spans="1:22" x14ac:dyDescent="0.25">
      <c r="A56" t="s">
        <v>168</v>
      </c>
      <c r="H56">
        <v>8.9890000000000005E-3</v>
      </c>
      <c r="I56">
        <v>0.15124699999999999</v>
      </c>
      <c r="J56">
        <v>58.177300000000002</v>
      </c>
      <c r="K56">
        <v>2.6469</v>
      </c>
      <c r="L56">
        <v>37.093499999999999</v>
      </c>
      <c r="M56">
        <v>0.57788200000000001</v>
      </c>
      <c r="N56">
        <v>0.26496599999999998</v>
      </c>
      <c r="O56">
        <v>0.52095400000000003</v>
      </c>
      <c r="P56">
        <v>-4.011E-2</v>
      </c>
      <c r="Q56">
        <v>-2.3259999999999999E-2</v>
      </c>
      <c r="R56">
        <v>1.707E-3</v>
      </c>
      <c r="S56">
        <v>0.1578</v>
      </c>
      <c r="T56">
        <v>0</v>
      </c>
      <c r="U56">
        <v>99.537899999999993</v>
      </c>
      <c r="V56">
        <v>46.910400000000003</v>
      </c>
    </row>
    <row r="57" spans="1:22" x14ac:dyDescent="0.25">
      <c r="A57" t="s">
        <v>169</v>
      </c>
      <c r="H57">
        <v>8.8839999999999995E-3</v>
      </c>
      <c r="I57">
        <v>0.15170400000000001</v>
      </c>
      <c r="J57">
        <v>59.085299999999997</v>
      </c>
      <c r="K57">
        <v>1.8068599999999999</v>
      </c>
      <c r="L57">
        <v>38.617699999999999</v>
      </c>
      <c r="M57">
        <v>0.72518400000000005</v>
      </c>
      <c r="N57">
        <v>0.155442</v>
      </c>
      <c r="O57">
        <v>0.257581</v>
      </c>
      <c r="P57">
        <v>-3.8879999999999998E-2</v>
      </c>
      <c r="Q57">
        <v>7.1746000000000004E-2</v>
      </c>
      <c r="R57">
        <v>4.7803999999999999E-2</v>
      </c>
      <c r="S57">
        <v>3.5236999999999997E-2</v>
      </c>
      <c r="T57">
        <v>0</v>
      </c>
      <c r="U57">
        <v>100.925</v>
      </c>
      <c r="V57">
        <v>47.7121</v>
      </c>
    </row>
    <row r="58" spans="1:22" x14ac:dyDescent="0.25">
      <c r="A58" t="s">
        <v>4</v>
      </c>
      <c r="H58">
        <v>-6.4810000000000006E-2</v>
      </c>
      <c r="I58">
        <v>-7.7200000000000005E-2</v>
      </c>
      <c r="J58">
        <v>58.807600000000001</v>
      </c>
      <c r="K58">
        <v>2.9696099999999999</v>
      </c>
      <c r="L58">
        <v>38.348300000000002</v>
      </c>
      <c r="M58">
        <v>0.64656899999999995</v>
      </c>
      <c r="N58">
        <v>0.35628599999999999</v>
      </c>
      <c r="O58">
        <v>0.38991999999999999</v>
      </c>
      <c r="P58">
        <v>3.7682E-2</v>
      </c>
      <c r="Q58">
        <v>-6.1219999999999997E-2</v>
      </c>
      <c r="R58">
        <v>0.111432</v>
      </c>
      <c r="S58">
        <v>0.15673999999999999</v>
      </c>
      <c r="T58">
        <v>0</v>
      </c>
      <c r="U58">
        <v>101.621</v>
      </c>
      <c r="V58">
        <v>47.709099999999999</v>
      </c>
    </row>
    <row r="59" spans="1:22" x14ac:dyDescent="0.25">
      <c r="A59" t="s">
        <v>6</v>
      </c>
      <c r="H59">
        <v>-6.3920000000000005E-2</v>
      </c>
      <c r="I59">
        <v>0.15182499999999999</v>
      </c>
      <c r="J59">
        <v>59.253399999999999</v>
      </c>
      <c r="K59">
        <v>1.6119300000000001</v>
      </c>
      <c r="L59">
        <v>38.211599999999997</v>
      </c>
      <c r="M59">
        <v>0.60156200000000004</v>
      </c>
      <c r="N59">
        <v>0.28473599999999999</v>
      </c>
      <c r="O59">
        <v>0.78610400000000002</v>
      </c>
      <c r="P59">
        <v>0.11836099999999999</v>
      </c>
      <c r="Q59">
        <v>1.5086E-2</v>
      </c>
      <c r="R59">
        <v>3.6879999999999999E-3</v>
      </c>
      <c r="S59">
        <v>3.5504000000000001E-2</v>
      </c>
      <c r="T59">
        <v>0</v>
      </c>
      <c r="U59">
        <v>101.01</v>
      </c>
      <c r="V59">
        <v>47.833199999999998</v>
      </c>
    </row>
    <row r="60" spans="1:22" x14ac:dyDescent="0.25">
      <c r="A60" t="s">
        <v>204</v>
      </c>
      <c r="H60">
        <v>-6.3539999999999999E-2</v>
      </c>
      <c r="I60">
        <v>0.15221599999999999</v>
      </c>
      <c r="J60">
        <v>59.293999999999997</v>
      </c>
      <c r="K60">
        <v>1.0277700000000001</v>
      </c>
      <c r="L60">
        <v>38.56</v>
      </c>
      <c r="M60">
        <v>0.62285199999999996</v>
      </c>
      <c r="N60">
        <v>0.30399500000000002</v>
      </c>
      <c r="O60">
        <v>0.25760300000000003</v>
      </c>
      <c r="P60">
        <v>-3.7940000000000002E-2</v>
      </c>
      <c r="Q60">
        <v>-2.2409999999999999E-2</v>
      </c>
      <c r="R60">
        <v>9.3748999999999999E-2</v>
      </c>
      <c r="S60">
        <v>9.9365999999999996E-2</v>
      </c>
      <c r="T60">
        <v>0</v>
      </c>
      <c r="U60">
        <v>100.288</v>
      </c>
      <c r="V60">
        <v>47.634900000000002</v>
      </c>
    </row>
    <row r="61" spans="1:22" x14ac:dyDescent="0.25">
      <c r="H61">
        <v>8.9619999999999995E-3</v>
      </c>
      <c r="I61">
        <v>-7.6980000000000007E-2</v>
      </c>
      <c r="J61">
        <v>60.030799999999999</v>
      </c>
      <c r="K61">
        <v>2.1336200000000001</v>
      </c>
      <c r="L61">
        <v>37.3842</v>
      </c>
      <c r="M61">
        <v>0.67095499999999997</v>
      </c>
      <c r="N61">
        <v>0.26594899999999999</v>
      </c>
      <c r="O61">
        <v>0.431147</v>
      </c>
      <c r="P61">
        <v>-3.9059999999999997E-2</v>
      </c>
      <c r="Q61">
        <v>-2.2849999999999999E-2</v>
      </c>
      <c r="R61">
        <v>6.9749000000000005E-2</v>
      </c>
      <c r="S61">
        <v>-0.15226999999999999</v>
      </c>
      <c r="T61">
        <v>0</v>
      </c>
      <c r="U61">
        <v>100.70399999999999</v>
      </c>
      <c r="V61">
        <v>47.718499999999999</v>
      </c>
    </row>
    <row r="62" spans="1:22" x14ac:dyDescent="0.25">
      <c r="A62" t="s">
        <v>205</v>
      </c>
      <c r="H62">
        <v>8.1624000000000002E-2</v>
      </c>
      <c r="I62">
        <v>-7.6929999999999998E-2</v>
      </c>
      <c r="J62">
        <v>59.553899999999999</v>
      </c>
      <c r="K62">
        <v>1.6773100000000001</v>
      </c>
      <c r="L62">
        <v>38.427300000000002</v>
      </c>
      <c r="M62">
        <v>0.459507</v>
      </c>
      <c r="N62">
        <v>0.39552700000000002</v>
      </c>
      <c r="O62">
        <v>0.34561599999999998</v>
      </c>
      <c r="P62">
        <v>3.9916E-2</v>
      </c>
      <c r="Q62">
        <v>-4.1610000000000001E-2</v>
      </c>
      <c r="R62">
        <v>7.0422999999999999E-2</v>
      </c>
      <c r="S62">
        <v>3.5659000000000003E-2</v>
      </c>
      <c r="T62">
        <v>0</v>
      </c>
      <c r="U62">
        <v>100.968</v>
      </c>
      <c r="V62">
        <v>47.780900000000003</v>
      </c>
    </row>
    <row r="63" spans="1:22" x14ac:dyDescent="0.25">
      <c r="A63" t="s">
        <v>206</v>
      </c>
      <c r="H63">
        <v>8.9230000000000004E-3</v>
      </c>
      <c r="I63">
        <v>-7.7049999999999993E-2</v>
      </c>
      <c r="J63">
        <v>59.421300000000002</v>
      </c>
      <c r="K63">
        <v>1.93424</v>
      </c>
      <c r="L63">
        <v>37.99</v>
      </c>
      <c r="M63">
        <v>0.79430199999999995</v>
      </c>
      <c r="N63">
        <v>0.634378</v>
      </c>
      <c r="O63">
        <v>0.344696</v>
      </c>
      <c r="P63">
        <v>-0.11801</v>
      </c>
      <c r="Q63">
        <v>-4.1930000000000002E-2</v>
      </c>
      <c r="R63">
        <v>-4.172E-2</v>
      </c>
      <c r="S63">
        <v>0.22131200000000001</v>
      </c>
      <c r="T63">
        <v>0</v>
      </c>
      <c r="U63">
        <v>101.07</v>
      </c>
      <c r="V63">
        <v>47.707700000000003</v>
      </c>
    </row>
    <row r="64" spans="1:22" x14ac:dyDescent="0.25">
      <c r="A64" t="s">
        <v>207</v>
      </c>
      <c r="H64">
        <v>-6.4280000000000004E-2</v>
      </c>
      <c r="I64">
        <v>0.15134700000000001</v>
      </c>
      <c r="J64">
        <v>58.866799999999998</v>
      </c>
      <c r="K64">
        <v>2.0651099999999998</v>
      </c>
      <c r="L64">
        <v>38.783999999999999</v>
      </c>
      <c r="M64">
        <v>0.74047300000000005</v>
      </c>
      <c r="N64">
        <v>0.30227100000000001</v>
      </c>
      <c r="O64">
        <v>0.47903800000000002</v>
      </c>
      <c r="P64">
        <v>0.19589899999999999</v>
      </c>
      <c r="Q64">
        <v>-4.1930000000000002E-2</v>
      </c>
      <c r="R64">
        <v>2.4708000000000001E-2</v>
      </c>
      <c r="S64">
        <v>3.4152000000000002E-2</v>
      </c>
      <c r="T64">
        <v>0</v>
      </c>
      <c r="U64">
        <v>101.538</v>
      </c>
      <c r="V64">
        <v>47.875399999999999</v>
      </c>
    </row>
    <row r="65" spans="1:22" x14ac:dyDescent="0.25">
      <c r="A65" t="s">
        <v>208</v>
      </c>
      <c r="H65">
        <v>9.0320000000000001E-3</v>
      </c>
      <c r="I65">
        <v>-7.7039999999999997E-2</v>
      </c>
      <c r="J65">
        <v>60.395400000000002</v>
      </c>
      <c r="K65">
        <v>2.0013399999999999</v>
      </c>
      <c r="L65">
        <v>35.965800000000002</v>
      </c>
      <c r="M65">
        <v>0.49263400000000002</v>
      </c>
      <c r="N65">
        <v>0.468582</v>
      </c>
      <c r="O65">
        <v>0.34042499999999998</v>
      </c>
      <c r="P65">
        <v>0.19612499999999999</v>
      </c>
      <c r="Q65">
        <v>1.4787E-2</v>
      </c>
      <c r="R65">
        <v>9.1430999999999998E-2</v>
      </c>
      <c r="S65">
        <v>-2.8129999999999999E-2</v>
      </c>
      <c r="T65">
        <v>0</v>
      </c>
      <c r="U65">
        <v>99.8703</v>
      </c>
      <c r="V65">
        <v>47.373699999999999</v>
      </c>
    </row>
    <row r="66" spans="1:22" x14ac:dyDescent="0.25">
      <c r="A66" t="s">
        <v>209</v>
      </c>
      <c r="H66">
        <v>-6.411E-2</v>
      </c>
      <c r="I66">
        <v>-7.6999999999999999E-2</v>
      </c>
      <c r="J66">
        <v>61.259700000000002</v>
      </c>
      <c r="K66">
        <v>1.6108800000000001</v>
      </c>
      <c r="L66">
        <v>36.648000000000003</v>
      </c>
      <c r="M66">
        <v>0.72506499999999996</v>
      </c>
      <c r="N66">
        <v>0.35821500000000001</v>
      </c>
      <c r="O66">
        <v>0.733954</v>
      </c>
      <c r="P66">
        <v>0.19642100000000001</v>
      </c>
      <c r="Q66">
        <v>-3.98E-3</v>
      </c>
      <c r="R66">
        <v>2.5304E-2</v>
      </c>
      <c r="S66">
        <v>9.7188999999999998E-2</v>
      </c>
      <c r="T66">
        <v>0</v>
      </c>
      <c r="U66">
        <v>101.51</v>
      </c>
      <c r="V66">
        <v>48.223399999999998</v>
      </c>
    </row>
    <row r="67" spans="1:22" x14ac:dyDescent="0.25">
      <c r="A67" t="s">
        <v>210</v>
      </c>
      <c r="H67">
        <v>8.8000000000000005E-3</v>
      </c>
      <c r="I67">
        <v>-7.6980000000000007E-2</v>
      </c>
      <c r="J67">
        <v>58.710799999999999</v>
      </c>
      <c r="K67">
        <v>1.6762300000000001</v>
      </c>
      <c r="L67">
        <v>39.209400000000002</v>
      </c>
      <c r="M67">
        <v>0.92014899999999999</v>
      </c>
      <c r="N67">
        <v>0.32090800000000003</v>
      </c>
      <c r="O67">
        <v>0.61317999999999995</v>
      </c>
      <c r="P67">
        <v>0.27483800000000003</v>
      </c>
      <c r="Q67">
        <v>-2.2919999999999999E-2</v>
      </c>
      <c r="R67">
        <v>6.9463999999999998E-2</v>
      </c>
      <c r="S67">
        <v>-2.7689999999999999E-2</v>
      </c>
      <c r="T67">
        <v>0</v>
      </c>
      <c r="U67">
        <v>101.676</v>
      </c>
      <c r="V67">
        <v>47.915599999999998</v>
      </c>
    </row>
    <row r="68" spans="1:22" x14ac:dyDescent="0.25">
      <c r="A68" t="s">
        <v>211</v>
      </c>
    </row>
    <row r="69" spans="1:22" x14ac:dyDescent="0.25">
      <c r="A69" t="s">
        <v>212</v>
      </c>
      <c r="G69" t="s">
        <v>38</v>
      </c>
      <c r="H69">
        <f>AVERAGE(H55:H67)</f>
        <v>-1.9225076923076925E-2</v>
      </c>
      <c r="I69">
        <f t="shared" ref="I69:V69" si="23">AVERAGE(I55:I67)</f>
        <v>1.0927615384615385E-2</v>
      </c>
      <c r="J69">
        <f t="shared" si="23"/>
        <v>59.421146153846152</v>
      </c>
      <c r="K69">
        <f t="shared" si="23"/>
        <v>1.9503023076923076</v>
      </c>
      <c r="L69">
        <f t="shared" si="23"/>
        <v>37.921215384615387</v>
      </c>
      <c r="M69">
        <f t="shared" si="23"/>
        <v>0.66638723076923079</v>
      </c>
      <c r="N69">
        <f t="shared" si="23"/>
        <v>0.34657261538461542</v>
      </c>
      <c r="O69">
        <f t="shared" si="23"/>
        <v>0.46650715384615382</v>
      </c>
      <c r="P69">
        <f t="shared" si="23"/>
        <v>5.7333230769230768E-2</v>
      </c>
      <c r="Q69">
        <f t="shared" si="23"/>
        <v>-1.2762538461538462E-2</v>
      </c>
      <c r="R69">
        <f t="shared" si="23"/>
        <v>5.0645538461538471E-2</v>
      </c>
      <c r="S69">
        <f t="shared" si="23"/>
        <v>7.2906384615384595E-2</v>
      </c>
      <c r="T69">
        <f t="shared" si="23"/>
        <v>0</v>
      </c>
      <c r="U69">
        <f t="shared" si="23"/>
        <v>100.93201538461538</v>
      </c>
      <c r="V69">
        <f t="shared" si="23"/>
        <v>47.710715384615391</v>
      </c>
    </row>
    <row r="70" spans="1:22" x14ac:dyDescent="0.25">
      <c r="A70" t="s">
        <v>213</v>
      </c>
      <c r="G70" t="s">
        <v>187</v>
      </c>
      <c r="H70">
        <f>STDEV(H55:H67)/SQRT((COUNT(H55:H67)))</f>
        <v>1.3170340555660321E-2</v>
      </c>
      <c r="I70">
        <f t="shared" ref="I70:V70" si="24">STDEV(I55:I67)/SQRT((COUNT(I55:I67)))</f>
        <v>3.2119471289302683E-2</v>
      </c>
      <c r="J70">
        <f t="shared" si="24"/>
        <v>0.22145094456363537</v>
      </c>
      <c r="K70">
        <f t="shared" si="24"/>
        <v>0.13595227955743888</v>
      </c>
      <c r="L70">
        <f t="shared" si="24"/>
        <v>0.25666825736590504</v>
      </c>
      <c r="M70">
        <f t="shared" si="24"/>
        <v>3.4049441649692674E-2</v>
      </c>
      <c r="N70">
        <f t="shared" si="24"/>
        <v>3.2081688730117304E-2</v>
      </c>
      <c r="O70">
        <f t="shared" si="24"/>
        <v>4.7206504436093893E-2</v>
      </c>
      <c r="P70">
        <f t="shared" si="24"/>
        <v>3.4608949687008277E-2</v>
      </c>
      <c r="Q70">
        <f t="shared" si="24"/>
        <v>9.7371985721525986E-3</v>
      </c>
      <c r="R70">
        <f t="shared" si="24"/>
        <v>1.2501688437564775E-2</v>
      </c>
      <c r="S70">
        <f t="shared" si="24"/>
        <v>3.1864271603993355E-2</v>
      </c>
      <c r="T70">
        <f t="shared" si="24"/>
        <v>0</v>
      </c>
      <c r="U70">
        <f t="shared" si="24"/>
        <v>0.18794856935839124</v>
      </c>
      <c r="V70">
        <f t="shared" si="24"/>
        <v>8.5096116731847346E-2</v>
      </c>
    </row>
    <row r="71" spans="1:22" x14ac:dyDescent="0.25">
      <c r="A71" t="s">
        <v>214</v>
      </c>
    </row>
    <row r="72" spans="1:22" x14ac:dyDescent="0.25">
      <c r="A72" t="s">
        <v>215</v>
      </c>
    </row>
    <row r="73" spans="1:22" x14ac:dyDescent="0.25">
      <c r="A73" t="s">
        <v>216</v>
      </c>
    </row>
    <row r="74" spans="1:22" x14ac:dyDescent="0.25">
      <c r="A74" t="s">
        <v>5</v>
      </c>
    </row>
    <row r="75" spans="1:22" x14ac:dyDescent="0.25">
      <c r="A75" t="s">
        <v>217</v>
      </c>
    </row>
    <row r="76" spans="1:22" x14ac:dyDescent="0.25">
      <c r="A76" t="s">
        <v>218</v>
      </c>
    </row>
    <row r="79" spans="1:22" x14ac:dyDescent="0.25">
      <c r="A79" s="2" t="s">
        <v>235</v>
      </c>
      <c r="H79" s="2" t="s">
        <v>23</v>
      </c>
      <c r="I79" s="2" t="s">
        <v>24</v>
      </c>
      <c r="J79" s="2" t="s">
        <v>25</v>
      </c>
      <c r="K79" s="2" t="s">
        <v>26</v>
      </c>
      <c r="L79" s="2" t="s">
        <v>27</v>
      </c>
      <c r="M79" s="2" t="s">
        <v>28</v>
      </c>
      <c r="N79" s="2" t="s">
        <v>29</v>
      </c>
      <c r="O79" s="2" t="s">
        <v>30</v>
      </c>
      <c r="P79" s="2" t="s">
        <v>31</v>
      </c>
      <c r="Q79" s="2" t="s">
        <v>32</v>
      </c>
      <c r="R79" s="2" t="s">
        <v>33</v>
      </c>
      <c r="S79" s="2" t="s">
        <v>34</v>
      </c>
      <c r="T79" s="2" t="s">
        <v>35</v>
      </c>
      <c r="U79" s="2" t="s">
        <v>36</v>
      </c>
      <c r="V79" s="2" t="s">
        <v>37</v>
      </c>
    </row>
    <row r="80" spans="1:22" x14ac:dyDescent="0.25">
      <c r="A80" t="s">
        <v>1</v>
      </c>
      <c r="H80">
        <v>8.914E-3</v>
      </c>
      <c r="I80">
        <v>-7.6939999999999995E-2</v>
      </c>
      <c r="J80">
        <v>59.832700000000003</v>
      </c>
      <c r="K80">
        <v>1.4815700000000001</v>
      </c>
      <c r="L80">
        <v>38.250599999999999</v>
      </c>
      <c r="M80">
        <v>0.60145199999999999</v>
      </c>
      <c r="N80">
        <v>0.22928000000000001</v>
      </c>
      <c r="O80">
        <v>0.65355700000000005</v>
      </c>
      <c r="P80">
        <v>0.353933</v>
      </c>
      <c r="Q80">
        <v>-4.165E-2</v>
      </c>
      <c r="R80">
        <v>2.5815000000000001E-2</v>
      </c>
      <c r="S80">
        <v>3.5443000000000002E-2</v>
      </c>
      <c r="T80">
        <v>0</v>
      </c>
      <c r="U80">
        <v>101.355</v>
      </c>
      <c r="V80">
        <v>47.992199999999997</v>
      </c>
    </row>
    <row r="81" spans="1:22" x14ac:dyDescent="0.25">
      <c r="A81" t="s">
        <v>168</v>
      </c>
      <c r="H81">
        <v>8.9020000000000002E-3</v>
      </c>
      <c r="I81">
        <v>-7.7210000000000001E-2</v>
      </c>
      <c r="J81">
        <v>57.631900000000002</v>
      </c>
      <c r="K81">
        <v>2.77718</v>
      </c>
      <c r="L81">
        <v>36.6462</v>
      </c>
      <c r="M81">
        <v>1.0353000000000001</v>
      </c>
      <c r="N81">
        <v>0.46639700000000001</v>
      </c>
      <c r="O81">
        <v>0.74035300000000004</v>
      </c>
      <c r="P81">
        <v>0.27256599999999997</v>
      </c>
      <c r="Q81">
        <v>-2.3550000000000001E-2</v>
      </c>
      <c r="R81">
        <v>-4.3560000000000001E-2</v>
      </c>
      <c r="S81">
        <v>-9.282E-2</v>
      </c>
      <c r="T81">
        <v>0</v>
      </c>
      <c r="U81">
        <v>99.341700000000003</v>
      </c>
      <c r="V81">
        <v>46.646500000000003</v>
      </c>
    </row>
    <row r="82" spans="1:22" x14ac:dyDescent="0.25">
      <c r="A82" t="s">
        <v>169</v>
      </c>
      <c r="H82">
        <v>-6.411E-2</v>
      </c>
      <c r="I82">
        <v>0.15152099999999999</v>
      </c>
      <c r="J82">
        <v>58.4893</v>
      </c>
      <c r="K82">
        <v>1.80548</v>
      </c>
      <c r="L82">
        <v>38.414299999999997</v>
      </c>
      <c r="M82">
        <v>0.63530299999999995</v>
      </c>
      <c r="N82">
        <v>0.284306</v>
      </c>
      <c r="O82">
        <v>0.56727799999999995</v>
      </c>
      <c r="P82">
        <v>0.11783</v>
      </c>
      <c r="Q82">
        <v>5.2687999999999999E-2</v>
      </c>
      <c r="R82">
        <v>2.5273E-2</v>
      </c>
      <c r="S82">
        <v>9.7154000000000004E-2</v>
      </c>
      <c r="T82">
        <v>0</v>
      </c>
      <c r="U82">
        <v>100.57599999999999</v>
      </c>
      <c r="V82">
        <v>47.485300000000002</v>
      </c>
    </row>
    <row r="83" spans="1:22" x14ac:dyDescent="0.25">
      <c r="A83" t="s">
        <v>4</v>
      </c>
      <c r="H83">
        <v>8.7119999999999993E-3</v>
      </c>
      <c r="I83">
        <v>-7.6999999999999999E-2</v>
      </c>
      <c r="J83">
        <v>57.759500000000003</v>
      </c>
      <c r="K83">
        <v>2.0021399999999998</v>
      </c>
      <c r="L83">
        <v>39.657499999999999</v>
      </c>
      <c r="M83">
        <v>0.91875899999999999</v>
      </c>
      <c r="N83">
        <v>0.46792</v>
      </c>
      <c r="O83">
        <v>0.70419100000000001</v>
      </c>
      <c r="P83">
        <v>3.9128999999999997E-2</v>
      </c>
      <c r="Q83">
        <v>-4.1200000000000004E-3</v>
      </c>
      <c r="R83">
        <v>0.290798</v>
      </c>
      <c r="S83">
        <v>-0.15275</v>
      </c>
      <c r="T83">
        <v>0</v>
      </c>
      <c r="U83">
        <v>101.61499999999999</v>
      </c>
      <c r="V83">
        <v>47.755699999999997</v>
      </c>
    </row>
    <row r="84" spans="1:22" x14ac:dyDescent="0.25">
      <c r="A84" t="s">
        <v>6</v>
      </c>
      <c r="H84">
        <v>-6.3939999999999997E-2</v>
      </c>
      <c r="I84">
        <v>-7.6950000000000005E-2</v>
      </c>
      <c r="J84">
        <v>60.265700000000002</v>
      </c>
      <c r="K84">
        <v>1.6783699999999999</v>
      </c>
      <c r="L84">
        <v>38.386099999999999</v>
      </c>
      <c r="M84">
        <v>0.76176299999999997</v>
      </c>
      <c r="N84">
        <v>0.59842799999999996</v>
      </c>
      <c r="O84">
        <v>0.47626499999999999</v>
      </c>
      <c r="P84">
        <v>-0.11738</v>
      </c>
      <c r="Q84">
        <v>5.2824999999999997E-2</v>
      </c>
      <c r="R84">
        <v>0.114704</v>
      </c>
      <c r="S84">
        <v>-8.9429999999999996E-2</v>
      </c>
      <c r="T84">
        <v>0</v>
      </c>
      <c r="U84">
        <v>101.986</v>
      </c>
      <c r="V84">
        <v>48.2926</v>
      </c>
    </row>
    <row r="85" spans="1:22" x14ac:dyDescent="0.25">
      <c r="A85" t="s">
        <v>220</v>
      </c>
      <c r="H85">
        <v>-6.3829999999999998E-2</v>
      </c>
      <c r="I85">
        <v>-7.6910000000000006E-2</v>
      </c>
      <c r="J85">
        <v>59.174500000000002</v>
      </c>
      <c r="K85">
        <v>1.6136200000000001</v>
      </c>
      <c r="L85">
        <v>39.780099999999997</v>
      </c>
      <c r="M85">
        <v>0.70874199999999998</v>
      </c>
      <c r="N85">
        <v>0.321552</v>
      </c>
      <c r="O85">
        <v>0.30327999999999999</v>
      </c>
      <c r="P85">
        <v>0.118571</v>
      </c>
      <c r="Q85">
        <v>-2.2669999999999999E-2</v>
      </c>
      <c r="R85">
        <v>0.18141599999999999</v>
      </c>
      <c r="S85">
        <v>-0.1515</v>
      </c>
      <c r="T85">
        <v>0</v>
      </c>
      <c r="U85">
        <v>101.887</v>
      </c>
      <c r="V85">
        <v>48.127099999999999</v>
      </c>
    </row>
    <row r="86" spans="1:22" x14ac:dyDescent="0.25">
      <c r="H86">
        <v>-6.4350000000000004E-2</v>
      </c>
      <c r="I86">
        <v>-7.6999999999999999E-2</v>
      </c>
      <c r="J86">
        <v>58.641100000000002</v>
      </c>
      <c r="K86">
        <v>1.8694200000000001</v>
      </c>
      <c r="L86">
        <v>38.6203</v>
      </c>
      <c r="M86">
        <v>0.56276700000000002</v>
      </c>
      <c r="N86">
        <v>0.28368500000000002</v>
      </c>
      <c r="O86">
        <v>0.124649</v>
      </c>
      <c r="P86">
        <v>0.50959100000000002</v>
      </c>
      <c r="Q86">
        <v>7.1290999999999993E-2</v>
      </c>
      <c r="R86">
        <v>0.20172999999999999</v>
      </c>
      <c r="S86">
        <v>3.3857999999999999E-2</v>
      </c>
      <c r="T86">
        <v>0</v>
      </c>
      <c r="U86">
        <v>100.777</v>
      </c>
      <c r="V86">
        <v>47.450400000000002</v>
      </c>
    </row>
    <row r="87" spans="1:22" x14ac:dyDescent="0.25">
      <c r="A87" t="s">
        <v>221</v>
      </c>
      <c r="H87">
        <v>-6.3659999999999994E-2</v>
      </c>
      <c r="I87">
        <v>-7.689E-2</v>
      </c>
      <c r="J87">
        <v>61.209499999999998</v>
      </c>
      <c r="K87">
        <v>1.1582399999999999</v>
      </c>
      <c r="L87">
        <v>37.530999999999999</v>
      </c>
      <c r="M87">
        <v>0.71102200000000004</v>
      </c>
      <c r="N87">
        <v>0.48850700000000002</v>
      </c>
      <c r="O87">
        <v>0.34229500000000002</v>
      </c>
      <c r="P87">
        <v>4.0382000000000001E-2</v>
      </c>
      <c r="Q87">
        <v>-3.62E-3</v>
      </c>
      <c r="R87">
        <v>4.8916000000000001E-2</v>
      </c>
      <c r="S87">
        <v>-2.6069999999999999E-2</v>
      </c>
      <c r="T87">
        <v>0</v>
      </c>
      <c r="U87">
        <v>101.36</v>
      </c>
      <c r="V87">
        <v>48.242899999999999</v>
      </c>
    </row>
    <row r="88" spans="1:22" x14ac:dyDescent="0.25">
      <c r="A88" t="s">
        <v>222</v>
      </c>
      <c r="H88">
        <v>8.8450000000000004E-3</v>
      </c>
      <c r="I88">
        <v>0.15124499999999999</v>
      </c>
      <c r="J88">
        <v>58.554900000000004</v>
      </c>
      <c r="K88">
        <v>1.9996400000000001</v>
      </c>
      <c r="L88">
        <v>38.806100000000001</v>
      </c>
      <c r="M88">
        <v>0.687253</v>
      </c>
      <c r="N88">
        <v>0.44976100000000002</v>
      </c>
      <c r="O88">
        <v>0.43516100000000002</v>
      </c>
      <c r="P88">
        <v>0.117423</v>
      </c>
      <c r="Q88">
        <v>-4.1599999999999996E-3</v>
      </c>
      <c r="R88">
        <v>4.6929999999999999E-2</v>
      </c>
      <c r="S88">
        <v>9.6518999999999994E-2</v>
      </c>
      <c r="T88">
        <v>0</v>
      </c>
      <c r="U88">
        <v>101.35</v>
      </c>
      <c r="V88">
        <v>47.737900000000003</v>
      </c>
    </row>
    <row r="89" spans="1:22" x14ac:dyDescent="0.25">
      <c r="A89" t="s">
        <v>223</v>
      </c>
      <c r="H89">
        <v>8.7919999999999995E-3</v>
      </c>
      <c r="I89">
        <v>-7.7009999999999995E-2</v>
      </c>
      <c r="J89">
        <v>58.771799999999999</v>
      </c>
      <c r="K89">
        <v>1.9365699999999999</v>
      </c>
      <c r="L89">
        <v>39.370899999999999</v>
      </c>
      <c r="M89">
        <v>1.02566</v>
      </c>
      <c r="N89">
        <v>0.52360799999999996</v>
      </c>
      <c r="O89">
        <v>0.39167200000000002</v>
      </c>
      <c r="P89">
        <v>-3.9300000000000002E-2</v>
      </c>
      <c r="Q89">
        <v>-4.1860000000000001E-2</v>
      </c>
      <c r="R89">
        <v>-1.9279999999999999E-2</v>
      </c>
      <c r="S89">
        <v>-2.7890000000000002E-2</v>
      </c>
      <c r="T89">
        <v>0</v>
      </c>
      <c r="U89">
        <v>101.824</v>
      </c>
      <c r="V89">
        <v>47.947400000000002</v>
      </c>
    </row>
    <row r="90" spans="1:22" x14ac:dyDescent="0.25">
      <c r="A90" t="s">
        <v>224</v>
      </c>
    </row>
    <row r="91" spans="1:22" x14ac:dyDescent="0.25">
      <c r="A91" t="s">
        <v>225</v>
      </c>
      <c r="G91" t="s">
        <v>38</v>
      </c>
      <c r="H91">
        <f>AVERAGE(H80:H89)</f>
        <v>-2.75725E-2</v>
      </c>
      <c r="I91">
        <f t="shared" ref="I91:V91" si="25">AVERAGE(I80:I89)</f>
        <v>-3.1314400000000006E-2</v>
      </c>
      <c r="J91">
        <f t="shared" si="25"/>
        <v>59.033090000000001</v>
      </c>
      <c r="K91">
        <f t="shared" si="25"/>
        <v>1.8322229999999997</v>
      </c>
      <c r="L91">
        <f t="shared" si="25"/>
        <v>38.546309999999998</v>
      </c>
      <c r="M91">
        <f t="shared" si="25"/>
        <v>0.76480210000000004</v>
      </c>
      <c r="N91">
        <f t="shared" si="25"/>
        <v>0.41134440000000005</v>
      </c>
      <c r="O91">
        <f t="shared" si="25"/>
        <v>0.47387009999999996</v>
      </c>
      <c r="P91">
        <f t="shared" si="25"/>
        <v>0.14127449999999997</v>
      </c>
      <c r="Q91">
        <f t="shared" si="25"/>
        <v>3.5173999999999991E-3</v>
      </c>
      <c r="R91">
        <f t="shared" si="25"/>
        <v>8.7274199999999996E-2</v>
      </c>
      <c r="S91">
        <f t="shared" si="25"/>
        <v>-2.7748599999999995E-2</v>
      </c>
      <c r="T91">
        <f t="shared" si="25"/>
        <v>0</v>
      </c>
      <c r="U91">
        <f t="shared" si="25"/>
        <v>101.20717</v>
      </c>
      <c r="V91">
        <f t="shared" si="25"/>
        <v>47.767800000000008</v>
      </c>
    </row>
    <row r="92" spans="1:22" x14ac:dyDescent="0.25">
      <c r="A92" t="s">
        <v>226</v>
      </c>
      <c r="G92" t="s">
        <v>187</v>
      </c>
      <c r="H92">
        <f>STDEV(H80:H89)/SQRT((COUNT(H80:H89)))</f>
        <v>1.2135307701313366E-2</v>
      </c>
      <c r="I92">
        <f t="shared" ref="I92:V92" si="26">STDEV(I80:I89)/SQRT((COUNT(I80:I89)))</f>
        <v>3.0449586293923778E-2</v>
      </c>
      <c r="J92">
        <f t="shared" si="26"/>
        <v>0.35350825244178435</v>
      </c>
      <c r="K92">
        <f t="shared" si="26"/>
        <v>0.13381162961458631</v>
      </c>
      <c r="L92">
        <f t="shared" si="26"/>
        <v>0.30334625813123545</v>
      </c>
      <c r="M92">
        <f t="shared" si="26"/>
        <v>5.3877254700424745E-2</v>
      </c>
      <c r="N92">
        <f t="shared" si="26"/>
        <v>3.8717018491499437E-2</v>
      </c>
      <c r="O92">
        <f t="shared" si="26"/>
        <v>6.1617304048538192E-2</v>
      </c>
      <c r="P92">
        <f t="shared" si="26"/>
        <v>5.9616778721216124E-2</v>
      </c>
      <c r="Q92">
        <f t="shared" si="26"/>
        <v>1.2964948267626144E-2</v>
      </c>
      <c r="R92">
        <f t="shared" si="26"/>
        <v>3.3883610136531267E-2</v>
      </c>
      <c r="S92">
        <f t="shared" si="26"/>
        <v>2.9403916267962224E-2</v>
      </c>
      <c r="T92">
        <f t="shared" si="26"/>
        <v>0</v>
      </c>
      <c r="U92">
        <f t="shared" si="26"/>
        <v>0.25264293646259811</v>
      </c>
      <c r="V92">
        <f t="shared" si="26"/>
        <v>0.15462306066330708</v>
      </c>
    </row>
    <row r="93" spans="1:22" x14ac:dyDescent="0.25">
      <c r="A93" t="s">
        <v>227</v>
      </c>
    </row>
    <row r="94" spans="1:22" x14ac:dyDescent="0.25">
      <c r="A94" t="s">
        <v>228</v>
      </c>
    </row>
    <row r="95" spans="1:22" x14ac:dyDescent="0.25">
      <c r="A95" t="s">
        <v>229</v>
      </c>
    </row>
    <row r="96" spans="1:22" x14ac:dyDescent="0.25">
      <c r="A96" t="s">
        <v>230</v>
      </c>
    </row>
    <row r="97" spans="1:22" x14ac:dyDescent="0.25">
      <c r="A97" t="s">
        <v>231</v>
      </c>
    </row>
    <row r="98" spans="1:22" x14ac:dyDescent="0.25">
      <c r="A98" t="s">
        <v>232</v>
      </c>
    </row>
    <row r="99" spans="1:22" x14ac:dyDescent="0.25">
      <c r="A99" t="s">
        <v>5</v>
      </c>
    </row>
    <row r="100" spans="1:22" x14ac:dyDescent="0.25">
      <c r="A100" t="s">
        <v>233</v>
      </c>
    </row>
    <row r="101" spans="1:22" x14ac:dyDescent="0.25">
      <c r="A101" t="s">
        <v>234</v>
      </c>
    </row>
    <row r="104" spans="1:22" x14ac:dyDescent="0.25">
      <c r="A104" s="2" t="s">
        <v>251</v>
      </c>
      <c r="H104" s="2" t="s">
        <v>23</v>
      </c>
      <c r="I104" s="2" t="s">
        <v>24</v>
      </c>
      <c r="J104" s="2" t="s">
        <v>25</v>
      </c>
      <c r="K104" s="2" t="s">
        <v>26</v>
      </c>
      <c r="L104" s="2" t="s">
        <v>27</v>
      </c>
      <c r="M104" s="2" t="s">
        <v>28</v>
      </c>
      <c r="N104" s="2" t="s">
        <v>29</v>
      </c>
      <c r="O104" s="2" t="s">
        <v>30</v>
      </c>
      <c r="P104" s="2" t="s">
        <v>31</v>
      </c>
      <c r="Q104" s="2" t="s">
        <v>32</v>
      </c>
      <c r="R104" s="2" t="s">
        <v>33</v>
      </c>
      <c r="S104" s="2" t="s">
        <v>34</v>
      </c>
      <c r="T104" s="2" t="s">
        <v>35</v>
      </c>
      <c r="U104" s="2" t="s">
        <v>36</v>
      </c>
      <c r="V104" s="2" t="s">
        <v>37</v>
      </c>
    </row>
    <row r="105" spans="1:22" x14ac:dyDescent="0.25">
      <c r="A105" t="s">
        <v>1</v>
      </c>
      <c r="H105">
        <v>0.15566199999999999</v>
      </c>
      <c r="I105">
        <v>-7.7079999999999996E-2</v>
      </c>
      <c r="J105">
        <v>59.615200000000002</v>
      </c>
      <c r="K105">
        <v>2.4552299999999998</v>
      </c>
      <c r="L105">
        <v>37.4786</v>
      </c>
      <c r="M105">
        <v>0.79176899999999995</v>
      </c>
      <c r="N105">
        <v>0.37578800000000001</v>
      </c>
      <c r="O105">
        <v>0.29961700000000002</v>
      </c>
      <c r="P105">
        <v>-3.984E-2</v>
      </c>
      <c r="Q105">
        <v>7.1225999999999998E-2</v>
      </c>
      <c r="R105">
        <v>2.124E-3</v>
      </c>
      <c r="S105">
        <v>-2.8819999999999998E-2</v>
      </c>
      <c r="T105">
        <v>0</v>
      </c>
      <c r="U105">
        <v>101.1</v>
      </c>
      <c r="V105">
        <v>47.666899999999998</v>
      </c>
    </row>
    <row r="106" spans="1:22" x14ac:dyDescent="0.25">
      <c r="A106" t="s">
        <v>168</v>
      </c>
      <c r="H106">
        <v>8.2267999999999994E-2</v>
      </c>
      <c r="I106">
        <v>-7.7079999999999996E-2</v>
      </c>
      <c r="J106">
        <v>59.904600000000002</v>
      </c>
      <c r="K106">
        <v>2.5866699999999998</v>
      </c>
      <c r="L106">
        <v>37.842300000000002</v>
      </c>
      <c r="M106">
        <v>0.68542000000000003</v>
      </c>
      <c r="N106">
        <v>0.35726999999999998</v>
      </c>
      <c r="O106">
        <v>0.211675</v>
      </c>
      <c r="P106">
        <v>3.8663999999999997E-2</v>
      </c>
      <c r="Q106">
        <v>-2.315E-2</v>
      </c>
      <c r="R106">
        <v>0.112904</v>
      </c>
      <c r="S106">
        <v>-0.15347</v>
      </c>
      <c r="T106">
        <v>0</v>
      </c>
      <c r="U106">
        <v>101.568</v>
      </c>
      <c r="V106">
        <v>47.9148</v>
      </c>
    </row>
    <row r="107" spans="1:22" x14ac:dyDescent="0.25">
      <c r="A107" t="s">
        <v>169</v>
      </c>
      <c r="H107">
        <v>-6.4780000000000004E-2</v>
      </c>
      <c r="I107">
        <v>-7.7189999999999995E-2</v>
      </c>
      <c r="J107">
        <v>59.959400000000002</v>
      </c>
      <c r="K107">
        <v>2.90801</v>
      </c>
      <c r="L107">
        <v>36.46</v>
      </c>
      <c r="M107">
        <v>1.2304299999999999</v>
      </c>
      <c r="N107">
        <v>0.19076699999999999</v>
      </c>
      <c r="O107">
        <v>0.64834499999999995</v>
      </c>
      <c r="P107">
        <v>-0.11897000000000001</v>
      </c>
      <c r="Q107">
        <v>-6.1199999999999997E-2</v>
      </c>
      <c r="R107">
        <v>2.3074000000000001E-2</v>
      </c>
      <c r="S107">
        <v>-3.0110000000000001E-2</v>
      </c>
      <c r="T107">
        <v>0</v>
      </c>
      <c r="U107">
        <v>101.068</v>
      </c>
      <c r="V107">
        <v>47.7074</v>
      </c>
    </row>
    <row r="108" spans="1:22" x14ac:dyDescent="0.25">
      <c r="A108" t="s">
        <v>4</v>
      </c>
      <c r="H108">
        <v>-6.3769999999999993E-2</v>
      </c>
      <c r="I108">
        <v>-7.689E-2</v>
      </c>
      <c r="J108">
        <v>59.077199999999998</v>
      </c>
      <c r="K108">
        <v>1.8743300000000001</v>
      </c>
      <c r="L108">
        <v>40.154499999999999</v>
      </c>
      <c r="M108">
        <v>0.51288699999999998</v>
      </c>
      <c r="N108">
        <v>0.28490500000000002</v>
      </c>
      <c r="O108">
        <v>0.43759799999999999</v>
      </c>
      <c r="P108">
        <v>4.0128999999999998E-2</v>
      </c>
      <c r="Q108">
        <v>-6.0420000000000001E-2</v>
      </c>
      <c r="R108">
        <v>-4.0259999999999997E-2</v>
      </c>
      <c r="S108">
        <v>-0.15126000000000001</v>
      </c>
      <c r="T108">
        <v>0</v>
      </c>
      <c r="U108">
        <v>101.989</v>
      </c>
      <c r="V108">
        <v>48.1601</v>
      </c>
    </row>
    <row r="109" spans="1:22" x14ac:dyDescent="0.25">
      <c r="A109" t="s">
        <v>6</v>
      </c>
      <c r="H109">
        <v>-6.4240000000000005E-2</v>
      </c>
      <c r="I109">
        <v>-7.7039999999999997E-2</v>
      </c>
      <c r="J109">
        <v>61.940100000000001</v>
      </c>
      <c r="K109">
        <v>1.8062</v>
      </c>
      <c r="L109">
        <v>36.561399999999999</v>
      </c>
      <c r="M109">
        <v>0.866201</v>
      </c>
      <c r="N109">
        <v>0.43183300000000002</v>
      </c>
      <c r="O109">
        <v>0.38352999999999998</v>
      </c>
      <c r="P109">
        <v>0.11765399999999999</v>
      </c>
      <c r="Q109">
        <v>1.4827E-2</v>
      </c>
      <c r="R109">
        <v>-4.1500000000000002E-2</v>
      </c>
      <c r="S109">
        <v>3.4402000000000002E-2</v>
      </c>
      <c r="T109">
        <v>0</v>
      </c>
      <c r="U109">
        <v>101.973</v>
      </c>
      <c r="V109">
        <v>48.4407</v>
      </c>
    </row>
    <row r="110" spans="1:22" x14ac:dyDescent="0.25">
      <c r="A110" t="s">
        <v>236</v>
      </c>
      <c r="H110">
        <v>8.2001000000000004E-2</v>
      </c>
      <c r="I110">
        <v>-7.6960000000000001E-2</v>
      </c>
      <c r="J110">
        <v>60.4435</v>
      </c>
      <c r="K110">
        <v>1.80918</v>
      </c>
      <c r="L110">
        <v>36.242199999999997</v>
      </c>
      <c r="M110">
        <v>0.88572899999999999</v>
      </c>
      <c r="N110">
        <v>0.32163199999999997</v>
      </c>
      <c r="O110">
        <v>0.16617399999999999</v>
      </c>
      <c r="P110">
        <v>-0.11733</v>
      </c>
      <c r="Q110">
        <v>-2.2749999999999999E-2</v>
      </c>
      <c r="R110">
        <v>3.63E-3</v>
      </c>
      <c r="S110">
        <v>-0.15187999999999999</v>
      </c>
      <c r="T110">
        <v>0</v>
      </c>
      <c r="U110">
        <v>99.5852</v>
      </c>
      <c r="V110">
        <v>47.346600000000002</v>
      </c>
    </row>
    <row r="111" spans="1:22" x14ac:dyDescent="0.25">
      <c r="H111">
        <v>-6.4009999999999997E-2</v>
      </c>
      <c r="I111">
        <v>-7.6960000000000001E-2</v>
      </c>
      <c r="J111">
        <v>60.417000000000002</v>
      </c>
      <c r="K111">
        <v>1.6766300000000001</v>
      </c>
      <c r="L111">
        <v>38.693399999999997</v>
      </c>
      <c r="M111">
        <v>0.72553900000000004</v>
      </c>
      <c r="N111">
        <v>0.30307499999999998</v>
      </c>
      <c r="O111">
        <v>0.168461</v>
      </c>
      <c r="P111">
        <v>-3.8850000000000003E-2</v>
      </c>
      <c r="Q111">
        <v>-3.8700000000000002E-3</v>
      </c>
      <c r="R111">
        <v>7.0109000000000005E-2</v>
      </c>
      <c r="S111">
        <v>9.7721000000000002E-2</v>
      </c>
      <c r="T111">
        <v>0</v>
      </c>
      <c r="U111">
        <v>101.968</v>
      </c>
      <c r="V111">
        <v>48.284500000000001</v>
      </c>
    </row>
    <row r="112" spans="1:22" x14ac:dyDescent="0.25">
      <c r="A112" t="s">
        <v>237</v>
      </c>
      <c r="H112">
        <v>-6.4519999999999994E-2</v>
      </c>
      <c r="I112">
        <v>-7.7100000000000002E-2</v>
      </c>
      <c r="J112">
        <v>59.735100000000003</v>
      </c>
      <c r="K112">
        <v>2.1948099999999999</v>
      </c>
      <c r="L112">
        <v>38.207500000000003</v>
      </c>
      <c r="M112">
        <v>0.98726700000000001</v>
      </c>
      <c r="N112">
        <v>0.43073</v>
      </c>
      <c r="O112">
        <v>0.211895</v>
      </c>
      <c r="P112">
        <v>0.19535</v>
      </c>
      <c r="Q112">
        <v>1.4518E-2</v>
      </c>
      <c r="R112">
        <v>6.8320000000000006E-2</v>
      </c>
      <c r="S112">
        <v>-2.9049999999999999E-2</v>
      </c>
      <c r="T112">
        <v>0</v>
      </c>
      <c r="U112">
        <v>101.875</v>
      </c>
      <c r="V112">
        <v>48.011200000000002</v>
      </c>
    </row>
    <row r="113" spans="1:22" x14ac:dyDescent="0.25">
      <c r="A113" t="s">
        <v>238</v>
      </c>
      <c r="H113">
        <v>8.8950000000000001E-3</v>
      </c>
      <c r="I113">
        <v>0.15165899999999999</v>
      </c>
      <c r="J113">
        <v>59.636400000000002</v>
      </c>
      <c r="K113">
        <v>2.06793</v>
      </c>
      <c r="L113">
        <v>38.5533</v>
      </c>
      <c r="M113">
        <v>0.65322499999999994</v>
      </c>
      <c r="N113">
        <v>0.229129</v>
      </c>
      <c r="O113">
        <v>0.25698300000000002</v>
      </c>
      <c r="P113">
        <v>-3.8969999999999998E-2</v>
      </c>
      <c r="Q113">
        <v>3.3877999999999998E-2</v>
      </c>
      <c r="R113">
        <v>4.7688000000000001E-2</v>
      </c>
      <c r="S113">
        <v>-8.9749999999999996E-2</v>
      </c>
      <c r="T113">
        <v>0</v>
      </c>
      <c r="U113">
        <v>101.51</v>
      </c>
      <c r="V113">
        <v>48.003</v>
      </c>
    </row>
    <row r="114" spans="1:22" x14ac:dyDescent="0.25">
      <c r="A114" t="s">
        <v>239</v>
      </c>
      <c r="H114">
        <v>-6.4380000000000007E-2</v>
      </c>
      <c r="I114">
        <v>-7.707E-2</v>
      </c>
      <c r="J114">
        <v>59.254899999999999</v>
      </c>
      <c r="K114">
        <v>2.2598400000000001</v>
      </c>
      <c r="L114">
        <v>38.091900000000003</v>
      </c>
      <c r="M114">
        <v>0.81017700000000004</v>
      </c>
      <c r="N114">
        <v>0.228434</v>
      </c>
      <c r="O114">
        <v>0.124103</v>
      </c>
      <c r="P114">
        <v>0.117185</v>
      </c>
      <c r="Q114">
        <v>-4.199E-2</v>
      </c>
      <c r="R114">
        <v>-1.9859999999999999E-2</v>
      </c>
      <c r="S114">
        <v>3.3813999999999997E-2</v>
      </c>
      <c r="T114">
        <v>0</v>
      </c>
      <c r="U114">
        <v>100.717</v>
      </c>
      <c r="V114">
        <v>47.520099999999999</v>
      </c>
    </row>
    <row r="115" spans="1:22" x14ac:dyDescent="0.25">
      <c r="A115" t="s">
        <v>240</v>
      </c>
      <c r="H115">
        <v>8.9940000000000003E-3</v>
      </c>
      <c r="I115">
        <v>0.15187800000000001</v>
      </c>
      <c r="J115">
        <v>60.932099999999998</v>
      </c>
      <c r="K115">
        <v>1.9388700000000001</v>
      </c>
      <c r="L115">
        <v>37.373100000000001</v>
      </c>
      <c r="M115">
        <v>0.88489499999999999</v>
      </c>
      <c r="N115">
        <v>0.26618799999999998</v>
      </c>
      <c r="O115">
        <v>0.342196</v>
      </c>
      <c r="P115">
        <v>-3.8920000000000003E-2</v>
      </c>
      <c r="Q115">
        <v>1.5025E-2</v>
      </c>
      <c r="R115">
        <v>-0.10735</v>
      </c>
      <c r="S115">
        <v>-0.15204000000000001</v>
      </c>
      <c r="T115">
        <v>0</v>
      </c>
      <c r="U115">
        <v>101.61499999999999</v>
      </c>
      <c r="V115">
        <v>48.241100000000003</v>
      </c>
    </row>
    <row r="116" spans="1:22" x14ac:dyDescent="0.25">
      <c r="A116" t="s">
        <v>241</v>
      </c>
      <c r="H116">
        <v>-6.4269999999999994E-2</v>
      </c>
      <c r="I116">
        <v>-7.7039999999999997E-2</v>
      </c>
      <c r="J116">
        <v>61.298900000000003</v>
      </c>
      <c r="K116">
        <v>1.8060499999999999</v>
      </c>
      <c r="L116">
        <v>36.665300000000002</v>
      </c>
      <c r="M116">
        <v>1.1501699999999999</v>
      </c>
      <c r="N116">
        <v>0.28404699999999999</v>
      </c>
      <c r="O116">
        <v>0.25324799999999997</v>
      </c>
      <c r="P116">
        <v>3.9031000000000003E-2</v>
      </c>
      <c r="Q116">
        <v>-2.3009999999999999E-2</v>
      </c>
      <c r="R116">
        <v>2.6770000000000001E-3</v>
      </c>
      <c r="S116">
        <v>3.4251999999999998E-2</v>
      </c>
      <c r="T116">
        <v>0</v>
      </c>
      <c r="U116">
        <v>101.369</v>
      </c>
      <c r="V116">
        <v>48.120100000000001</v>
      </c>
    </row>
    <row r="117" spans="1:22" x14ac:dyDescent="0.25">
      <c r="A117" t="s">
        <v>242</v>
      </c>
      <c r="H117">
        <v>8.9040000000000005E-3</v>
      </c>
      <c r="I117">
        <v>-7.7020000000000005E-2</v>
      </c>
      <c r="J117">
        <v>59.520099999999999</v>
      </c>
      <c r="K117">
        <v>1.93547</v>
      </c>
      <c r="L117">
        <v>38.261099999999999</v>
      </c>
      <c r="M117">
        <v>0.75909800000000005</v>
      </c>
      <c r="N117">
        <v>0.33943499999999999</v>
      </c>
      <c r="O117">
        <v>0.34503099999999998</v>
      </c>
      <c r="P117">
        <v>-3.9329999999999997E-2</v>
      </c>
      <c r="Q117">
        <v>3.3709999999999997E-2</v>
      </c>
      <c r="R117">
        <v>0.113721</v>
      </c>
      <c r="S117">
        <v>9.6864000000000006E-2</v>
      </c>
      <c r="T117">
        <v>0</v>
      </c>
      <c r="U117">
        <v>101.297</v>
      </c>
      <c r="V117">
        <v>47.839300000000001</v>
      </c>
    </row>
    <row r="118" spans="1:22" x14ac:dyDescent="0.25">
      <c r="A118" t="s">
        <v>243</v>
      </c>
      <c r="H118">
        <v>8.9099999999999995E-3</v>
      </c>
      <c r="I118">
        <v>-7.7020000000000005E-2</v>
      </c>
      <c r="J118">
        <v>59.196800000000003</v>
      </c>
      <c r="K118">
        <v>1.8703099999999999</v>
      </c>
      <c r="L118">
        <v>38.054600000000001</v>
      </c>
      <c r="M118">
        <v>0.88328300000000004</v>
      </c>
      <c r="N118">
        <v>0.30249500000000001</v>
      </c>
      <c r="O118">
        <v>8.0010999999999999E-2</v>
      </c>
      <c r="P118">
        <v>3.9093999999999997E-2</v>
      </c>
      <c r="Q118">
        <v>1.4795000000000001E-2</v>
      </c>
      <c r="R118">
        <v>2.4929E-2</v>
      </c>
      <c r="S118">
        <v>9.6755999999999995E-2</v>
      </c>
      <c r="T118">
        <v>0</v>
      </c>
      <c r="U118">
        <v>100.495</v>
      </c>
      <c r="V118">
        <v>47.453400000000002</v>
      </c>
    </row>
    <row r="119" spans="1:22" x14ac:dyDescent="0.25">
      <c r="A119" t="s">
        <v>244</v>
      </c>
      <c r="H119">
        <v>8.8699999999999994E-3</v>
      </c>
      <c r="I119">
        <v>-7.7030000000000001E-2</v>
      </c>
      <c r="J119">
        <v>59.3093</v>
      </c>
      <c r="K119">
        <v>2.1975699999999998</v>
      </c>
      <c r="L119">
        <v>38.180199999999999</v>
      </c>
      <c r="M119">
        <v>0.98897800000000002</v>
      </c>
      <c r="N119">
        <v>0.39446900000000001</v>
      </c>
      <c r="O119">
        <v>0.38901200000000002</v>
      </c>
      <c r="P119">
        <v>-3.9449999999999999E-2</v>
      </c>
      <c r="Q119">
        <v>-4.13E-3</v>
      </c>
      <c r="R119">
        <v>2.4811E-2</v>
      </c>
      <c r="S119">
        <v>-0.15292</v>
      </c>
      <c r="T119">
        <v>0</v>
      </c>
      <c r="U119">
        <v>101.22</v>
      </c>
      <c r="V119">
        <v>47.7667</v>
      </c>
    </row>
    <row r="120" spans="1:22" x14ac:dyDescent="0.25">
      <c r="A120" t="s">
        <v>245</v>
      </c>
      <c r="H120">
        <v>-6.4990000000000006E-2</v>
      </c>
      <c r="I120">
        <v>-7.7240000000000003E-2</v>
      </c>
      <c r="J120">
        <v>59.445099999999996</v>
      </c>
      <c r="K120">
        <v>2.7731300000000001</v>
      </c>
      <c r="L120">
        <v>37.829300000000003</v>
      </c>
      <c r="M120">
        <v>0.82267400000000002</v>
      </c>
      <c r="N120">
        <v>0.31926599999999999</v>
      </c>
      <c r="O120">
        <v>0.34400799999999998</v>
      </c>
      <c r="P120">
        <v>0.27224700000000002</v>
      </c>
      <c r="Q120">
        <v>3.2954999999999998E-2</v>
      </c>
      <c r="R120">
        <v>4.4677000000000001E-2</v>
      </c>
      <c r="S120">
        <v>0.21848100000000001</v>
      </c>
      <c r="T120">
        <v>0</v>
      </c>
      <c r="U120">
        <v>101.96</v>
      </c>
      <c r="V120">
        <v>47.877699999999997</v>
      </c>
    </row>
    <row r="121" spans="1:22" x14ac:dyDescent="0.25">
      <c r="A121" t="s">
        <v>246</v>
      </c>
      <c r="H121">
        <v>9.0089999999999996E-3</v>
      </c>
      <c r="I121">
        <v>0.15155399999999999</v>
      </c>
      <c r="J121">
        <v>59.679200000000002</v>
      </c>
      <c r="K121">
        <v>2.1314600000000001</v>
      </c>
      <c r="L121">
        <v>36.5518</v>
      </c>
      <c r="M121">
        <v>0.77567299999999995</v>
      </c>
      <c r="N121">
        <v>0.21022199999999999</v>
      </c>
      <c r="O121">
        <v>0.42963299999999999</v>
      </c>
      <c r="P121">
        <v>0.19592499999999999</v>
      </c>
      <c r="Q121">
        <v>1.4751999999999999E-2</v>
      </c>
      <c r="R121">
        <v>2.555E-3</v>
      </c>
      <c r="S121">
        <v>-9.0649999999999994E-2</v>
      </c>
      <c r="T121">
        <v>0</v>
      </c>
      <c r="U121">
        <v>100.06100000000001</v>
      </c>
      <c r="V121">
        <v>47.391300000000001</v>
      </c>
    </row>
    <row r="122" spans="1:22" x14ac:dyDescent="0.25">
      <c r="A122" t="s">
        <v>247</v>
      </c>
      <c r="H122">
        <v>0.154666</v>
      </c>
      <c r="I122">
        <v>-7.6999999999999999E-2</v>
      </c>
      <c r="J122">
        <v>58.679600000000001</v>
      </c>
      <c r="K122">
        <v>1.6749000000000001</v>
      </c>
      <c r="L122">
        <v>39.246099999999998</v>
      </c>
      <c r="M122">
        <v>0.866317</v>
      </c>
      <c r="N122">
        <v>0.37631700000000001</v>
      </c>
      <c r="O122">
        <v>0.16992199999999999</v>
      </c>
      <c r="P122">
        <v>0.117711</v>
      </c>
      <c r="Q122">
        <v>1.4839E-2</v>
      </c>
      <c r="R122">
        <v>-1.9179999999999999E-2</v>
      </c>
      <c r="S122">
        <v>0.159387</v>
      </c>
      <c r="T122">
        <v>0</v>
      </c>
      <c r="U122">
        <v>101.364</v>
      </c>
      <c r="V122">
        <v>47.7166</v>
      </c>
    </row>
    <row r="123" spans="1:22" x14ac:dyDescent="0.25">
      <c r="A123" t="s">
        <v>248</v>
      </c>
    </row>
    <row r="124" spans="1:22" x14ac:dyDescent="0.25">
      <c r="A124" t="s">
        <v>5</v>
      </c>
      <c r="G124" t="s">
        <v>38</v>
      </c>
      <c r="H124">
        <f>AVERAGE(H105:H122)</f>
        <v>7.3438888888888631E-4</v>
      </c>
      <c r="I124">
        <f t="shared" ref="I124:V124" si="27">AVERAGE(I105:I122)</f>
        <v>-3.8923833333333338E-2</v>
      </c>
      <c r="J124">
        <f t="shared" si="27"/>
        <v>59.891361111111109</v>
      </c>
      <c r="K124">
        <f t="shared" si="27"/>
        <v>2.1092549999999997</v>
      </c>
      <c r="L124">
        <f t="shared" si="27"/>
        <v>37.802588888888891</v>
      </c>
      <c r="M124">
        <f t="shared" si="27"/>
        <v>0.84887399999999991</v>
      </c>
      <c r="N124">
        <f t="shared" si="27"/>
        <v>0.31366677777777785</v>
      </c>
      <c r="O124">
        <f t="shared" si="27"/>
        <v>0.29230233333333328</v>
      </c>
      <c r="P124">
        <f t="shared" si="27"/>
        <v>3.8962777777777777E-2</v>
      </c>
      <c r="Q124">
        <f t="shared" si="27"/>
        <v>1.1113888888888883E-3</v>
      </c>
      <c r="R124">
        <f t="shared" si="27"/>
        <v>1.7392722222222223E-2</v>
      </c>
      <c r="S124">
        <f t="shared" si="27"/>
        <v>-1.4348499999999995E-2</v>
      </c>
      <c r="T124">
        <f t="shared" si="27"/>
        <v>0</v>
      </c>
      <c r="U124">
        <f t="shared" si="27"/>
        <v>101.2630111111111</v>
      </c>
      <c r="V124">
        <f t="shared" si="27"/>
        <v>47.858972222222214</v>
      </c>
    </row>
    <row r="125" spans="1:22" x14ac:dyDescent="0.25">
      <c r="A125" t="s">
        <v>249</v>
      </c>
      <c r="G125" t="s">
        <v>187</v>
      </c>
      <c r="H125">
        <f>STDEV(H105:H122)/SQRT((COUNT(H105:H122)))</f>
        <v>1.7644112304319642E-2</v>
      </c>
      <c r="I125">
        <f t="shared" ref="I125:V125" si="28">STDEV(I105:I122)/SQRT((COUNT(I105:I122)))</f>
        <v>2.0675745100933077E-2</v>
      </c>
      <c r="J125">
        <f t="shared" si="28"/>
        <v>0.19597912772999521</v>
      </c>
      <c r="K125">
        <f t="shared" si="28"/>
        <v>8.6461393705344253E-2</v>
      </c>
      <c r="L125">
        <f t="shared" si="28"/>
        <v>0.24630494820258422</v>
      </c>
      <c r="M125">
        <f t="shared" si="28"/>
        <v>4.007948813907436E-2</v>
      </c>
      <c r="N125">
        <f t="shared" si="28"/>
        <v>1.705933777411103E-2</v>
      </c>
      <c r="O125">
        <f t="shared" si="28"/>
        <v>3.2726248546811998E-2</v>
      </c>
      <c r="P125">
        <f t="shared" si="28"/>
        <v>2.6076927271414932E-2</v>
      </c>
      <c r="Q125">
        <f t="shared" si="28"/>
        <v>8.1866008169171351E-3</v>
      </c>
      <c r="R125">
        <f t="shared" si="28"/>
        <v>1.2975340592153613E-2</v>
      </c>
      <c r="S125">
        <f t="shared" si="28"/>
        <v>2.7775983623094112E-2</v>
      </c>
      <c r="T125">
        <f t="shared" si="28"/>
        <v>0</v>
      </c>
      <c r="U125">
        <f t="shared" si="28"/>
        <v>0.16071007506697232</v>
      </c>
      <c r="V125">
        <f t="shared" si="28"/>
        <v>7.5002306197900548E-2</v>
      </c>
    </row>
    <row r="126" spans="1:22" x14ac:dyDescent="0.25">
      <c r="A126" t="s">
        <v>250</v>
      </c>
    </row>
    <row r="129" spans="1:22" x14ac:dyDescent="0.25">
      <c r="A129" s="2" t="s">
        <v>266</v>
      </c>
      <c r="H129" s="2" t="s">
        <v>23</v>
      </c>
      <c r="I129" s="2" t="s">
        <v>24</v>
      </c>
      <c r="J129" s="2" t="s">
        <v>25</v>
      </c>
      <c r="K129" s="2" t="s">
        <v>26</v>
      </c>
      <c r="L129" s="2" t="s">
        <v>27</v>
      </c>
      <c r="M129" s="2" t="s">
        <v>28</v>
      </c>
      <c r="N129" s="2" t="s">
        <v>29</v>
      </c>
      <c r="O129" s="2" t="s">
        <v>30</v>
      </c>
      <c r="P129" s="2" t="s">
        <v>31</v>
      </c>
      <c r="Q129" s="2" t="s">
        <v>32</v>
      </c>
      <c r="R129" s="2" t="s">
        <v>33</v>
      </c>
      <c r="S129" s="2" t="s">
        <v>34</v>
      </c>
      <c r="T129" s="2" t="s">
        <v>35</v>
      </c>
      <c r="U129" s="2" t="s">
        <v>36</v>
      </c>
      <c r="V129" s="2" t="s">
        <v>37</v>
      </c>
    </row>
    <row r="130" spans="1:22" x14ac:dyDescent="0.25">
      <c r="A130" t="s">
        <v>1</v>
      </c>
      <c r="H130">
        <v>8.8280000000000008E-3</v>
      </c>
      <c r="I130">
        <v>-7.6880000000000004E-2</v>
      </c>
      <c r="J130">
        <v>58.434800000000003</v>
      </c>
      <c r="K130">
        <v>1.22326</v>
      </c>
      <c r="L130">
        <v>37.884599999999999</v>
      </c>
      <c r="M130">
        <v>0.834928</v>
      </c>
      <c r="N130">
        <v>0.41433399999999998</v>
      </c>
      <c r="O130">
        <v>0.38975700000000002</v>
      </c>
      <c r="P130">
        <v>0.118867</v>
      </c>
      <c r="Q130">
        <v>1.5240999999999999E-2</v>
      </c>
      <c r="R130">
        <v>-6.2309999999999997E-2</v>
      </c>
      <c r="S130">
        <v>-8.8669999999999999E-2</v>
      </c>
      <c r="T130">
        <v>0</v>
      </c>
      <c r="U130">
        <v>99.096699999999998</v>
      </c>
      <c r="V130">
        <v>46.941899999999997</v>
      </c>
    </row>
    <row r="131" spans="1:22" x14ac:dyDescent="0.25">
      <c r="A131" t="s">
        <v>168</v>
      </c>
      <c r="H131">
        <v>9.0039999999999999E-3</v>
      </c>
      <c r="I131">
        <v>-7.6950000000000005E-2</v>
      </c>
      <c r="J131">
        <v>59.870600000000003</v>
      </c>
      <c r="K131">
        <v>1.4815499999999999</v>
      </c>
      <c r="L131">
        <v>36.8767</v>
      </c>
      <c r="M131">
        <v>0.86826700000000001</v>
      </c>
      <c r="N131">
        <v>0.30305500000000002</v>
      </c>
      <c r="O131">
        <v>0.82496899999999995</v>
      </c>
      <c r="P131">
        <v>-3.8830000000000003E-2</v>
      </c>
      <c r="Q131">
        <v>-4.1660000000000003E-2</v>
      </c>
      <c r="R131">
        <v>0.114535</v>
      </c>
      <c r="S131">
        <v>9.7764000000000004E-2</v>
      </c>
      <c r="T131">
        <v>0</v>
      </c>
      <c r="U131">
        <v>100.289</v>
      </c>
      <c r="V131">
        <v>47.613300000000002</v>
      </c>
    </row>
    <row r="132" spans="1:22" x14ac:dyDescent="0.25">
      <c r="A132" t="s">
        <v>169</v>
      </c>
      <c r="H132">
        <v>8.9309999999999997E-3</v>
      </c>
      <c r="I132">
        <v>-7.7049999999999993E-2</v>
      </c>
      <c r="J132">
        <v>59.692700000000002</v>
      </c>
      <c r="K132">
        <v>2.32457</v>
      </c>
      <c r="L132">
        <v>38.282299999999999</v>
      </c>
      <c r="M132">
        <v>0.5796</v>
      </c>
      <c r="N132">
        <v>0.210062</v>
      </c>
      <c r="O132">
        <v>0.60986300000000004</v>
      </c>
      <c r="P132">
        <v>0.195685</v>
      </c>
      <c r="Q132">
        <v>-2.3089999999999999E-2</v>
      </c>
      <c r="R132">
        <v>2.4531000000000001E-2</v>
      </c>
      <c r="S132">
        <v>3.3911999999999998E-2</v>
      </c>
      <c r="T132">
        <v>0</v>
      </c>
      <c r="U132">
        <v>101.86199999999999</v>
      </c>
      <c r="V132">
        <v>48.051499999999997</v>
      </c>
    </row>
    <row r="133" spans="1:22" x14ac:dyDescent="0.25">
      <c r="A133" t="s">
        <v>4</v>
      </c>
      <c r="H133">
        <v>-6.4100000000000004E-2</v>
      </c>
      <c r="I133">
        <v>-7.6999999999999999E-2</v>
      </c>
      <c r="J133">
        <v>59.936999999999998</v>
      </c>
      <c r="K133">
        <v>2.13185</v>
      </c>
      <c r="L133">
        <v>38.307400000000001</v>
      </c>
      <c r="M133">
        <v>0.54592399999999996</v>
      </c>
      <c r="N133">
        <v>0.21052799999999999</v>
      </c>
      <c r="O133">
        <v>0.30066900000000002</v>
      </c>
      <c r="P133">
        <v>3.9329000000000003E-2</v>
      </c>
      <c r="Q133">
        <v>1.4899000000000001E-2</v>
      </c>
      <c r="R133">
        <v>9.1785000000000005E-2</v>
      </c>
      <c r="S133">
        <v>-2.7650000000000001E-2</v>
      </c>
      <c r="T133">
        <v>0</v>
      </c>
      <c r="U133">
        <v>101.411</v>
      </c>
      <c r="V133">
        <v>47.9587</v>
      </c>
    </row>
    <row r="134" spans="1:22" x14ac:dyDescent="0.25">
      <c r="A134" t="s">
        <v>6</v>
      </c>
      <c r="H134">
        <v>-6.4079999999999998E-2</v>
      </c>
      <c r="I134">
        <v>-7.6990000000000003E-2</v>
      </c>
      <c r="J134">
        <v>59.713799999999999</v>
      </c>
      <c r="K134">
        <v>1.8058099999999999</v>
      </c>
      <c r="L134">
        <v>38.337000000000003</v>
      </c>
      <c r="M134">
        <v>0.81303800000000004</v>
      </c>
      <c r="N134">
        <v>0.43181799999999998</v>
      </c>
      <c r="O134">
        <v>0.91793999999999998</v>
      </c>
      <c r="P134">
        <v>-3.9170000000000003E-2</v>
      </c>
      <c r="Q134">
        <v>-4.0099999999999997E-3</v>
      </c>
      <c r="R134">
        <v>2.53E-2</v>
      </c>
      <c r="S134">
        <v>9.7151000000000001E-2</v>
      </c>
      <c r="T134">
        <v>0</v>
      </c>
      <c r="U134">
        <v>101.958</v>
      </c>
      <c r="V134">
        <v>48.196199999999997</v>
      </c>
    </row>
    <row r="135" spans="1:22" x14ac:dyDescent="0.25">
      <c r="A135" t="s">
        <v>220</v>
      </c>
      <c r="H135">
        <v>0.15277499999999999</v>
      </c>
      <c r="I135">
        <v>0.15203700000000001</v>
      </c>
      <c r="J135">
        <v>58.365200000000002</v>
      </c>
      <c r="K135">
        <v>1.1600900000000001</v>
      </c>
      <c r="L135">
        <v>39.753999999999998</v>
      </c>
      <c r="M135">
        <v>0.748224</v>
      </c>
      <c r="N135">
        <v>0.43346499999999999</v>
      </c>
      <c r="O135">
        <v>0.57075799999999999</v>
      </c>
      <c r="P135">
        <v>-0.11622</v>
      </c>
      <c r="Q135">
        <v>-4.1209999999999997E-2</v>
      </c>
      <c r="R135">
        <v>5.3449999999999999E-3</v>
      </c>
      <c r="S135">
        <v>-0.21237</v>
      </c>
      <c r="T135">
        <v>0</v>
      </c>
      <c r="U135">
        <v>100.97199999999999</v>
      </c>
      <c r="V135">
        <v>47.8003</v>
      </c>
    </row>
    <row r="136" spans="1:22" x14ac:dyDescent="0.25">
      <c r="H136">
        <v>-6.4310000000000006E-2</v>
      </c>
      <c r="I136">
        <v>-7.7049999999999993E-2</v>
      </c>
      <c r="J136">
        <v>59.787500000000001</v>
      </c>
      <c r="K136">
        <v>2.0002800000000001</v>
      </c>
      <c r="L136">
        <v>37.988100000000003</v>
      </c>
      <c r="M136">
        <v>0.98838999999999999</v>
      </c>
      <c r="N136">
        <v>0.246777</v>
      </c>
      <c r="O136">
        <v>0.69644899999999998</v>
      </c>
      <c r="P136">
        <v>0.274146</v>
      </c>
      <c r="Q136">
        <v>-4.1980000000000003E-2</v>
      </c>
      <c r="R136">
        <v>9.0871999999999994E-2</v>
      </c>
      <c r="S136">
        <v>-2.852E-2</v>
      </c>
      <c r="T136">
        <v>0</v>
      </c>
      <c r="U136">
        <v>101.861</v>
      </c>
      <c r="V136">
        <v>48.1021</v>
      </c>
    </row>
    <row r="137" spans="1:22" x14ac:dyDescent="0.25">
      <c r="A137" t="s">
        <v>252</v>
      </c>
      <c r="H137">
        <v>8.8690000000000001E-3</v>
      </c>
      <c r="I137">
        <v>-7.6939999999999995E-2</v>
      </c>
      <c r="J137">
        <v>59.924199999999999</v>
      </c>
      <c r="K137">
        <v>1.4173800000000001</v>
      </c>
      <c r="L137">
        <v>38.409399999999998</v>
      </c>
      <c r="M137">
        <v>0.77993199999999996</v>
      </c>
      <c r="N137">
        <v>0.43221100000000001</v>
      </c>
      <c r="O137">
        <v>0.34478199999999998</v>
      </c>
      <c r="P137">
        <v>0.118395</v>
      </c>
      <c r="Q137">
        <v>-3.8400000000000001E-3</v>
      </c>
      <c r="R137">
        <v>0.18129400000000001</v>
      </c>
      <c r="S137">
        <v>-2.6919999999999999E-2</v>
      </c>
      <c r="T137">
        <v>0</v>
      </c>
      <c r="U137">
        <v>101.509</v>
      </c>
      <c r="V137">
        <v>48.060699999999997</v>
      </c>
    </row>
    <row r="138" spans="1:22" x14ac:dyDescent="0.25">
      <c r="A138" t="s">
        <v>253</v>
      </c>
      <c r="H138">
        <v>-6.3979999999999995E-2</v>
      </c>
      <c r="I138">
        <v>-7.6950000000000005E-2</v>
      </c>
      <c r="J138">
        <v>59.925400000000003</v>
      </c>
      <c r="K138">
        <v>1.7418</v>
      </c>
      <c r="L138">
        <v>38.064399999999999</v>
      </c>
      <c r="M138">
        <v>0.511907</v>
      </c>
      <c r="N138">
        <v>0.28471800000000003</v>
      </c>
      <c r="O138">
        <v>0.74071200000000004</v>
      </c>
      <c r="P138">
        <v>0.11822199999999999</v>
      </c>
      <c r="Q138">
        <v>7.1772000000000002E-2</v>
      </c>
      <c r="R138">
        <v>-1.8599999999999998E-2</v>
      </c>
      <c r="S138">
        <v>3.5317000000000001E-2</v>
      </c>
      <c r="T138">
        <v>0</v>
      </c>
      <c r="U138">
        <v>101.33499999999999</v>
      </c>
      <c r="V138">
        <v>47.983600000000003</v>
      </c>
    </row>
    <row r="139" spans="1:22" x14ac:dyDescent="0.25">
      <c r="A139" t="s">
        <v>254</v>
      </c>
      <c r="H139">
        <v>8.9549999999999994E-3</v>
      </c>
      <c r="I139">
        <v>-7.6929999999999998E-2</v>
      </c>
      <c r="J139">
        <v>60.534399999999998</v>
      </c>
      <c r="K139">
        <v>1.1564099999999999</v>
      </c>
      <c r="L139">
        <v>37.575699999999998</v>
      </c>
      <c r="M139">
        <v>0.62053800000000003</v>
      </c>
      <c r="N139">
        <v>0.37734600000000001</v>
      </c>
      <c r="O139">
        <v>0.16744899999999999</v>
      </c>
      <c r="P139">
        <v>0.19711799999999999</v>
      </c>
      <c r="Q139">
        <v>5.2991000000000003E-2</v>
      </c>
      <c r="R139">
        <v>2.6190999999999999E-2</v>
      </c>
      <c r="S139">
        <v>0.16064500000000001</v>
      </c>
      <c r="T139">
        <v>0</v>
      </c>
      <c r="U139">
        <v>100.801</v>
      </c>
      <c r="V139">
        <v>47.852699999999999</v>
      </c>
    </row>
    <row r="140" spans="1:22" x14ac:dyDescent="0.25">
      <c r="A140" t="s">
        <v>255</v>
      </c>
    </row>
    <row r="141" spans="1:22" x14ac:dyDescent="0.25">
      <c r="A141" t="s">
        <v>256</v>
      </c>
      <c r="G141" t="s">
        <v>38</v>
      </c>
      <c r="H141">
        <f>AVERAGE(H130:H139)</f>
        <v>-5.9108000000000016E-3</v>
      </c>
      <c r="I141">
        <f t="shared" ref="I141:V141" si="29">AVERAGE(I130:I139)</f>
        <v>-5.4070300000000002E-2</v>
      </c>
      <c r="J141">
        <f t="shared" si="29"/>
        <v>59.618560000000002</v>
      </c>
      <c r="K141">
        <f t="shared" si="29"/>
        <v>1.6442999999999999</v>
      </c>
      <c r="L141">
        <f t="shared" si="29"/>
        <v>38.147959999999998</v>
      </c>
      <c r="M141">
        <f t="shared" si="29"/>
        <v>0.72907480000000002</v>
      </c>
      <c r="N141">
        <f t="shared" si="29"/>
        <v>0.33443140000000005</v>
      </c>
      <c r="O141">
        <f t="shared" si="29"/>
        <v>0.55633480000000013</v>
      </c>
      <c r="P141">
        <f t="shared" si="29"/>
        <v>8.6754200000000017E-2</v>
      </c>
      <c r="Q141">
        <f t="shared" si="29"/>
        <v>-8.8700000000000584E-5</v>
      </c>
      <c r="R141">
        <f t="shared" si="29"/>
        <v>4.7894300000000001E-2</v>
      </c>
      <c r="S141">
        <f t="shared" si="29"/>
        <v>4.0659000000000016E-3</v>
      </c>
      <c r="T141">
        <f t="shared" si="29"/>
        <v>0</v>
      </c>
      <c r="U141">
        <f t="shared" si="29"/>
        <v>101.10947000000002</v>
      </c>
      <c r="V141">
        <f t="shared" si="29"/>
        <v>47.856100000000005</v>
      </c>
    </row>
    <row r="142" spans="1:22" x14ac:dyDescent="0.25">
      <c r="A142" t="s">
        <v>257</v>
      </c>
      <c r="G142" t="s">
        <v>187</v>
      </c>
      <c r="H142">
        <f>STDEV(H130:H139)/SQRT((COUNT(H130:H139)))</f>
        <v>2.1037722073984678E-2</v>
      </c>
      <c r="I142">
        <f t="shared" ref="I142:V142" si="30">STDEV(I130:I139)/SQRT((COUNT(I130:I139)))</f>
        <v>2.2900817294513022E-2</v>
      </c>
      <c r="J142">
        <f t="shared" si="30"/>
        <v>0.21619345359602737</v>
      </c>
      <c r="K142">
        <f t="shared" si="30"/>
        <v>0.13293844325685319</v>
      </c>
      <c r="L142">
        <f t="shared" si="30"/>
        <v>0.23027518088872123</v>
      </c>
      <c r="M142">
        <f t="shared" si="30"/>
        <v>4.973884338730325E-2</v>
      </c>
      <c r="N142">
        <f t="shared" si="30"/>
        <v>2.9634390117714252E-2</v>
      </c>
      <c r="O142">
        <f t="shared" si="30"/>
        <v>7.8082777249076321E-2</v>
      </c>
      <c r="P142">
        <f t="shared" si="30"/>
        <v>3.9052719314565304E-2</v>
      </c>
      <c r="Q142">
        <f t="shared" si="30"/>
        <v>1.2549267163242816E-2</v>
      </c>
      <c r="R142">
        <f t="shared" si="30"/>
        <v>2.2586682682033874E-2</v>
      </c>
      <c r="S142">
        <f t="shared" si="30"/>
        <v>3.3714638500031077E-2</v>
      </c>
      <c r="T142">
        <f t="shared" si="30"/>
        <v>0</v>
      </c>
      <c r="U142">
        <f t="shared" si="30"/>
        <v>0.27870685677089307</v>
      </c>
      <c r="V142">
        <f t="shared" si="30"/>
        <v>0.11454489755356005</v>
      </c>
    </row>
    <row r="143" spans="1:22" x14ac:dyDescent="0.25">
      <c r="A143" t="s">
        <v>258</v>
      </c>
    </row>
    <row r="144" spans="1:22" x14ac:dyDescent="0.25">
      <c r="A144" t="s">
        <v>259</v>
      </c>
    </row>
    <row r="145" spans="1:22" x14ac:dyDescent="0.25">
      <c r="A145" t="s">
        <v>260</v>
      </c>
    </row>
    <row r="146" spans="1:22" x14ac:dyDescent="0.25">
      <c r="A146" t="s">
        <v>261</v>
      </c>
    </row>
    <row r="147" spans="1:22" x14ac:dyDescent="0.25">
      <c r="A147" t="s">
        <v>262</v>
      </c>
    </row>
    <row r="148" spans="1:22" x14ac:dyDescent="0.25">
      <c r="A148" t="s">
        <v>263</v>
      </c>
    </row>
    <row r="149" spans="1:22" x14ac:dyDescent="0.25">
      <c r="A149" t="s">
        <v>5</v>
      </c>
    </row>
    <row r="150" spans="1:22" x14ac:dyDescent="0.25">
      <c r="A150" t="s">
        <v>264</v>
      </c>
    </row>
    <row r="151" spans="1:22" x14ac:dyDescent="0.25">
      <c r="A151" t="s">
        <v>265</v>
      </c>
    </row>
    <row r="154" spans="1:22" x14ac:dyDescent="0.25">
      <c r="A154" s="2" t="s">
        <v>282</v>
      </c>
      <c r="H154" s="2" t="s">
        <v>23</v>
      </c>
      <c r="I154" s="2" t="s">
        <v>24</v>
      </c>
      <c r="J154" s="2" t="s">
        <v>25</v>
      </c>
      <c r="K154" s="2" t="s">
        <v>26</v>
      </c>
      <c r="L154" s="2" t="s">
        <v>27</v>
      </c>
      <c r="M154" s="2" t="s">
        <v>28</v>
      </c>
      <c r="N154" s="2" t="s">
        <v>29</v>
      </c>
      <c r="O154" s="2" t="s">
        <v>30</v>
      </c>
      <c r="P154" s="2" t="s">
        <v>31</v>
      </c>
      <c r="Q154" s="2" t="s">
        <v>32</v>
      </c>
      <c r="R154" s="2" t="s">
        <v>33</v>
      </c>
      <c r="S154" s="2" t="s">
        <v>34</v>
      </c>
      <c r="T154" s="2" t="s">
        <v>35</v>
      </c>
      <c r="U154" s="2" t="s">
        <v>36</v>
      </c>
      <c r="V154" s="2" t="s">
        <v>37</v>
      </c>
    </row>
    <row r="155" spans="1:22" x14ac:dyDescent="0.25">
      <c r="A155" t="s">
        <v>1</v>
      </c>
      <c r="H155">
        <v>-6.4100000000000004E-2</v>
      </c>
      <c r="I155">
        <v>-7.6990000000000003E-2</v>
      </c>
      <c r="J155">
        <v>60.259700000000002</v>
      </c>
      <c r="K155">
        <v>2.0676700000000001</v>
      </c>
      <c r="L155">
        <v>37.9666</v>
      </c>
      <c r="M155">
        <v>0.54713400000000001</v>
      </c>
      <c r="N155">
        <v>0.32125799999999999</v>
      </c>
      <c r="O155">
        <v>0.43187799999999998</v>
      </c>
      <c r="P155">
        <v>0.117993</v>
      </c>
      <c r="Q155">
        <v>-3.98E-3</v>
      </c>
      <c r="R155">
        <v>2.5245E-2</v>
      </c>
      <c r="S155">
        <v>-8.9969999999999994E-2</v>
      </c>
      <c r="T155">
        <v>0</v>
      </c>
      <c r="U155">
        <v>101.503</v>
      </c>
      <c r="V155">
        <v>48.049300000000002</v>
      </c>
    </row>
    <row r="156" spans="1:22" x14ac:dyDescent="0.25">
      <c r="A156" t="s">
        <v>168</v>
      </c>
      <c r="H156">
        <v>-6.4140000000000003E-2</v>
      </c>
      <c r="I156">
        <v>-7.6999999999999999E-2</v>
      </c>
      <c r="J156">
        <v>58.9542</v>
      </c>
      <c r="K156">
        <v>1.93502</v>
      </c>
      <c r="L156">
        <v>39.338200000000001</v>
      </c>
      <c r="M156">
        <v>0.74229900000000004</v>
      </c>
      <c r="N156">
        <v>0.265685</v>
      </c>
      <c r="O156">
        <v>0.61355499999999996</v>
      </c>
      <c r="P156">
        <v>-3.9210000000000002E-2</v>
      </c>
      <c r="Q156">
        <v>-4.1820000000000003E-2</v>
      </c>
      <c r="R156">
        <v>9.1519000000000003E-2</v>
      </c>
      <c r="S156">
        <v>0.15942899999999999</v>
      </c>
      <c r="T156">
        <v>0</v>
      </c>
      <c r="U156">
        <v>101.878</v>
      </c>
      <c r="V156">
        <v>48.0383</v>
      </c>
    </row>
    <row r="157" spans="1:22" x14ac:dyDescent="0.25">
      <c r="A157" t="s">
        <v>169</v>
      </c>
      <c r="H157">
        <v>8.9580000000000007E-3</v>
      </c>
      <c r="I157">
        <v>0.15162500000000001</v>
      </c>
      <c r="J157">
        <v>60.180399999999999</v>
      </c>
      <c r="K157">
        <v>1.8725700000000001</v>
      </c>
      <c r="L157">
        <v>37.351399999999998</v>
      </c>
      <c r="M157">
        <v>0.79610999999999998</v>
      </c>
      <c r="N157">
        <v>0.26572400000000002</v>
      </c>
      <c r="O157">
        <v>0.386515</v>
      </c>
      <c r="P157">
        <v>0.27496500000000001</v>
      </c>
      <c r="Q157">
        <v>1.4864E-2</v>
      </c>
      <c r="R157">
        <v>9.1484999999999997E-2</v>
      </c>
      <c r="S157">
        <v>-0.15257999999999999</v>
      </c>
      <c r="T157">
        <v>0</v>
      </c>
      <c r="U157">
        <v>101.242</v>
      </c>
      <c r="V157">
        <v>47.9602</v>
      </c>
    </row>
    <row r="158" spans="1:22" x14ac:dyDescent="0.25">
      <c r="A158" t="s">
        <v>4</v>
      </c>
      <c r="H158">
        <v>8.8140000000000007E-3</v>
      </c>
      <c r="I158">
        <v>-7.6980000000000007E-2</v>
      </c>
      <c r="J158">
        <v>58.831200000000003</v>
      </c>
      <c r="K158">
        <v>1.74244</v>
      </c>
      <c r="L158">
        <v>38.570799999999998</v>
      </c>
      <c r="M158">
        <v>0.93929399999999996</v>
      </c>
      <c r="N158">
        <v>0.56071599999999999</v>
      </c>
      <c r="O158">
        <v>0.434332</v>
      </c>
      <c r="P158">
        <v>3.9432000000000002E-2</v>
      </c>
      <c r="Q158">
        <v>-2.291E-2</v>
      </c>
      <c r="R158">
        <v>9.171E-2</v>
      </c>
      <c r="S158">
        <v>-8.9990000000000001E-2</v>
      </c>
      <c r="T158">
        <v>0</v>
      </c>
      <c r="U158">
        <v>101.029</v>
      </c>
      <c r="V158">
        <v>47.673699999999997</v>
      </c>
    </row>
    <row r="159" spans="1:22" x14ac:dyDescent="0.25">
      <c r="A159" t="s">
        <v>56</v>
      </c>
      <c r="H159">
        <v>8.8629999999999994E-3</v>
      </c>
      <c r="I159">
        <v>-7.707E-2</v>
      </c>
      <c r="J159">
        <v>58.550800000000002</v>
      </c>
      <c r="K159">
        <v>2.1938599999999999</v>
      </c>
      <c r="L159">
        <v>38.573599999999999</v>
      </c>
      <c r="M159">
        <v>0.84652899999999998</v>
      </c>
      <c r="N159">
        <v>0.28360400000000002</v>
      </c>
      <c r="O159">
        <v>0.56787299999999996</v>
      </c>
      <c r="P159">
        <v>0.117116</v>
      </c>
      <c r="Q159">
        <v>3.3492000000000001E-2</v>
      </c>
      <c r="R159">
        <v>-2.0049999999999998E-2</v>
      </c>
      <c r="S159">
        <v>9.6008999999999997E-2</v>
      </c>
      <c r="T159">
        <v>0</v>
      </c>
      <c r="U159">
        <v>101.175</v>
      </c>
      <c r="V159">
        <v>47.602699999999999</v>
      </c>
    </row>
    <row r="160" spans="1:22" x14ac:dyDescent="0.25">
      <c r="A160" t="s">
        <v>267</v>
      </c>
      <c r="H160">
        <v>8.9689999999999995E-3</v>
      </c>
      <c r="I160">
        <v>-7.6990000000000003E-2</v>
      </c>
      <c r="J160">
        <v>60.751100000000001</v>
      </c>
      <c r="K160">
        <v>1.5463899999999999</v>
      </c>
      <c r="L160">
        <v>37.064399999999999</v>
      </c>
      <c r="M160">
        <v>0.67277799999999999</v>
      </c>
      <c r="N160">
        <v>0.43211100000000002</v>
      </c>
      <c r="O160">
        <v>0.51706799999999997</v>
      </c>
      <c r="P160">
        <v>0.27515000000000001</v>
      </c>
      <c r="Q160">
        <v>7.1638999999999994E-2</v>
      </c>
      <c r="R160">
        <v>3.1610000000000002E-3</v>
      </c>
      <c r="S160">
        <v>3.4883999999999998E-2</v>
      </c>
      <c r="T160">
        <v>0</v>
      </c>
      <c r="U160">
        <v>101.301</v>
      </c>
      <c r="V160">
        <v>48.033200000000001</v>
      </c>
    </row>
    <row r="161" spans="1:22" x14ac:dyDescent="0.25">
      <c r="H161">
        <v>-6.3549999999999995E-2</v>
      </c>
      <c r="I161">
        <v>-7.6850000000000002E-2</v>
      </c>
      <c r="J161">
        <v>61.384700000000002</v>
      </c>
      <c r="K161">
        <v>1.41961</v>
      </c>
      <c r="L161">
        <v>37.791499999999999</v>
      </c>
      <c r="M161">
        <v>0.51577099999999998</v>
      </c>
      <c r="N161">
        <v>0.211671</v>
      </c>
      <c r="O161">
        <v>0.25519700000000001</v>
      </c>
      <c r="P161">
        <v>-3.7949999999999998E-2</v>
      </c>
      <c r="Q161">
        <v>-2.2429999999999999E-2</v>
      </c>
      <c r="R161">
        <v>2.6919999999999999E-2</v>
      </c>
      <c r="S161">
        <v>-8.8099999999999998E-2</v>
      </c>
      <c r="T161">
        <v>0</v>
      </c>
      <c r="U161">
        <v>101.316</v>
      </c>
      <c r="V161">
        <v>48.273200000000003</v>
      </c>
    </row>
    <row r="162" spans="1:22" x14ac:dyDescent="0.25">
      <c r="A162" t="s">
        <v>268</v>
      </c>
      <c r="H162">
        <v>-6.4159999999999995E-2</v>
      </c>
      <c r="I162">
        <v>-7.7009999999999995E-2</v>
      </c>
      <c r="J162">
        <v>59.113799999999998</v>
      </c>
      <c r="K162">
        <v>2.0665300000000002</v>
      </c>
      <c r="L162">
        <v>39.1631</v>
      </c>
      <c r="M162">
        <v>0.75978400000000001</v>
      </c>
      <c r="N162">
        <v>0.35774699999999998</v>
      </c>
      <c r="O162">
        <v>0.43531999999999998</v>
      </c>
      <c r="P162">
        <v>3.9220999999999999E-2</v>
      </c>
      <c r="Q162">
        <v>-2.2960000000000001E-2</v>
      </c>
      <c r="R162">
        <v>9.1389999999999999E-2</v>
      </c>
      <c r="S162">
        <v>-2.7890000000000002E-2</v>
      </c>
      <c r="T162">
        <v>0</v>
      </c>
      <c r="U162">
        <v>101.83499999999999</v>
      </c>
      <c r="V162">
        <v>48.011699999999998</v>
      </c>
    </row>
    <row r="163" spans="1:22" x14ac:dyDescent="0.25">
      <c r="A163" t="s">
        <v>269</v>
      </c>
      <c r="H163">
        <v>-6.4280000000000004E-2</v>
      </c>
      <c r="I163">
        <v>-7.7039999999999997E-2</v>
      </c>
      <c r="J163">
        <v>59.673400000000001</v>
      </c>
      <c r="K163">
        <v>1.87079</v>
      </c>
      <c r="L163">
        <v>38.024799999999999</v>
      </c>
      <c r="M163">
        <v>0.84853599999999996</v>
      </c>
      <c r="N163">
        <v>0.33906500000000001</v>
      </c>
      <c r="O163">
        <v>0.38822000000000001</v>
      </c>
      <c r="P163">
        <v>0.27449400000000002</v>
      </c>
      <c r="Q163">
        <v>1.4714E-2</v>
      </c>
      <c r="R163">
        <v>0.17957400000000001</v>
      </c>
      <c r="S163">
        <v>-2.8309999999999998E-2</v>
      </c>
      <c r="T163">
        <v>0</v>
      </c>
      <c r="U163">
        <v>101.444</v>
      </c>
      <c r="V163">
        <v>47.909399999999998</v>
      </c>
    </row>
    <row r="164" spans="1:22" x14ac:dyDescent="0.25">
      <c r="A164" t="s">
        <v>270</v>
      </c>
      <c r="H164">
        <v>0.155194</v>
      </c>
      <c r="I164">
        <v>-7.7030000000000001E-2</v>
      </c>
      <c r="J164">
        <v>59.395699999999998</v>
      </c>
      <c r="K164">
        <v>1.7391399999999999</v>
      </c>
      <c r="L164">
        <v>38.003999999999998</v>
      </c>
      <c r="M164">
        <v>0.70671799999999996</v>
      </c>
      <c r="N164">
        <v>0.52368400000000004</v>
      </c>
      <c r="O164">
        <v>0.56548699999999996</v>
      </c>
      <c r="P164">
        <v>0.117564</v>
      </c>
      <c r="Q164">
        <v>-2.3E-2</v>
      </c>
      <c r="R164">
        <v>4.6977999999999999E-2</v>
      </c>
      <c r="S164">
        <v>0.22142400000000001</v>
      </c>
      <c r="T164">
        <v>0</v>
      </c>
      <c r="U164">
        <v>101.376</v>
      </c>
      <c r="V164">
        <v>47.830599999999997</v>
      </c>
    </row>
    <row r="165" spans="1:22" x14ac:dyDescent="0.25">
      <c r="A165" t="s">
        <v>271</v>
      </c>
      <c r="H165">
        <v>-6.4060000000000006E-2</v>
      </c>
      <c r="I165">
        <v>0.15201999999999999</v>
      </c>
      <c r="J165">
        <v>60.638399999999997</v>
      </c>
      <c r="K165">
        <v>1.8057000000000001</v>
      </c>
      <c r="L165">
        <v>36.929400000000001</v>
      </c>
      <c r="M165">
        <v>0.51215599999999994</v>
      </c>
      <c r="N165">
        <v>0.22924800000000001</v>
      </c>
      <c r="O165">
        <v>0.77981100000000003</v>
      </c>
      <c r="P165">
        <v>3.9534E-2</v>
      </c>
      <c r="Q165">
        <v>1.4997E-2</v>
      </c>
      <c r="R165">
        <v>3.2320000000000001E-3</v>
      </c>
      <c r="S165">
        <v>0.15983900000000001</v>
      </c>
      <c r="T165">
        <v>0</v>
      </c>
      <c r="U165">
        <v>101.2</v>
      </c>
      <c r="V165">
        <v>48.066699999999997</v>
      </c>
    </row>
    <row r="166" spans="1:22" x14ac:dyDescent="0.25">
      <c r="A166" t="s">
        <v>272</v>
      </c>
      <c r="H166">
        <v>-6.3339999999999994E-2</v>
      </c>
      <c r="I166">
        <v>-7.6789999999999997E-2</v>
      </c>
      <c r="J166">
        <v>60.390900000000002</v>
      </c>
      <c r="K166">
        <v>1.02928</v>
      </c>
      <c r="L166">
        <v>39.551699999999997</v>
      </c>
      <c r="M166">
        <v>0.51750300000000005</v>
      </c>
      <c r="N166">
        <v>0.30437399999999998</v>
      </c>
      <c r="O166">
        <v>0.346582</v>
      </c>
      <c r="P166">
        <v>4.1137E-2</v>
      </c>
      <c r="Q166">
        <v>-3.3400000000000001E-3</v>
      </c>
      <c r="R166">
        <v>2.7536000000000001E-2</v>
      </c>
      <c r="S166">
        <v>-8.7389999999999995E-2</v>
      </c>
      <c r="T166">
        <v>0</v>
      </c>
      <c r="U166">
        <v>101.97799999999999</v>
      </c>
      <c r="V166">
        <v>48.447400000000002</v>
      </c>
    </row>
    <row r="167" spans="1:22" x14ac:dyDescent="0.25">
      <c r="A167" t="s">
        <v>273</v>
      </c>
      <c r="H167">
        <v>-6.4210000000000003E-2</v>
      </c>
      <c r="I167">
        <v>-7.7020000000000005E-2</v>
      </c>
      <c r="J167">
        <v>59.537399999999998</v>
      </c>
      <c r="K167">
        <v>2.2633800000000002</v>
      </c>
      <c r="L167">
        <v>38.077100000000002</v>
      </c>
      <c r="M167">
        <v>0.65279299999999996</v>
      </c>
      <c r="N167">
        <v>0.43147600000000003</v>
      </c>
      <c r="O167">
        <v>0.43261699999999997</v>
      </c>
      <c r="P167">
        <v>0.117724</v>
      </c>
      <c r="Q167">
        <v>-2.299E-2</v>
      </c>
      <c r="R167">
        <v>6.9170999999999996E-2</v>
      </c>
      <c r="S167">
        <v>-0.21517</v>
      </c>
      <c r="T167">
        <v>0</v>
      </c>
      <c r="U167">
        <v>101.202</v>
      </c>
      <c r="V167">
        <v>47.804699999999997</v>
      </c>
    </row>
    <row r="168" spans="1:22" x14ac:dyDescent="0.25">
      <c r="A168" t="s">
        <v>274</v>
      </c>
      <c r="H168">
        <v>-6.3890000000000002E-2</v>
      </c>
      <c r="I168">
        <v>-7.6939999999999995E-2</v>
      </c>
      <c r="J168">
        <v>60.646700000000003</v>
      </c>
      <c r="K168">
        <v>1.6143099999999999</v>
      </c>
      <c r="L168">
        <v>37.315300000000001</v>
      </c>
      <c r="M168">
        <v>0.81657800000000003</v>
      </c>
      <c r="N168">
        <v>0.45074599999999998</v>
      </c>
      <c r="O168">
        <v>0.56120400000000004</v>
      </c>
      <c r="P168">
        <v>3.9910000000000001E-2</v>
      </c>
      <c r="Q168">
        <v>-3.82E-3</v>
      </c>
      <c r="R168">
        <v>0.18115300000000001</v>
      </c>
      <c r="S168">
        <v>-0.21415999999999999</v>
      </c>
      <c r="T168">
        <v>0</v>
      </c>
      <c r="U168">
        <v>101.267</v>
      </c>
      <c r="V168">
        <v>48.097099999999998</v>
      </c>
    </row>
    <row r="169" spans="1:22" x14ac:dyDescent="0.25">
      <c r="A169" t="s">
        <v>275</v>
      </c>
      <c r="H169">
        <v>8.8240000000000002E-3</v>
      </c>
      <c r="I169">
        <v>-7.6899999999999996E-2</v>
      </c>
      <c r="J169">
        <v>58.950800000000001</v>
      </c>
      <c r="K169">
        <v>1.54775</v>
      </c>
      <c r="L169">
        <v>39.076700000000002</v>
      </c>
      <c r="M169">
        <v>0.549813</v>
      </c>
      <c r="N169">
        <v>0.34041100000000002</v>
      </c>
      <c r="O169">
        <v>0.347167</v>
      </c>
      <c r="P169">
        <v>-3.8429999999999999E-2</v>
      </c>
      <c r="Q169">
        <v>3.4118000000000002E-2</v>
      </c>
      <c r="R169">
        <v>2.6249999999999999E-2</v>
      </c>
      <c r="S169">
        <v>3.6028999999999999E-2</v>
      </c>
      <c r="T169">
        <v>0</v>
      </c>
      <c r="U169">
        <v>100.803</v>
      </c>
      <c r="V169">
        <v>47.661000000000001</v>
      </c>
    </row>
    <row r="170" spans="1:22" x14ac:dyDescent="0.25">
      <c r="A170" t="s">
        <v>276</v>
      </c>
      <c r="H170">
        <v>8.2478999999999997E-2</v>
      </c>
      <c r="I170">
        <v>-7.7149999999999996E-2</v>
      </c>
      <c r="J170">
        <v>58.565199999999997</v>
      </c>
      <c r="K170">
        <v>2.8412600000000001</v>
      </c>
      <c r="L170">
        <v>38.456099999999999</v>
      </c>
      <c r="M170">
        <v>0.59507200000000005</v>
      </c>
      <c r="N170">
        <v>0.301423</v>
      </c>
      <c r="O170">
        <v>0.34624300000000002</v>
      </c>
      <c r="P170">
        <v>0.116378</v>
      </c>
      <c r="Q170">
        <v>1.4349000000000001E-2</v>
      </c>
      <c r="R170">
        <v>1.2099999999999999E-3</v>
      </c>
      <c r="S170">
        <v>9.4905000000000003E-2</v>
      </c>
      <c r="T170">
        <v>0</v>
      </c>
      <c r="U170">
        <v>101.33799999999999</v>
      </c>
      <c r="V170">
        <v>47.553100000000001</v>
      </c>
    </row>
    <row r="171" spans="1:22" x14ac:dyDescent="0.25">
      <c r="A171" t="s">
        <v>277</v>
      </c>
      <c r="H171">
        <v>-6.4269999999999994E-2</v>
      </c>
      <c r="I171">
        <v>0.15149699999999999</v>
      </c>
      <c r="J171">
        <v>59.889299999999999</v>
      </c>
      <c r="K171">
        <v>2.0667300000000002</v>
      </c>
      <c r="L171">
        <v>37.504300000000001</v>
      </c>
      <c r="M171">
        <v>0.866008</v>
      </c>
      <c r="N171">
        <v>0.26542700000000002</v>
      </c>
      <c r="O171">
        <v>0.56278899999999998</v>
      </c>
      <c r="P171">
        <v>0.117562</v>
      </c>
      <c r="Q171">
        <v>-4.19E-2</v>
      </c>
      <c r="R171">
        <v>0.179671</v>
      </c>
      <c r="S171">
        <v>-9.0560000000000002E-2</v>
      </c>
      <c r="T171">
        <v>0</v>
      </c>
      <c r="U171">
        <v>101.407</v>
      </c>
      <c r="V171">
        <v>47.998600000000003</v>
      </c>
    </row>
    <row r="172" spans="1:22" x14ac:dyDescent="0.25">
      <c r="A172" t="s">
        <v>278</v>
      </c>
      <c r="H172">
        <v>-6.4449999999999993E-2</v>
      </c>
      <c r="I172">
        <v>-7.7090000000000006E-2</v>
      </c>
      <c r="J172">
        <v>59.6708</v>
      </c>
      <c r="K172">
        <v>2.6507299999999998</v>
      </c>
      <c r="L172">
        <v>38.276699999999998</v>
      </c>
      <c r="M172">
        <v>0.65034099999999995</v>
      </c>
      <c r="N172">
        <v>0.338758</v>
      </c>
      <c r="O172">
        <v>0.25635999999999998</v>
      </c>
      <c r="P172">
        <v>3.8568999999999999E-2</v>
      </c>
      <c r="Q172">
        <v>-4.3099999999999996E-3</v>
      </c>
      <c r="R172">
        <v>9.0449000000000002E-2</v>
      </c>
      <c r="S172">
        <v>-9.1289999999999996E-2</v>
      </c>
      <c r="T172">
        <v>0</v>
      </c>
      <c r="U172">
        <v>101.736</v>
      </c>
      <c r="V172">
        <v>47.951300000000003</v>
      </c>
    </row>
    <row r="173" spans="1:22" x14ac:dyDescent="0.25">
      <c r="A173" t="s">
        <v>279</v>
      </c>
      <c r="H173">
        <v>8.9510000000000006E-3</v>
      </c>
      <c r="I173">
        <v>-7.6980000000000007E-2</v>
      </c>
      <c r="J173">
        <v>59.556100000000001</v>
      </c>
      <c r="K173">
        <v>2.1988099999999999</v>
      </c>
      <c r="L173">
        <v>37.0488</v>
      </c>
      <c r="M173">
        <v>0.33411299999999999</v>
      </c>
      <c r="N173">
        <v>0.41370800000000002</v>
      </c>
      <c r="O173">
        <v>0.47503499999999999</v>
      </c>
      <c r="P173">
        <v>3.9586000000000003E-2</v>
      </c>
      <c r="Q173">
        <v>-2.283E-2</v>
      </c>
      <c r="R173">
        <v>3.2750000000000001E-3</v>
      </c>
      <c r="S173">
        <v>-0.15218999999999999</v>
      </c>
      <c r="T173">
        <v>0</v>
      </c>
      <c r="U173">
        <v>99.826400000000007</v>
      </c>
      <c r="V173">
        <v>47.294699999999999</v>
      </c>
    </row>
    <row r="174" spans="1:22" x14ac:dyDescent="0.25">
      <c r="A174" t="s">
        <v>5</v>
      </c>
      <c r="H174">
        <v>-6.3619999999999996E-2</v>
      </c>
      <c r="I174">
        <v>-7.6859999999999998E-2</v>
      </c>
      <c r="J174">
        <v>60.031300000000002</v>
      </c>
      <c r="K174">
        <v>1.0279799999999999</v>
      </c>
      <c r="L174">
        <v>38.214799999999997</v>
      </c>
      <c r="M174">
        <v>0.71229900000000002</v>
      </c>
      <c r="N174">
        <v>0.34070699999999998</v>
      </c>
      <c r="O174">
        <v>0.60867300000000002</v>
      </c>
      <c r="P174">
        <v>0.197821</v>
      </c>
      <c r="Q174">
        <v>-3.5699999999999998E-3</v>
      </c>
      <c r="R174">
        <v>4.8909000000000001E-2</v>
      </c>
      <c r="S174">
        <v>-2.588E-2</v>
      </c>
      <c r="T174">
        <v>0</v>
      </c>
      <c r="U174">
        <v>101.01300000000001</v>
      </c>
      <c r="V174">
        <v>47.976999999999997</v>
      </c>
    </row>
    <row r="175" spans="1:22" x14ac:dyDescent="0.25">
      <c r="A175" t="s">
        <v>280</v>
      </c>
      <c r="H175">
        <v>-6.3920000000000005E-2</v>
      </c>
      <c r="I175">
        <v>-7.6950000000000005E-2</v>
      </c>
      <c r="J175">
        <v>61.552700000000002</v>
      </c>
      <c r="K175">
        <v>1.4825600000000001</v>
      </c>
      <c r="L175">
        <v>36.745800000000003</v>
      </c>
      <c r="M175">
        <v>0.62048099999999995</v>
      </c>
      <c r="N175">
        <v>0.28478199999999998</v>
      </c>
      <c r="O175">
        <v>0.29710900000000001</v>
      </c>
      <c r="P175">
        <v>0.27565099999999998</v>
      </c>
      <c r="Q175">
        <v>-4.1640000000000003E-2</v>
      </c>
      <c r="R175">
        <v>7.0161000000000001E-2</v>
      </c>
      <c r="S175">
        <v>-2.6939999999999999E-2</v>
      </c>
      <c r="T175">
        <v>0</v>
      </c>
      <c r="U175">
        <v>101.12</v>
      </c>
      <c r="V175">
        <v>48.133000000000003</v>
      </c>
    </row>
    <row r="176" spans="1:22" x14ac:dyDescent="0.25">
      <c r="A176" t="s">
        <v>281</v>
      </c>
      <c r="H176">
        <v>8.8620000000000001E-3</v>
      </c>
      <c r="I176">
        <v>-7.6969999999999997E-2</v>
      </c>
      <c r="J176">
        <v>59.579799999999999</v>
      </c>
      <c r="K176">
        <v>2.0030399999999999</v>
      </c>
      <c r="L176">
        <v>38.5197</v>
      </c>
      <c r="M176">
        <v>0.65435299999999996</v>
      </c>
      <c r="N176">
        <v>0.43204500000000001</v>
      </c>
      <c r="O176">
        <v>0.52197499999999997</v>
      </c>
      <c r="P176">
        <v>-3.8980000000000001E-2</v>
      </c>
      <c r="Q176">
        <v>1.4963000000000001E-2</v>
      </c>
      <c r="R176">
        <v>3.274E-3</v>
      </c>
      <c r="S176">
        <v>-8.9749999999999996E-2</v>
      </c>
      <c r="T176">
        <v>0</v>
      </c>
      <c r="U176">
        <v>101.532</v>
      </c>
      <c r="V176">
        <v>47.978099999999998</v>
      </c>
    </row>
    <row r="177" spans="7:22" x14ac:dyDescent="0.25">
      <c r="H177">
        <v>-6.3820000000000002E-2</v>
      </c>
      <c r="I177">
        <v>-7.6920000000000002E-2</v>
      </c>
      <c r="J177">
        <v>60.457299999999996</v>
      </c>
      <c r="K177">
        <v>1.5478000000000001</v>
      </c>
      <c r="L177">
        <v>38.746099999999998</v>
      </c>
      <c r="M177">
        <v>0.60285100000000003</v>
      </c>
      <c r="N177">
        <v>0.26641500000000001</v>
      </c>
      <c r="O177">
        <v>0.34507199999999999</v>
      </c>
      <c r="P177">
        <v>0.19720799999999999</v>
      </c>
      <c r="Q177">
        <v>-2.2669999999999999E-2</v>
      </c>
      <c r="R177">
        <v>3.8319999999999999E-3</v>
      </c>
      <c r="S177">
        <v>-2.665E-2</v>
      </c>
      <c r="T177">
        <v>0</v>
      </c>
      <c r="U177">
        <v>101.977</v>
      </c>
      <c r="V177">
        <v>48.329099999999997</v>
      </c>
    </row>
    <row r="178" spans="7:22" x14ac:dyDescent="0.25">
      <c r="H178">
        <v>0.15520200000000001</v>
      </c>
      <c r="I178">
        <v>-7.7039999999999997E-2</v>
      </c>
      <c r="J178">
        <v>58.723100000000002</v>
      </c>
      <c r="K178">
        <v>2.1951900000000002</v>
      </c>
      <c r="L178">
        <v>37.6999</v>
      </c>
      <c r="M178">
        <v>0.56342700000000001</v>
      </c>
      <c r="N178">
        <v>0.35766500000000001</v>
      </c>
      <c r="O178">
        <v>0.65388199999999996</v>
      </c>
      <c r="P178">
        <v>3.8973000000000001E-2</v>
      </c>
      <c r="Q178">
        <v>9.0263999999999997E-2</v>
      </c>
      <c r="R178">
        <v>9.1095999999999996E-2</v>
      </c>
      <c r="S178">
        <v>3.4088E-2</v>
      </c>
      <c r="T178">
        <v>0</v>
      </c>
      <c r="U178">
        <v>100.526</v>
      </c>
      <c r="V178">
        <v>47.3812</v>
      </c>
    </row>
    <row r="179" spans="7:22" x14ac:dyDescent="0.25">
      <c r="H179">
        <v>0.154358</v>
      </c>
      <c r="I179">
        <v>0.15165999999999999</v>
      </c>
      <c r="J179">
        <v>57.377499999999998</v>
      </c>
      <c r="K179">
        <v>1.48098</v>
      </c>
      <c r="L179">
        <v>38.323099999999997</v>
      </c>
      <c r="M179">
        <v>0.81578300000000004</v>
      </c>
      <c r="N179">
        <v>0.33986899999999998</v>
      </c>
      <c r="O179">
        <v>0.30313200000000001</v>
      </c>
      <c r="P179">
        <v>-3.8789999999999998E-2</v>
      </c>
      <c r="Q179">
        <v>-4.1669999999999999E-2</v>
      </c>
      <c r="R179">
        <v>4.7849000000000003E-2</v>
      </c>
      <c r="S179">
        <v>0.160191</v>
      </c>
      <c r="T179">
        <v>0</v>
      </c>
      <c r="U179">
        <v>99.073999999999998</v>
      </c>
      <c r="V179">
        <v>46.760899999999999</v>
      </c>
    </row>
    <row r="181" spans="7:22" x14ac:dyDescent="0.25">
      <c r="G181" t="s">
        <v>38</v>
      </c>
      <c r="H181">
        <f>AVERAGE(H155:H179)</f>
        <v>-1.1453439999999999E-2</v>
      </c>
      <c r="I181">
        <f t="shared" ref="I181:V181" si="31">AVERAGE(I155:I179)</f>
        <v>-4.0390720000000019E-2</v>
      </c>
      <c r="J181">
        <f t="shared" si="31"/>
        <v>59.706492000000004</v>
      </c>
      <c r="K181">
        <f t="shared" si="31"/>
        <v>1.8483808000000004</v>
      </c>
      <c r="L181">
        <f t="shared" si="31"/>
        <v>38.093355999999993</v>
      </c>
      <c r="M181">
        <f t="shared" si="31"/>
        <v>0.67354095999999997</v>
      </c>
      <c r="N181">
        <f t="shared" si="31"/>
        <v>0.34633276000000002</v>
      </c>
      <c r="O181">
        <f t="shared" si="31"/>
        <v>0.45732383999999998</v>
      </c>
      <c r="P181">
        <f t="shared" si="31"/>
        <v>9.290511999999998E-2</v>
      </c>
      <c r="Q181">
        <f t="shared" si="31"/>
        <v>-1.6975999999999996E-3</v>
      </c>
      <c r="R181">
        <f t="shared" si="31"/>
        <v>5.9000000000000004E-2</v>
      </c>
      <c r="S181">
        <f t="shared" si="31"/>
        <v>-2.0000879999999995E-2</v>
      </c>
      <c r="T181">
        <f t="shared" si="31"/>
        <v>0</v>
      </c>
      <c r="U181">
        <f t="shared" si="31"/>
        <v>101.203936</v>
      </c>
      <c r="V181">
        <f t="shared" si="31"/>
        <v>47.872647999999998</v>
      </c>
    </row>
    <row r="182" spans="7:22" x14ac:dyDescent="0.25">
      <c r="G182" t="s">
        <v>187</v>
      </c>
      <c r="H182">
        <f>STDEV(H155:H179)/SQRT((COUNT(H155:H179)))</f>
        <v>1.491067293698041E-2</v>
      </c>
      <c r="I182">
        <f t="shared" ref="I182:V182" si="32">STDEV(I155:I179)/SQRT((COUNT(I155:I179)))</f>
        <v>1.7112860260685044E-2</v>
      </c>
      <c r="J182">
        <f t="shared" si="32"/>
        <v>0.19244167652564251</v>
      </c>
      <c r="K182">
        <f t="shared" si="32"/>
        <v>8.6491109793473159E-2</v>
      </c>
      <c r="L182">
        <f t="shared" si="32"/>
        <v>0.15375970062405811</v>
      </c>
      <c r="M182">
        <f t="shared" si="32"/>
        <v>2.8516536299924844E-2</v>
      </c>
      <c r="N182">
        <f t="shared" si="32"/>
        <v>1.7568582913189076E-2</v>
      </c>
      <c r="O182">
        <f t="shared" si="32"/>
        <v>2.6954539477960514E-2</v>
      </c>
      <c r="P182">
        <f t="shared" si="32"/>
        <v>2.1117153126176839E-2</v>
      </c>
      <c r="Q182">
        <f t="shared" si="32"/>
        <v>6.7430334583182955E-3</v>
      </c>
      <c r="R182">
        <f t="shared" si="32"/>
        <v>1.155945190078953E-2</v>
      </c>
      <c r="S182">
        <f t="shared" si="32"/>
        <v>2.366531415196229E-2</v>
      </c>
      <c r="T182">
        <f t="shared" si="32"/>
        <v>0</v>
      </c>
      <c r="U182">
        <f t="shared" si="32"/>
        <v>0.12801663731458232</v>
      </c>
      <c r="V182">
        <f t="shared" si="32"/>
        <v>7.1752518682854219E-2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Si-grains (Extracted) Si on Qtz</vt:lpstr>
      <vt:lpstr>Lpx (core)(Extracted) Si on Wol</vt:lpstr>
      <vt:lpstr>'Lpx (core)(Extracted) Si on Wol'!Lpx_grain_extraction_1</vt:lpstr>
      <vt:lpstr>'Lpx (core)(Extracted) Si on Wol'!Lpx_grain_extraction_2</vt:lpstr>
      <vt:lpstr>'Lpx (core)(Extracted) Si on Wol'!Lpx_grain_extraction_3</vt:lpstr>
      <vt:lpstr>'Lpx (core)(Extracted) Si on Wol'!Lpx_grain_extraction_4</vt:lpstr>
      <vt:lpstr>'Lpx (core)(Extracted) Si on Wol'!Lpx_grain_extraction_5</vt:lpstr>
      <vt:lpstr>'Lpx (core)(Extracted) Si on Wol'!Lpx_grain_extraction_6</vt:lpstr>
      <vt:lpstr>'Lpx (core)(Extracted) Si on Wol'!Lpx_grain_extraction_7</vt:lpstr>
      <vt:lpstr>'Si-grains (Extracted) Si on Qtz'!Silica_grain_extraction_1</vt:lpstr>
      <vt:lpstr>'Si-grains (Extracted) Si on Qtz'!Silica_grain_extraction_2</vt:lpstr>
      <vt:lpstr>'Si-grains (Extracted) Si on Qtz'!Silica_grain_extraction_3</vt:lpstr>
      <vt:lpstr>'Si-grains (Extracted) Si on Qtz'!Silica_grain_extraction_4</vt:lpstr>
      <vt:lpstr>'Si-grains (Extracted) Si on Qtz'!Silica_grain_extraction_5</vt:lpstr>
      <vt:lpstr>'Si-grains (Extracted) Si on Qtz'!Silica_grain_extraction_6</vt:lpstr>
      <vt:lpstr>'Si-grains (Extracted) Si on Qtz'!Silica_grain_extraction_7</vt:lpstr>
      <vt:lpstr>'Si-grains (Extracted) Si on Qtz'!Silica_grain_extraction_8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Smith</dc:creator>
  <cp:lastModifiedBy>Aimee Smith</cp:lastModifiedBy>
  <dcterms:created xsi:type="dcterms:W3CDTF">2021-03-10T11:08:25Z</dcterms:created>
  <dcterms:modified xsi:type="dcterms:W3CDTF">2021-12-15T09:58:17Z</dcterms:modified>
</cp:coreProperties>
</file>