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firstSheet="1" activeTab="3"/>
  </bookViews>
  <sheets>
    <sheet name="Si-grains Extracted (Si on Qtz)" sheetId="2" r:id="rId1"/>
    <sheet name="Lpx Extracted (Si on Wol)" sheetId="3" r:id="rId2"/>
    <sheet name="Cpx Extracted (Si on Wol)" sheetId="4" r:id="rId3"/>
    <sheet name="Plag Extracted (Si on Wol)" sheetId="5" r:id="rId4"/>
    <sheet name="Glass Extracted (Si on Wol)" sheetId="6" r:id="rId5"/>
  </sheets>
  <definedNames>
    <definedName name="Cpx_grain_extraction_1" localSheetId="2">'Cpx Extracted (Si on Wol)'!$G$5:$AD$39</definedName>
    <definedName name="Cpx_grain_extraction_2" localSheetId="2">'Cpx Extracted (Si on Wol)'!$G$42:$AD$71</definedName>
    <definedName name="Cpx_grain_extraction_3" localSheetId="2">'Cpx Extracted (Si on Wol)'!$G$74:$AD$108</definedName>
    <definedName name="Glass_extraction_1" localSheetId="4">'Glass Extracted (Si on Wol)'!$G$6:$AD$17</definedName>
    <definedName name="Glass_extraction_2" localSheetId="4">'Glass Extracted (Si on Wol)'!$G$31:$AD$48</definedName>
    <definedName name="Lpx_grain_extraction_1" localSheetId="1">'Lpx Extracted (Si on Wol)'!$G$6:$AD$23</definedName>
    <definedName name="Lpx_grain_extraction_2" localSheetId="1">'Lpx Extracted (Si on Wol)'!$G$30:$AD$46</definedName>
    <definedName name="Lpx_grain_extraction_3" localSheetId="1">'Lpx Extracted (Si on Wol)'!$G$54:$AD$69</definedName>
    <definedName name="Plag_grain_extraction_1" localSheetId="3">'Plag Extracted (Si on Wol)'!$G$6:$AD$47</definedName>
    <definedName name="Silica_grain_extraction_1" localSheetId="0">'Si-grains Extracted (Si on Qtz)'!$H$6:$AE$55</definedName>
    <definedName name="Silica_grain_extraction_2" localSheetId="0">'Si-grains Extracted (Si on Qtz)'!$H$59:$AE$119</definedName>
    <definedName name="Silica_grain_extraction_3" localSheetId="0">'Si-grains Extracted (Si on Qtz)'!$H$123:$AE$178</definedName>
    <definedName name="Silica_grain_extraction_4" localSheetId="0">'Si-grains Extracted (Si on Qtz)'!$H$182:$AE$235</definedName>
    <definedName name="Silica_grain_extraction_5" localSheetId="0">'Si-grains Extracted (Si on Qtz)'!$H$239:$AE$292</definedName>
    <definedName name="Silica_grain_extraction_6" localSheetId="0">'Si-grains Extracted (Si on Qtz)'!$H$296:$AE$332</definedName>
    <definedName name="Silica_grain_extraction_7" localSheetId="0">'Si-grains Extracted (Si on Qtz)'!$H$336:$AE$391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3" i="6" l="1"/>
  <c r="AJ22" i="6"/>
  <c r="AI23" i="6"/>
  <c r="AI22" i="6"/>
  <c r="AH23" i="6"/>
  <c r="AH22" i="6"/>
  <c r="AG23" i="6"/>
  <c r="AG22" i="6"/>
  <c r="AF23" i="6"/>
  <c r="AF22" i="6"/>
  <c r="AC23" i="6"/>
  <c r="AC22" i="6"/>
  <c r="AB23" i="6"/>
  <c r="AB22" i="6"/>
  <c r="AA23" i="6"/>
  <c r="AA22" i="6"/>
  <c r="Y23" i="6"/>
  <c r="Y22" i="6"/>
  <c r="AI19" i="6"/>
  <c r="AI18" i="6"/>
  <c r="AH19" i="6"/>
  <c r="AH18" i="6"/>
  <c r="AG19" i="6"/>
  <c r="AG18" i="6"/>
  <c r="AF19" i="6"/>
  <c r="AF18" i="6"/>
  <c r="AC19" i="6"/>
  <c r="AC18" i="6"/>
  <c r="AB19" i="6"/>
  <c r="AB18" i="6"/>
  <c r="AA19" i="6"/>
  <c r="AA18" i="6"/>
  <c r="Y19" i="6"/>
  <c r="Y18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G47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G4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G16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G15" i="6"/>
  <c r="AJ18" i="5"/>
  <c r="AI18" i="5"/>
  <c r="AH18" i="5"/>
  <c r="AG18" i="5"/>
  <c r="AF18" i="5"/>
  <c r="AC18" i="5"/>
  <c r="AB18" i="5"/>
  <c r="Y18" i="5"/>
  <c r="AI15" i="5"/>
  <c r="AH15" i="5"/>
  <c r="AG15" i="5"/>
  <c r="AF15" i="5"/>
  <c r="AC15" i="5"/>
  <c r="AB15" i="5"/>
  <c r="Y15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G46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G45" i="5"/>
  <c r="AJ27" i="4" l="1"/>
  <c r="AJ28" i="4"/>
  <c r="AJ26" i="4"/>
  <c r="AI27" i="4"/>
  <c r="AI28" i="4"/>
  <c r="AI26" i="4"/>
  <c r="AH27" i="4"/>
  <c r="AH28" i="4"/>
  <c r="AH26" i="4"/>
  <c r="AG27" i="4"/>
  <c r="AG28" i="4"/>
  <c r="AG26" i="4"/>
  <c r="Y27" i="4"/>
  <c r="Y28" i="4"/>
  <c r="Y26" i="4"/>
  <c r="X27" i="4"/>
  <c r="X28" i="4"/>
  <c r="X26" i="4"/>
  <c r="AI22" i="4"/>
  <c r="AI23" i="4"/>
  <c r="AI21" i="4"/>
  <c r="AH22" i="4"/>
  <c r="AH23" i="4"/>
  <c r="AH21" i="4"/>
  <c r="AG22" i="4"/>
  <c r="AG23" i="4"/>
  <c r="AG21" i="4"/>
  <c r="Y22" i="4"/>
  <c r="Y23" i="4"/>
  <c r="Y21" i="4"/>
  <c r="X22" i="4"/>
  <c r="X23" i="4"/>
  <c r="X21" i="4"/>
  <c r="H107" i="4" l="1"/>
  <c r="I107" i="4"/>
  <c r="J107" i="4"/>
  <c r="K107" i="4"/>
  <c r="L107" i="4"/>
  <c r="M107" i="4"/>
  <c r="N107" i="4"/>
  <c r="O107" i="4"/>
  <c r="P107" i="4"/>
  <c r="Q107" i="4"/>
  <c r="R107" i="4"/>
  <c r="S107" i="4"/>
  <c r="T107" i="4"/>
  <c r="U107" i="4"/>
  <c r="G107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G106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G70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G69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G38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G37" i="4"/>
  <c r="AJ27" i="3" l="1"/>
  <c r="AJ28" i="3"/>
  <c r="AJ26" i="3"/>
  <c r="AI28" i="3"/>
  <c r="AI27" i="3"/>
  <c r="AI26" i="3"/>
  <c r="AH28" i="3"/>
  <c r="AH27" i="3"/>
  <c r="AH26" i="3"/>
  <c r="AG27" i="3"/>
  <c r="AG28" i="3"/>
  <c r="AG26" i="3"/>
  <c r="AF27" i="3"/>
  <c r="AF28" i="3"/>
  <c r="AF26" i="3"/>
  <c r="AE26" i="3"/>
  <c r="AE27" i="3"/>
  <c r="AE28" i="3"/>
  <c r="AD27" i="3"/>
  <c r="AD28" i="3"/>
  <c r="AD26" i="3"/>
  <c r="AC27" i="3"/>
  <c r="AC28" i="3"/>
  <c r="AC26" i="3"/>
  <c r="Y27" i="3"/>
  <c r="Y28" i="3"/>
  <c r="Y26" i="3"/>
  <c r="X27" i="3"/>
  <c r="X28" i="3"/>
  <c r="X26" i="3"/>
  <c r="AI22" i="3"/>
  <c r="AI23" i="3"/>
  <c r="AI21" i="3"/>
  <c r="AH22" i="3"/>
  <c r="AH23" i="3"/>
  <c r="AH21" i="3"/>
  <c r="AG22" i="3"/>
  <c r="AG23" i="3"/>
  <c r="AG21" i="3"/>
  <c r="AF22" i="3"/>
  <c r="AF23" i="3"/>
  <c r="AF21" i="3"/>
  <c r="AE22" i="3"/>
  <c r="AE23" i="3"/>
  <c r="AE21" i="3"/>
  <c r="AD22" i="3"/>
  <c r="AD23" i="3"/>
  <c r="AD21" i="3"/>
  <c r="AC22" i="3"/>
  <c r="AC23" i="3"/>
  <c r="AC21" i="3"/>
  <c r="Y22" i="3"/>
  <c r="Y23" i="3"/>
  <c r="Y21" i="3"/>
  <c r="X22" i="3"/>
  <c r="X23" i="3"/>
  <c r="X21" i="3"/>
  <c r="AK45" i="2" l="1"/>
  <c r="AK46" i="2"/>
  <c r="AK47" i="2"/>
  <c r="AK48" i="2"/>
  <c r="AK49" i="2"/>
  <c r="AK50" i="2"/>
  <c r="AK44" i="2"/>
  <c r="AJ45" i="2"/>
  <c r="AJ46" i="2"/>
  <c r="AJ47" i="2"/>
  <c r="AJ48" i="2"/>
  <c r="AJ49" i="2"/>
  <c r="AJ50" i="2"/>
  <c r="AJ44" i="2"/>
  <c r="AJ35" i="2"/>
  <c r="AJ36" i="2"/>
  <c r="AJ37" i="2"/>
  <c r="AJ38" i="2"/>
  <c r="AJ39" i="2"/>
  <c r="AJ40" i="2"/>
  <c r="AJ34" i="2"/>
  <c r="AI45" i="2"/>
  <c r="AI46" i="2"/>
  <c r="AI47" i="2"/>
  <c r="AI48" i="2"/>
  <c r="AI49" i="2"/>
  <c r="AI50" i="2"/>
  <c r="AI44" i="2"/>
  <c r="AI35" i="2"/>
  <c r="AI36" i="2"/>
  <c r="AI37" i="2"/>
  <c r="AI38" i="2"/>
  <c r="AI39" i="2"/>
  <c r="AI40" i="2"/>
  <c r="AI34" i="2"/>
  <c r="AH45" i="2"/>
  <c r="AH46" i="2"/>
  <c r="AH47" i="2"/>
  <c r="AH48" i="2"/>
  <c r="AH49" i="2"/>
  <c r="AH50" i="2"/>
  <c r="AH44" i="2"/>
  <c r="AH35" i="2"/>
  <c r="AH36" i="2"/>
  <c r="AH37" i="2"/>
  <c r="AH38" i="2"/>
  <c r="AH39" i="2"/>
  <c r="AH40" i="2"/>
  <c r="AH34" i="2"/>
  <c r="AG45" i="2"/>
  <c r="AG46" i="2"/>
  <c r="AG47" i="2"/>
  <c r="AG48" i="2"/>
  <c r="AG49" i="2"/>
  <c r="AG50" i="2"/>
  <c r="AG44" i="2"/>
  <c r="AG35" i="2"/>
  <c r="AG36" i="2"/>
  <c r="AG37" i="2"/>
  <c r="AG38" i="2"/>
  <c r="AG39" i="2"/>
  <c r="AG40" i="2"/>
  <c r="AG34" i="2"/>
  <c r="AF45" i="2"/>
  <c r="AF46" i="2"/>
  <c r="AF47" i="2"/>
  <c r="AF48" i="2"/>
  <c r="AF49" i="2"/>
  <c r="AF50" i="2"/>
  <c r="AF44" i="2"/>
  <c r="AF35" i="2"/>
  <c r="AF36" i="2"/>
  <c r="AF37" i="2"/>
  <c r="AF38" i="2"/>
  <c r="AF39" i="2"/>
  <c r="AF40" i="2"/>
  <c r="AF34" i="2"/>
  <c r="AE45" i="2"/>
  <c r="AE46" i="2"/>
  <c r="AE47" i="2"/>
  <c r="AE48" i="2"/>
  <c r="AE49" i="2"/>
  <c r="AE50" i="2"/>
  <c r="AE44" i="2"/>
  <c r="AE35" i="2"/>
  <c r="AE36" i="2"/>
  <c r="AE37" i="2"/>
  <c r="AE38" i="2"/>
  <c r="AE39" i="2"/>
  <c r="AE40" i="2"/>
  <c r="AE34" i="2"/>
  <c r="AD45" i="2"/>
  <c r="AD46" i="2"/>
  <c r="AD47" i="2"/>
  <c r="AD48" i="2"/>
  <c r="AD49" i="2"/>
  <c r="AD50" i="2"/>
  <c r="AD44" i="2"/>
  <c r="AD35" i="2"/>
  <c r="AD36" i="2"/>
  <c r="AD37" i="2"/>
  <c r="AD38" i="2"/>
  <c r="AD39" i="2"/>
  <c r="AD40" i="2"/>
  <c r="AD34" i="2"/>
  <c r="AC45" i="2"/>
  <c r="AC46" i="2"/>
  <c r="AC47" i="2"/>
  <c r="AC48" i="2"/>
  <c r="AC49" i="2"/>
  <c r="AC50" i="2"/>
  <c r="AC44" i="2"/>
  <c r="AC35" i="2"/>
  <c r="AC36" i="2"/>
  <c r="AC37" i="2"/>
  <c r="AC38" i="2"/>
  <c r="AC39" i="2"/>
  <c r="AC40" i="2"/>
  <c r="AC34" i="2"/>
  <c r="AB45" i="2"/>
  <c r="AB46" i="2"/>
  <c r="AB47" i="2"/>
  <c r="AB48" i="2"/>
  <c r="AB49" i="2"/>
  <c r="AB50" i="2"/>
  <c r="AB44" i="2"/>
  <c r="AB35" i="2"/>
  <c r="AB36" i="2"/>
  <c r="AB37" i="2"/>
  <c r="AB38" i="2"/>
  <c r="AB39" i="2"/>
  <c r="AB40" i="2"/>
  <c r="AB34" i="2"/>
  <c r="Z45" i="2"/>
  <c r="Z46" i="2"/>
  <c r="Z47" i="2"/>
  <c r="Z48" i="2"/>
  <c r="Z49" i="2"/>
  <c r="Z50" i="2"/>
  <c r="Z44" i="2"/>
  <c r="Z35" i="2"/>
  <c r="Z36" i="2"/>
  <c r="Z37" i="2"/>
  <c r="Z38" i="2"/>
  <c r="Z39" i="2"/>
  <c r="Z40" i="2"/>
  <c r="Z34" i="2"/>
  <c r="Y45" i="2"/>
  <c r="Y46" i="2"/>
  <c r="Y47" i="2"/>
  <c r="Y48" i="2"/>
  <c r="Y49" i="2"/>
  <c r="Y50" i="2"/>
  <c r="Y44" i="2"/>
  <c r="Y35" i="2"/>
  <c r="Y36" i="2"/>
  <c r="Y37" i="2"/>
  <c r="Y38" i="2"/>
  <c r="Y39" i="2"/>
  <c r="Y40" i="2"/>
  <c r="Y34" i="2"/>
  <c r="H68" i="3" l="1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G68" i="3"/>
  <c r="G67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G45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G44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G22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G21" i="3"/>
  <c r="I390" i="2" l="1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H390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H389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H331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H330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H291" i="2"/>
  <c r="H290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H234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H233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H177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H176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H118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H117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H54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H53" i="2"/>
</calcChain>
</file>

<file path=xl/connections.xml><?xml version="1.0" encoding="utf-8"?>
<connections xmlns="http://schemas.openxmlformats.org/spreadsheetml/2006/main">
  <connection id="1" name="Cpx grain extraction 1" type="6" refreshedVersion="6" background="1" saveData="1">
    <textPr codePage="850" sourceFile="Y:\Aimee\EPMA\041220\QUE99177_Ch5_007\Data Extracted From Maps\C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px grain extraction 2" type="6" refreshedVersion="6" background="1" saveData="1">
    <textPr codePage="850" sourceFile="Y:\Aimee\EPMA\041220\QUE99177_Ch5_007\Data Extracted From Maps\C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px grain extraction 3" type="6" refreshedVersion="6" background="1" saveData="1">
    <textPr codePage="850" sourceFile="Y:\Aimee\EPMA\041220\QUE99177_Ch5_007\Data Extracted From Maps\C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Glass extraction 1" type="6" refreshedVersion="6" background="1" saveData="1">
    <textPr codePage="850" sourceFile="Y:\Aimee\EPMA\041220\QUE99177_Ch5_007\Data Extracted From Maps\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Glass extraction 2" type="6" refreshedVersion="6" background="1" saveData="1">
    <textPr codePage="850" sourceFile="Y:\Aimee\EPMA\041220\QUE99177_Ch5_007\Data Extracted From Maps\Glass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Lpx grain extraction 1" type="6" refreshedVersion="6" background="1" saveData="1">
    <textPr codePage="850" sourceFile="Y:\Aimee\EPMA\041220\QUE99177_Ch5_007\Data Extracted From Maps\L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Lpx grain extraction 2" type="6" refreshedVersion="6" background="1" saveData="1">
    <textPr codePage="850" sourceFile="Y:\Aimee\EPMA\041220\QUE99177_Ch5_007\Data Extracted From Maps\L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px grain extraction 3" type="6" refreshedVersion="6" background="1" saveData="1">
    <textPr codePage="850" sourceFile="Y:\Aimee\EPMA\041220\QUE99177_Ch5_007\Data Extracted From Maps\L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Plag grain extraction 1" type="6" refreshedVersion="6" background="1" saveData="1">
    <textPr codePage="850" sourceFile="Y:\Aimee\EPMA\041220\QUE99177_Ch5_007\Data Extracted From Maps\Plag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Silica grain extraction 1" type="6" refreshedVersion="6" background="1" saveData="1">
    <textPr codePage="850" sourceFile="Y:\Aimee\EPMA\041220\QUE99177_Ch5_007\Data Extracted From Maps\Silica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Silica grain extraction 2" type="6" refreshedVersion="6" background="1" saveData="1">
    <textPr codePage="850" sourceFile="Y:\Aimee\EPMA\041220\QUE99177_Ch5_007\Data Extracted From Maps\Silica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Silica grain extraction 3" type="6" refreshedVersion="6" background="1" saveData="1">
    <textPr codePage="850" sourceFile="Y:\Aimee\EPMA\041220\QUE99177_Ch5_007\Data Extracted From Maps\Silica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Silica grain extraction 4" type="6" refreshedVersion="6" background="1" saveData="1">
    <textPr codePage="850" sourceFile="Y:\Aimee\EPMA\041220\QUE99177_Ch5_007\Data Extracted From Maps\Silica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Silica grain extraction 5" type="6" refreshedVersion="6" background="1" saveData="1">
    <textPr codePage="850" sourceFile="Y:\Aimee\EPMA\041220\QUE99177_Ch5_007\Data Extracted From Maps\Silica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Silica grain extraction 6" type="6" refreshedVersion="6" background="1" saveData="1">
    <textPr codePage="850" sourceFile="Y:\Aimee\EPMA\041220\QUE99177_Ch5_007\Data Extracted From Maps\Silica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Silica grain extraction 7" type="6" refreshedVersion="6" background="1" saveData="1">
    <textPr codePage="850" sourceFile="Y:\Aimee\EPMA\041220\QUE99177_Ch5_007\Data Extracted From Maps\Silica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<sst xmlns="http://schemas.openxmlformats.org/spreadsheetml/2006/main" count="1183" uniqueCount="307">
  <si>
    <t xml:space="preserve">DATA EXTRACTED: </t>
  </si>
  <si>
    <t xml:space="preserve">Shape pixels filtered based on: </t>
  </si>
  <si>
    <t>SiO2 WT% &gt;95&lt;102</t>
  </si>
  <si>
    <t>FeO WT% &gt;0&lt;2</t>
  </si>
  <si>
    <t>Total &gt;98.5&lt;102</t>
  </si>
  <si>
    <t>Pixels shape extracted/filtered: 47</t>
  </si>
  <si>
    <t>Na2O WT%,  .217197 +/-  .026219</t>
  </si>
  <si>
    <t>P2O5 WT%,  -.04211 +/-  .012368</t>
  </si>
  <si>
    <t>SiO2 WT%,  98.9074 +/-  .172084</t>
  </si>
  <si>
    <t xml:space="preserve"> FeO WT%,  .834046 +/-  .043389</t>
  </si>
  <si>
    <t xml:space="preserve"> MgO WT%,  .048084 +/-  .009816</t>
  </si>
  <si>
    <t>Cr2O3 WT%,  .024647 +/-  .009151</t>
  </si>
  <si>
    <t xml:space="preserve"> CaO WT%,  .062956 +/-  .010014</t>
  </si>
  <si>
    <t>Al2O3 WT%,  .605687 +/-  .038455</t>
  </si>
  <si>
    <t xml:space="preserve"> MnO WT%,  .028513 +/-  .015546</t>
  </si>
  <si>
    <t xml:space="preserve"> K2O WT%,  -.00381 +/-  .005248</t>
  </si>
  <si>
    <t>TiO2 WT%,  .018110 +/-  .010062</t>
  </si>
  <si>
    <t xml:space="preserve"> NiO WT%,  .038587 +/-  .017209</t>
  </si>
  <si>
    <t xml:space="preserve">   O WT%,  .000000 +/-  .000000</t>
  </si>
  <si>
    <t xml:space="preserve">   Total,  100.739 +/-  .123528</t>
  </si>
  <si>
    <t xml:space="preserve"> Calc. O,  53.2444 +/-  .074923</t>
  </si>
  <si>
    <t xml:space="preserve">Pixel width 10 </t>
  </si>
  <si>
    <t>QUE 99177 Ch5_007 Silica Shape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</si>
  <si>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</si>
  <si>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</si>
  <si>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</si>
  <si>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</si>
  <si>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</si>
  <si>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</si>
  <si>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</si>
  <si>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</si>
  <si>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</si>
  <si>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</si>
  <si>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</si>
  <si>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</si>
  <si>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</si>
  <si>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</si>
  <si>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</si>
  <si>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 xml:space="preserve">Fe filter to avoid interaction with Fe veining around Si-grains </t>
  </si>
  <si>
    <t xml:space="preserve">Average </t>
  </si>
  <si>
    <t>Std Err</t>
  </si>
  <si>
    <t>DETECTION LIMITS</t>
  </si>
  <si>
    <t>Pixels shape extracted/filtered: 58</t>
  </si>
  <si>
    <t>Na2O WT%,  .406779 +/-  .023594</t>
  </si>
  <si>
    <t>P2O5 WT%,  -.01642 +/-  .017862</t>
  </si>
  <si>
    <t>SiO2 WT%,  97.7187 +/-  .119204</t>
  </si>
  <si>
    <t xml:space="preserve"> FeO WT%,  .767869 +/-  .042479</t>
  </si>
  <si>
    <t xml:space="preserve"> MgO WT%,  .218026 +/-  .017363</t>
  </si>
  <si>
    <t>Cr2O3 WT%,  .035655 +/-  .009270</t>
  </si>
  <si>
    <t xml:space="preserve"> CaO WT%,  .151462 +/-  .011136</t>
  </si>
  <si>
    <t>Al2O3 WT%,  1.37568 +/-  .024518</t>
  </si>
  <si>
    <t xml:space="preserve"> MnO WT%,  .010215 +/-  .010749</t>
  </si>
  <si>
    <t xml:space="preserve"> K2O WT%,  .065694 +/-  .006443</t>
  </si>
  <si>
    <t>TiO2 WT%,  .027319 +/-  .007788</t>
  </si>
  <si>
    <t xml:space="preserve"> NiO WT%,  .058369 +/-  .018532</t>
  </si>
  <si>
    <t xml:space="preserve">   Total,  100.819 +/-  .109452</t>
  </si>
  <si>
    <t xml:space="preserve"> Calc. O,  53.1343 +/-  .059534</t>
  </si>
  <si>
    <t>Pixel width 10</t>
  </si>
  <si>
    <t>QUE 99177 Ch5_007 Silica Shape extraction number: 2</t>
  </si>
  <si>
    <t>Pixels shape extracted/filtered: 53</t>
  </si>
  <si>
    <t>Na2O WT%,  .138500 +/-  .018761</t>
  </si>
  <si>
    <t>P2O5 WT%,  .002422 +/-  .017806</t>
  </si>
  <si>
    <t>SiO2 WT%,  98.1725 +/-  .166678</t>
  </si>
  <si>
    <t xml:space="preserve"> FeO WT%,  1.07264 +/-  .043140</t>
  </si>
  <si>
    <t xml:space="preserve"> MgO WT%,  .175380 +/-  .026057</t>
  </si>
  <si>
    <t>Cr2O3 WT%,  .010531 +/-  .007198</t>
  </si>
  <si>
    <t xml:space="preserve"> CaO WT%,  .172526 +/-  .021710</t>
  </si>
  <si>
    <t>Al2O3 WT%,  .617041 +/-  .049841</t>
  </si>
  <si>
    <t xml:space="preserve"> MnO WT%,  .042370 +/-  .014676</t>
  </si>
  <si>
    <t xml:space="preserve"> K2O WT%,  .031136 +/-  .005380</t>
  </si>
  <si>
    <t>TiO2 WT%,  .039856 +/-  .010077</t>
  </si>
  <si>
    <t xml:space="preserve"> NiO WT%,  .016840 +/-  .016506</t>
  </si>
  <si>
    <t xml:space="preserve">   Total,  100.492 +/-  .140542</t>
  </si>
  <si>
    <t xml:space="preserve"> Calc. O,  53.0068 +/-  .076790</t>
  </si>
  <si>
    <t>QUE 99177 Ch5_007 Silica Shape extraction number: 3</t>
  </si>
  <si>
    <t>Pixels shape extracted/filtered: 51</t>
  </si>
  <si>
    <t>Na2O WT%,  .188719 +/-  .019645</t>
  </si>
  <si>
    <t>P2O5 WT%,  .010326 +/-  .018570</t>
  </si>
  <si>
    <t>SiO2 WT%,  98.0617 +/-  .182347</t>
  </si>
  <si>
    <t xml:space="preserve"> FeO WT%,  1.01257 +/-  .055152</t>
  </si>
  <si>
    <t xml:space="preserve"> MgO WT%,  .692522 +/-  .095050</t>
  </si>
  <si>
    <t>Cr2O3 WT%,  .047163 +/-  .009709</t>
  </si>
  <si>
    <t xml:space="preserve"> CaO WT%,  .134570 +/-  .012966</t>
  </si>
  <si>
    <t>Al2O3 WT%,  .511302 +/-  .026158</t>
  </si>
  <si>
    <t xml:space="preserve"> MnO WT%,  .056765 +/-  .017272</t>
  </si>
  <si>
    <t xml:space="preserve"> K2O WT%,  -.00211 +/-  .004616</t>
  </si>
  <si>
    <t>TiO2 WT%,  .050114 +/-  .008786</t>
  </si>
  <si>
    <t xml:space="preserve"> NiO WT%,  .006874 +/-  .017742</t>
  </si>
  <si>
    <t xml:space="preserve">   Total,  100.771 +/-  .127804</t>
  </si>
  <si>
    <t xml:space="preserve"> Calc. O,  53.1076 +/-  .072434</t>
  </si>
  <si>
    <t>QUE 99177 Ch5_007 Silica Shape extraction number: 4</t>
  </si>
  <si>
    <t>Na2O WT%,  .436477 +/-  .026894</t>
  </si>
  <si>
    <t>P2O5 WT%,  -.01729 +/-  .015914</t>
  </si>
  <si>
    <t>SiO2 WT%,  97.2109 +/-  .118647</t>
  </si>
  <si>
    <t xml:space="preserve"> FeO WT%,  1.06137 +/-  .047127</t>
  </si>
  <si>
    <t xml:space="preserve"> MgO WT%,  .359584 +/-  .047743</t>
  </si>
  <si>
    <t>Cr2O3 WT%,  .014579 +/-  .010206</t>
  </si>
  <si>
    <t xml:space="preserve"> CaO WT%,  .211968 +/-  .018140</t>
  </si>
  <si>
    <t>Al2O3 WT%,  1.42303 +/-  .060133</t>
  </si>
  <si>
    <t xml:space="preserve"> MnO WT%,  .024495 +/-  .013055</t>
  </si>
  <si>
    <t xml:space="preserve"> K2O WT%,  .015566 +/-  .004533</t>
  </si>
  <si>
    <t>TiO2 WT%,  .026294 +/-  .008541</t>
  </si>
  <si>
    <t xml:space="preserve"> NiO WT%,  -.01248 +/-  .017528</t>
  </si>
  <si>
    <t xml:space="preserve">   Total,  100.754 +/-  .110236</t>
  </si>
  <si>
    <t xml:space="preserve"> Calc. O,  53.0046 +/-  .059110</t>
  </si>
  <si>
    <t>QUE 99177 Ch5_007 Silica Shape extraction number: 5</t>
  </si>
  <si>
    <t>Pixels shape extracted/filtered: 34</t>
  </si>
  <si>
    <t>Na2O WT%,  .353112 +/-  .033558</t>
  </si>
  <si>
    <t>P2O5 WT%,  -.00109 +/-  .019149</t>
  </si>
  <si>
    <t>SiO2 WT%,  97.3496 +/-  .211854</t>
  </si>
  <si>
    <t xml:space="preserve"> FeO WT%,  .754774 +/-  .045133</t>
  </si>
  <si>
    <t xml:space="preserve"> MgO WT%,  .236030 +/-  .023265</t>
  </si>
  <si>
    <t>Cr2O3 WT%,  .015566 +/-  .012160</t>
  </si>
  <si>
    <t xml:space="preserve"> CaO WT%,  .131879 +/-  .014937</t>
  </si>
  <si>
    <t>Al2O3 WT%,  1.41593 +/-  .052463</t>
  </si>
  <si>
    <t xml:space="preserve"> MnO WT%,  .024028 +/-  .018464</t>
  </si>
  <si>
    <t xml:space="preserve"> K2O WT%,  .035340 +/-  .010211</t>
  </si>
  <si>
    <t>TiO2 WT%,  .024071 +/-  .012449</t>
  </si>
  <si>
    <t xml:space="preserve"> NiO WT%,  .010128 +/-  .016877</t>
  </si>
  <si>
    <t xml:space="preserve">   Total,  100.349 +/-  .178299</t>
  </si>
  <si>
    <t xml:space="preserve"> Calc. O,  52.9301 +/-  .101471</t>
  </si>
  <si>
    <t>QUE 99177 Ch5_007 Silica Shape extraction number: 6</t>
  </si>
  <si>
    <t>Na2O WT%,  .313023 +/-  .031237</t>
  </si>
  <si>
    <t>P2O5 WT%,  -.04625 +/-  .012673</t>
  </si>
  <si>
    <t>SiO2 WT%,  97.7009 +/-  .157144</t>
  </si>
  <si>
    <t xml:space="preserve"> FeO WT%,  .841295 +/-  .051007</t>
  </si>
  <si>
    <t xml:space="preserve"> MgO WT%,  .033740 +/-  .010785</t>
  </si>
  <si>
    <t>Cr2O3 WT%,  .006515 +/-  .011171</t>
  </si>
  <si>
    <t xml:space="preserve"> CaO WT%,  .219510 +/-  .022962</t>
  </si>
  <si>
    <t>Al2O3 WT%,  1.03976 +/-  .061813</t>
  </si>
  <si>
    <t xml:space="preserve"> MnO WT%,  .014329 +/-  .013343</t>
  </si>
  <si>
    <t xml:space="preserve"> K2O WT%,  .027573 +/-  .005045</t>
  </si>
  <si>
    <t>TiO2 WT%,  .075845 +/-  .011420</t>
  </si>
  <si>
    <t xml:space="preserve"> NiO WT%,  .046560 +/-  .017284</t>
  </si>
  <si>
    <t xml:space="preserve">   Total,  100.273 +/-  .121923</t>
  </si>
  <si>
    <t xml:space="preserve"> Calc. O,  52.8905 +/-  .066332</t>
  </si>
  <si>
    <t>QUE 99177 Ch5_007 Silica Shape extraction number: 7</t>
  </si>
  <si>
    <t>DETECTION LIMITS:</t>
  </si>
  <si>
    <t>Na wt%</t>
  </si>
  <si>
    <t>P wt%</t>
  </si>
  <si>
    <t>Fe wt%</t>
  </si>
  <si>
    <t>Mg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</si>
  <si>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</si>
  <si>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</si>
  <si>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</si>
  <si>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</si>
  <si>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</si>
  <si>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</si>
  <si>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</si>
  <si>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Conversion factor from Calz ZAF</t>
  </si>
  <si>
    <t xml:space="preserve">DATA AFTER DETECTION LIMITS: </t>
  </si>
  <si>
    <t>Below Detection</t>
  </si>
  <si>
    <t>FeO WT% &gt;0&lt;2.5</t>
  </si>
  <si>
    <t>MgO WT% &gt;30&lt;41</t>
  </si>
  <si>
    <t>Pixels shape extracted/filtered: 15</t>
  </si>
  <si>
    <t>Na2O WT%,  -.03013 +/-  .014028</t>
  </si>
  <si>
    <t>P2O5 WT%,  -.06185 +/-  .015190</t>
  </si>
  <si>
    <t>SiO2 WT%,  59.3842 +/-  .271387</t>
  </si>
  <si>
    <t xml:space="preserve"> FeO WT%,  1.96428 +/-  .070230</t>
  </si>
  <si>
    <t xml:space="preserve"> MgO WT%,  38.2915 +/-  .194339</t>
  </si>
  <si>
    <t>Cr2O3 WT%,  .766668 +/-  .037054</t>
  </si>
  <si>
    <t xml:space="preserve"> CaO WT%,  .420558 +/-  .024286</t>
  </si>
  <si>
    <t>Al2O3 WT%,  .359767 +/-  .033937</t>
  </si>
  <si>
    <t xml:space="preserve"> MnO WT%,  .175017 +/-  .037854</t>
  </si>
  <si>
    <t xml:space="preserve"> K2O WT%,  -.00923 +/-  .006971</t>
  </si>
  <si>
    <t>TiO2 WT%,  .052743 +/-  .015554</t>
  </si>
  <si>
    <t xml:space="preserve"> NiO WT%,  .046730 +/-  .025183</t>
  </si>
  <si>
    <t xml:space="preserve">   Total,  101.360 +/-  .156766</t>
  </si>
  <si>
    <t xml:space="preserve"> Calc. O,  47.8222 +/-  .094844</t>
  </si>
  <si>
    <t>QUE 99177 Ch5_007 Lpx Shape extraction number: 1</t>
  </si>
  <si>
    <t>Fe filter to avoid interaction with Fe veining around Si-grains. Mg filter to define the lpx</t>
  </si>
  <si>
    <t>Pixels shape extracted/filtered: 14</t>
  </si>
  <si>
    <t>Na2O WT%,  -.00654 +/-  .019164</t>
  </si>
  <si>
    <t>P2O5 WT%,  -.02804 +/-  .035385</t>
  </si>
  <si>
    <t>SiO2 WT%,  60.2157 +/-  .250885</t>
  </si>
  <si>
    <t xml:space="preserve"> FeO WT%,  1.95938 +/-  .077953</t>
  </si>
  <si>
    <t xml:space="preserve"> MgO WT%,  36.9683 +/-  .301326</t>
  </si>
  <si>
    <t>Cr2O3 WT%,  .865738 +/-  .053825</t>
  </si>
  <si>
    <t xml:space="preserve"> CaO WT%,  .396449 +/-  .027698</t>
  </si>
  <si>
    <t>Al2O3 WT%,  .498732 +/-  .082379</t>
  </si>
  <si>
    <t xml:space="preserve"> MnO WT%,  .190570 +/-  .046170</t>
  </si>
  <si>
    <t xml:space="preserve"> K2O WT%,  -.00684 +/-  .010042</t>
  </si>
  <si>
    <t>TiO2 WT%,  .037415 +/-  .022577</t>
  </si>
  <si>
    <t xml:space="preserve"> NiO WT%,  -.03701 +/-  .029812</t>
  </si>
  <si>
    <t xml:space="preserve">   Total,  101.054 +/-  .221591</t>
  </si>
  <si>
    <t xml:space="preserve"> Calc. O,  47.8335 +/-  .105361</t>
  </si>
  <si>
    <t>QUE 99177 Ch5_007 Lpx Shape extraction number: 2</t>
  </si>
  <si>
    <t>Pixels shape extracted/filtered: 13</t>
  </si>
  <si>
    <t>Na2O WT%,  -.02515 +/-  .013412</t>
  </si>
  <si>
    <t>P2O5 WT%,  -.04209 +/-  .023697</t>
  </si>
  <si>
    <t>SiO2 WT%,  58.9159 +/-  .254260</t>
  </si>
  <si>
    <t xml:space="preserve"> FeO WT%,  1.48561 +/-  .088787</t>
  </si>
  <si>
    <t xml:space="preserve"> MgO WT%,  37.1446 +/-  .309574</t>
  </si>
  <si>
    <t>Cr2O3 WT%,  1.28125 +/-  .043919</t>
  </si>
  <si>
    <t xml:space="preserve"> CaO WT%,  1.00594 +/-  .033429</t>
  </si>
  <si>
    <t>Al2O3 WT%,  .540991 +/-  .047741</t>
  </si>
  <si>
    <t xml:space="preserve"> MnO WT%,  .285209 +/-  .059953</t>
  </si>
  <si>
    <t xml:space="preserve"> K2O WT%,  .015725 +/-  .009146</t>
  </si>
  <si>
    <t>TiO2 WT%,  .096834 +/-  .019881</t>
  </si>
  <si>
    <t xml:space="preserve"> NiO WT%,  .023370 +/-  .022209</t>
  </si>
  <si>
    <t xml:space="preserve">   Total,  100.728 +/-  .259193</t>
  </si>
  <si>
    <t xml:space="preserve"> Calc. O,  47.4799 +/-  .121243</t>
  </si>
  <si>
    <t xml:space="preserve">Piixel width 10 </t>
  </si>
  <si>
    <t>QUE 99177 Ch5_007 Lpx Shape extraction number: 3</t>
  </si>
  <si>
    <t xml:space="preserve">DETECTION LIMITS: </t>
  </si>
  <si>
    <t>DATA EXTRACTED:</t>
  </si>
  <si>
    <t>CaO WT% &gt;14&lt;20</t>
  </si>
  <si>
    <t>Pixels shape extracted/filtered: 32</t>
  </si>
  <si>
    <t>Na2O WT%,  .164202 +/-  .021182</t>
  </si>
  <si>
    <t>P2O5 WT%,  .014515 +/-  .027188</t>
  </si>
  <si>
    <t>SiO2 WT%,  52.3498 +/-  .200630</t>
  </si>
  <si>
    <t xml:space="preserve"> FeO WT%,  2.06454 +/-  .100326</t>
  </si>
  <si>
    <t xml:space="preserve"> MgO WT%,  18.4424 +/-  .237020</t>
  </si>
  <si>
    <t>Cr2O3 WT%,  2.75421 +/-  .052897</t>
  </si>
  <si>
    <t xml:space="preserve"> CaO WT%,  16.9196 +/-  .154827</t>
  </si>
  <si>
    <t>Al2O3 WT%,  4.27539 +/-  .119496</t>
  </si>
  <si>
    <t xml:space="preserve"> MnO WT%,  3.17760 +/-  .088258</t>
  </si>
  <si>
    <t xml:space="preserve"> K2O WT%,  .005531 +/-  .005812</t>
  </si>
  <si>
    <t>TiO2 WT%,  .599377 +/-  .023313</t>
  </si>
  <si>
    <t xml:space="preserve"> NiO WT%,  .023943 +/-  .020952</t>
  </si>
  <si>
    <t xml:space="preserve">   Total,  100.791 +/-  .151830</t>
  </si>
  <si>
    <t xml:space="preserve"> Calc. O,  44.3839 +/-  .084448</t>
  </si>
  <si>
    <t>QUE 99177 Ch5_007 Cpx Shape extraction number: 1</t>
  </si>
  <si>
    <t>Average</t>
  </si>
  <si>
    <t>Pixels shape extracted/filtered: 27</t>
  </si>
  <si>
    <t>Na2O WT%,  .208586 +/-  .027999</t>
  </si>
  <si>
    <t>P2O5 WT%,  .007729 +/-  .030802</t>
  </si>
  <si>
    <t>SiO2 WT%,  52.5391 +/-  .266104</t>
  </si>
  <si>
    <t xml:space="preserve"> FeO WT%,  2.02678 +/-  .130305</t>
  </si>
  <si>
    <t xml:space="preserve"> MgO WT%,  17.6300 +/-  .392438</t>
  </si>
  <si>
    <t>Cr2O3 WT%,  2.80179 +/-  .054130</t>
  </si>
  <si>
    <t xml:space="preserve"> CaO WT%,  16.6989 +/-  .116934</t>
  </si>
  <si>
    <t>Al2O3 WT%,  4.75075 +/-  .154753</t>
  </si>
  <si>
    <t xml:space="preserve"> MnO WT%,  3.44020 +/-  .101494</t>
  </si>
  <si>
    <t xml:space="preserve"> K2O WT%,  .007089 +/-  .007308</t>
  </si>
  <si>
    <t>TiO2 WT%,  .714752 +/-  .026461</t>
  </si>
  <si>
    <t xml:space="preserve"> NiO WT%,  .051689 +/-  .025879</t>
  </si>
  <si>
    <t xml:space="preserve">   Total,  100.877 +/-  .192888</t>
  </si>
  <si>
    <t xml:space="preserve"> Calc. O,  44.4490 +/-  .097087</t>
  </si>
  <si>
    <t>QUE 99177 Ch5_007 Cpx Shape extraction number: 2</t>
  </si>
  <si>
    <t>Na2O WT%,  .115767 +/-  .021321</t>
  </si>
  <si>
    <t>P2O5 WT%,  .048265 +/-  .025322</t>
  </si>
  <si>
    <t>SiO2 WT%,  52.0313 +/-  .199152</t>
  </si>
  <si>
    <t xml:space="preserve"> FeO WT%,  2.57873 +/-  .192542</t>
  </si>
  <si>
    <t xml:space="preserve"> MgO WT%,  19.2986 +/-  .166160</t>
  </si>
  <si>
    <t>Cr2O3 WT%,  2.62680 +/-  .037804</t>
  </si>
  <si>
    <t xml:space="preserve"> CaO WT%,  16.3832 +/-  .131369</t>
  </si>
  <si>
    <t>Al2O3 WT%,  4.06708 +/-  .131791</t>
  </si>
  <si>
    <t xml:space="preserve"> MnO WT%,  2.91713 +/-  .100424</t>
  </si>
  <si>
    <t xml:space="preserve"> K2O WT%,  .004925 +/-  .005701</t>
  </si>
  <si>
    <t>TiO2 WT%,  .618507 +/-  .023564</t>
  </si>
  <si>
    <t xml:space="preserve"> NiO WT%,  .090797 +/-  .027165</t>
  </si>
  <si>
    <t xml:space="preserve">   Total,  100.781 +/-  .173322</t>
  </si>
  <si>
    <t xml:space="preserve"> Calc. O,  44.3470 +/-  .098918</t>
  </si>
  <si>
    <t>QUE 99177 Ch5_007 Cpx Shape extraction number: 3</t>
  </si>
  <si>
    <t>Ni wt%</t>
  </si>
  <si>
    <t>Al2O3 WT% &gt;22&lt;30</t>
  </si>
  <si>
    <t>Pixels shape extracted/filtered: 39</t>
  </si>
  <si>
    <t>Na2O WT%,  3.13592 +/-  .093037</t>
  </si>
  <si>
    <t>P2O5 WT%,  .012354 +/-  .023966</t>
  </si>
  <si>
    <t>SiO2 WT%,  54.2102 +/-  .264804</t>
  </si>
  <si>
    <t xml:space="preserve"> FeO WT%,  3.66256 +/-  .199383</t>
  </si>
  <si>
    <t xml:space="preserve"> MgO WT%,  .869183 +/-  .070089</t>
  </si>
  <si>
    <t>Cr2O3 WT%,  .066709 +/-  .013928</t>
  </si>
  <si>
    <t xml:space="preserve"> CaO WT%,  12.4978 +/-  .096108</t>
  </si>
  <si>
    <t>Al2O3 WT%,  25.8089 +/-  .220204</t>
  </si>
  <si>
    <t xml:space="preserve"> MnO WT%,  .046153 +/-  .018109</t>
  </si>
  <si>
    <t xml:space="preserve"> K2O WT%,  .033715 +/-  .006218</t>
  </si>
  <si>
    <t>TiO2 WT%,  .079874 +/-  .012186</t>
  </si>
  <si>
    <t xml:space="preserve"> NiO WT%,  .130831 +/-  .029018</t>
  </si>
  <si>
    <t xml:space="preserve">   Total,  100.554 +/-  .152096</t>
  </si>
  <si>
    <t xml:space="preserve"> Calc. O,  46.6605 +/-  .095149</t>
  </si>
  <si>
    <t>QUE 99177 Ch5_007 Plag Shape extraction number: 1</t>
  </si>
  <si>
    <t>SiO2 WT% &gt;70&lt;80</t>
  </si>
  <si>
    <t>FeO WT% &gt;0&lt;1</t>
  </si>
  <si>
    <t>Pixels shape extracted/filtered: 9</t>
  </si>
  <si>
    <t>Na2O WT%,  2.78946 +/-  .122127</t>
  </si>
  <si>
    <t>P2O5 WT%,  -.02638 +/-  .033655</t>
  </si>
  <si>
    <t>SiO2 WT%,  78.1412 +/-  .426401</t>
  </si>
  <si>
    <t xml:space="preserve"> FeO WT%,  .580681 +/-  .062695</t>
  </si>
  <si>
    <t xml:space="preserve"> MgO WT%,  .086570 +/-  .019541</t>
  </si>
  <si>
    <t>Cr2O3 WT%,  .017795 +/-  .028326</t>
  </si>
  <si>
    <t xml:space="preserve"> CaO WT%,  4.90202 +/-  .098897</t>
  </si>
  <si>
    <t>Al2O3 WT%,  13.3170 +/-  .233167</t>
  </si>
  <si>
    <t xml:space="preserve"> MnO WT%,  .002362 +/-  .018933</t>
  </si>
  <si>
    <t xml:space="preserve"> K2O WT%,  .036690 +/-  .013834</t>
  </si>
  <si>
    <t>TiO2 WT%,  .107262 +/-  .025719</t>
  </si>
  <si>
    <t xml:space="preserve"> NiO WT%,  -.02471 +/-  .034892</t>
  </si>
  <si>
    <t xml:space="preserve">   Total,  99.9300 +/-  .348293</t>
  </si>
  <si>
    <t xml:space="preserve"> Calc. O,  50.2022 +/-  .189180</t>
  </si>
  <si>
    <t>QUE 99177 Ch5_007 Glass Shape extraction number: 1</t>
  </si>
  <si>
    <t xml:space="preserve">Fe filter to avoid Fe interaction from Fe veining. Si filter to define glass region. From BSE image glass doesn't appear homogenous which might mean this is a mixed analysis </t>
  </si>
  <si>
    <t>Na2O WT%,  3.18343 +/-  .131114</t>
  </si>
  <si>
    <t>P2O5 WT%,  -.03175 +/-  .032986</t>
  </si>
  <si>
    <t>SiO2 WT%,  74.3180 +/-  .273346</t>
  </si>
  <si>
    <t xml:space="preserve"> FeO WT%,  .654829 +/-  .056646</t>
  </si>
  <si>
    <t xml:space="preserve"> MgO WT%,  .126729 +/-  .026291</t>
  </si>
  <si>
    <t>Cr2O3 WT%,  -.00129 +/-  .016036</t>
  </si>
  <si>
    <t xml:space="preserve"> CaO WT%,  5.90119 +/-  .087784</t>
  </si>
  <si>
    <t>Al2O3 WT%,  16.0445 +/-  .244690</t>
  </si>
  <si>
    <t xml:space="preserve"> MnO WT%,  .015423 +/-  .020800</t>
  </si>
  <si>
    <t xml:space="preserve"> K2O WT%,  .080303 +/-  .014487</t>
  </si>
  <si>
    <t>TiO2 WT%,  .110926 +/-  .018691</t>
  </si>
  <si>
    <t xml:space="preserve"> NiO WT%,  -.01649 +/-  .032302</t>
  </si>
  <si>
    <t xml:space="preserve">   Total,  100.386 +/-  .253542</t>
  </si>
  <si>
    <t xml:space="preserve"> Calc. O,  49.8738 +/-  .149158</t>
  </si>
  <si>
    <t>QUE 99177 Ch5_007 Glass Shape extraction number: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</si>
</sst>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Silica grain extraction 7" connectionId="16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Lpx grain extraction 1" connectionId="6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px grain extraction 3" connectionId="3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px grain extraction 2" connectionId="2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px grain extraction 1" connectionId="1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Plag grain extraction 1" connectionId="9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Glass extraction 1" connectionId="4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Glass extraction 2" connectionId="5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ilica grain extraction 3" connectionId="1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ilica grain extraction 1" connectionId="10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ilica grain extraction 6" connectionId="1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ilica grain extraction 2" connectionId="11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Silica grain extraction 5" connectionId="14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Silica grain extraction 4" connectionId="13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Lpx grain extraction 3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Lpx grain extraction 2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2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1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6.xml"/><Relationship Id="rId1" Type="http://schemas.openxmlformats.org/officeDocument/2006/relationships/queryTable" Target="../queryTables/query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90"/>
  <sheetViews>
    <sheetView topLeftCell="P1" zoomScale="70" zoomScaleNormal="70" workbookViewId="0">
      <selection activeCell="X30" sqref="X30:AJ30"/>
    </sheetView>
  </sheetViews>
  <sheetFormatPr defaultRowHeight="15" x14ac:dyDescent="0.25"/>
  <cols>
    <col min="7" max="7" width="15" customWidth="1"/>
    <col min="8" max="8" width="6.85546875" customWidth="1"/>
    <col min="9" max="9" width="11.7109375" bestFit="1" customWidth="1"/>
    <col min="10" max="10" width="11.140625" bestFit="1" customWidth="1"/>
    <col min="11" max="11" width="10" customWidth="1"/>
    <col min="12" max="14" width="11.140625" bestFit="1" customWidth="1"/>
    <col min="15" max="15" width="12.42578125" bestFit="1" customWidth="1"/>
    <col min="16" max="17" width="11.140625" bestFit="1" customWidth="1"/>
    <col min="18" max="18" width="12.140625" bestFit="1" customWidth="1"/>
    <col min="19" max="20" width="11.140625" bestFit="1" customWidth="1"/>
    <col min="21" max="21" width="6.28515625" customWidth="1"/>
    <col min="22" max="22" width="10" customWidth="1"/>
    <col min="23" max="23" width="10.7109375" bestFit="1" customWidth="1"/>
    <col min="24" max="24" width="65.7109375" bestFit="1" customWidth="1"/>
    <col min="25" max="25" width="14.85546875" bestFit="1" customWidth="1"/>
    <col min="26" max="26" width="15.85546875" bestFit="1" customWidth="1"/>
    <col min="27" max="33" width="14.85546875" bestFit="1" customWidth="1"/>
    <col min="34" max="34" width="15.85546875" bestFit="1" customWidth="1"/>
    <col min="35" max="35" width="14.85546875" bestFit="1" customWidth="1"/>
    <col min="36" max="36" width="16.85546875" bestFit="1" customWidth="1"/>
    <col min="42" max="42" width="65.7109375" bestFit="1" customWidth="1"/>
  </cols>
  <sheetData>
    <row r="1" spans="1:55" s="1" customFormat="1" x14ac:dyDescent="0.25">
      <c r="A1" s="1" t="s">
        <v>0</v>
      </c>
      <c r="X1" s="1" t="s">
        <v>41</v>
      </c>
      <c r="AP1" s="1" t="s">
        <v>150</v>
      </c>
    </row>
    <row r="2" spans="1:55" x14ac:dyDescent="0.25">
      <c r="A2" t="s">
        <v>38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3" t="s">
        <v>31</v>
      </c>
      <c r="AH2" s="3" t="s">
        <v>32</v>
      </c>
      <c r="AI2" s="3" t="s">
        <v>33</v>
      </c>
      <c r="AJ2" s="3" t="s">
        <v>34</v>
      </c>
      <c r="AK2" s="3" t="s">
        <v>35</v>
      </c>
      <c r="AL2" s="3" t="s">
        <v>36</v>
      </c>
      <c r="AM2" s="3" t="s">
        <v>37</v>
      </c>
      <c r="AQ2" s="2" t="s">
        <v>23</v>
      </c>
      <c r="AR2" s="2" t="s">
        <v>24</v>
      </c>
      <c r="AS2" s="2" t="s">
        <v>25</v>
      </c>
      <c r="AT2" s="2" t="s">
        <v>26</v>
      </c>
      <c r="AU2" s="2" t="s">
        <v>27</v>
      </c>
      <c r="AV2" s="2" t="s">
        <v>28</v>
      </c>
      <c r="AW2" s="2" t="s">
        <v>29</v>
      </c>
      <c r="AX2" s="2" t="s">
        <v>30</v>
      </c>
      <c r="AY2" s="2" t="s">
        <v>31</v>
      </c>
      <c r="AZ2" s="2" t="s">
        <v>32</v>
      </c>
      <c r="BA2" s="2" t="s">
        <v>33</v>
      </c>
      <c r="BB2" s="2" t="s">
        <v>34</v>
      </c>
      <c r="BC2" s="2" t="s">
        <v>36</v>
      </c>
    </row>
    <row r="3" spans="1:55" x14ac:dyDescent="0.25">
      <c r="X3" s="2" t="s">
        <v>22</v>
      </c>
      <c r="Y3">
        <v>0.21719674468085107</v>
      </c>
      <c r="Z3">
        <v>-4.2105212765957446E-2</v>
      </c>
      <c r="AA3">
        <v>98.907329787234076</v>
      </c>
      <c r="AB3">
        <v>0.8340466382978724</v>
      </c>
      <c r="AC3">
        <v>4.8083531914893597E-2</v>
      </c>
      <c r="AD3">
        <v>2.4646808510638284E-2</v>
      </c>
      <c r="AE3">
        <v>6.2955510638297865E-2</v>
      </c>
      <c r="AF3">
        <v>0.60568668085106403</v>
      </c>
      <c r="AG3">
        <v>2.8512638297872348E-2</v>
      </c>
      <c r="AH3">
        <v>-3.8145957446808492E-3</v>
      </c>
      <c r="AI3">
        <v>1.8109021276595746E-2</v>
      </c>
      <c r="AJ3">
        <v>3.8586340425531912E-2</v>
      </c>
      <c r="AK3">
        <v>0</v>
      </c>
      <c r="AL3">
        <v>100.73934680851063</v>
      </c>
      <c r="AM3">
        <v>53.244421276595752</v>
      </c>
      <c r="AP3" s="2" t="s">
        <v>22</v>
      </c>
      <c r="AQ3">
        <v>0.21719674468085107</v>
      </c>
      <c r="AR3" t="s">
        <v>151</v>
      </c>
      <c r="AS3">
        <v>98.907329787234076</v>
      </c>
      <c r="AT3">
        <v>0.8340466382978724</v>
      </c>
      <c r="AU3" t="s">
        <v>151</v>
      </c>
      <c r="AV3" t="s">
        <v>151</v>
      </c>
      <c r="AW3" t="s">
        <v>151</v>
      </c>
      <c r="AX3">
        <v>0.60568668085106403</v>
      </c>
      <c r="AY3" t="s">
        <v>151</v>
      </c>
      <c r="AZ3" t="s">
        <v>151</v>
      </c>
      <c r="BA3" t="s">
        <v>151</v>
      </c>
      <c r="BB3" t="s">
        <v>151</v>
      </c>
      <c r="BC3">
        <v>100.56425985106387</v>
      </c>
    </row>
    <row r="4" spans="1:55" x14ac:dyDescent="0.25">
      <c r="A4" s="2" t="s">
        <v>22</v>
      </c>
      <c r="H4" s="3" t="s">
        <v>23</v>
      </c>
      <c r="I4" s="3" t="s">
        <v>24</v>
      </c>
      <c r="J4" s="3" t="s">
        <v>25</v>
      </c>
      <c r="K4" s="3" t="s">
        <v>26</v>
      </c>
      <c r="L4" s="3" t="s">
        <v>27</v>
      </c>
      <c r="M4" s="3" t="s">
        <v>28</v>
      </c>
      <c r="N4" s="3" t="s">
        <v>29</v>
      </c>
      <c r="O4" s="3" t="s">
        <v>30</v>
      </c>
      <c r="P4" s="3" t="s">
        <v>31</v>
      </c>
      <c r="Q4" s="3" t="s">
        <v>32</v>
      </c>
      <c r="R4" s="3" t="s">
        <v>33</v>
      </c>
      <c r="S4" s="3" t="s">
        <v>34</v>
      </c>
      <c r="T4" s="3" t="s">
        <v>35</v>
      </c>
      <c r="U4" s="3" t="s">
        <v>36</v>
      </c>
      <c r="V4" s="3" t="s">
        <v>37</v>
      </c>
      <c r="X4" s="2" t="s">
        <v>58</v>
      </c>
      <c r="Y4">
        <v>0.40677948275862069</v>
      </c>
      <c r="Z4">
        <v>-1.6414862068965516E-2</v>
      </c>
      <c r="AA4">
        <v>97.718715517241392</v>
      </c>
      <c r="AB4">
        <v>0.76786937931034505</v>
      </c>
      <c r="AC4">
        <v>0.21802625862068967</v>
      </c>
      <c r="AD4">
        <v>3.565491379310344E-2</v>
      </c>
      <c r="AE4">
        <v>0.15146217241379306</v>
      </c>
      <c r="AF4">
        <v>1.3756770517241372</v>
      </c>
      <c r="AG4">
        <v>1.0214810344827586E-2</v>
      </c>
      <c r="AH4">
        <v>6.5693948275862085E-2</v>
      </c>
      <c r="AI4">
        <v>2.7319258620689658E-2</v>
      </c>
      <c r="AJ4">
        <v>5.8368775862068949E-2</v>
      </c>
      <c r="AK4">
        <v>0</v>
      </c>
      <c r="AL4">
        <v>100.81943793103451</v>
      </c>
      <c r="AM4">
        <v>53.134349999999984</v>
      </c>
      <c r="AP4" s="2" t="s">
        <v>58</v>
      </c>
      <c r="AQ4">
        <v>0.40677948275862069</v>
      </c>
      <c r="AR4" t="s">
        <v>151</v>
      </c>
      <c r="AS4">
        <v>97.718715517241392</v>
      </c>
      <c r="AT4">
        <v>0.76786937931034505</v>
      </c>
      <c r="AU4">
        <v>0.21802625862068967</v>
      </c>
      <c r="AV4" t="s">
        <v>151</v>
      </c>
      <c r="AW4">
        <v>0.15146217241379306</v>
      </c>
      <c r="AX4">
        <v>1.3756770517241372</v>
      </c>
      <c r="AY4" t="s">
        <v>151</v>
      </c>
      <c r="AZ4" t="s">
        <v>151</v>
      </c>
      <c r="BA4" t="s">
        <v>151</v>
      </c>
      <c r="BB4" t="s">
        <v>151</v>
      </c>
      <c r="BC4">
        <v>100.63852986206898</v>
      </c>
    </row>
    <row r="5" spans="1:55" x14ac:dyDescent="0.25">
      <c r="A5" t="s">
        <v>1</v>
      </c>
      <c r="H5">
        <v>8.9217000000000005E-2</v>
      </c>
      <c r="I5">
        <v>-7.7119999999999994E-2</v>
      </c>
      <c r="J5">
        <v>99.531099999999995</v>
      </c>
      <c r="K5">
        <v>0.443407</v>
      </c>
      <c r="L5">
        <v>5.4770000000000001E-3</v>
      </c>
      <c r="M5">
        <v>7.0736999999999994E-2</v>
      </c>
      <c r="N5">
        <v>4.6377000000000002E-2</v>
      </c>
      <c r="O5">
        <v>0.83814</v>
      </c>
      <c r="P5">
        <v>-3.807E-2</v>
      </c>
      <c r="Q5">
        <v>-2.2270000000000002E-2</v>
      </c>
      <c r="R5">
        <v>-6.1960000000000001E-2</v>
      </c>
      <c r="S5">
        <v>3.7080000000000002E-2</v>
      </c>
      <c r="T5">
        <v>0</v>
      </c>
      <c r="U5">
        <v>100.86199999999999</v>
      </c>
      <c r="V5">
        <v>53.488700000000001</v>
      </c>
      <c r="X5" s="2" t="s">
        <v>74</v>
      </c>
      <c r="Y5">
        <v>0.13850015094339621</v>
      </c>
      <c r="Z5">
        <v>2.4221509433962314E-3</v>
      </c>
      <c r="AA5">
        <v>98.172509433962276</v>
      </c>
      <c r="AB5">
        <v>1.0726390566037738</v>
      </c>
      <c r="AC5">
        <v>0.1753795094339623</v>
      </c>
      <c r="AD5">
        <v>1.0530773584905664E-2</v>
      </c>
      <c r="AE5">
        <v>0.17252590566037734</v>
      </c>
      <c r="AF5">
        <v>0.61704124528301896</v>
      </c>
      <c r="AG5">
        <v>4.2369679245283016E-2</v>
      </c>
      <c r="AH5">
        <v>3.1135566037735846E-2</v>
      </c>
      <c r="AI5">
        <v>3.9856377358490583E-2</v>
      </c>
      <c r="AJ5">
        <v>1.6840283018867926E-2</v>
      </c>
      <c r="AK5">
        <v>0</v>
      </c>
      <c r="AL5">
        <v>100.49180377358491</v>
      </c>
      <c r="AM5">
        <v>53.006786792452814</v>
      </c>
      <c r="AP5" s="2" t="s">
        <v>74</v>
      </c>
      <c r="AQ5" t="s">
        <v>151</v>
      </c>
      <c r="AR5" t="s">
        <v>151</v>
      </c>
      <c r="AS5">
        <v>98.172509433962276</v>
      </c>
      <c r="AT5">
        <v>1.0726390566037738</v>
      </c>
      <c r="AU5">
        <v>0.1753795094339623</v>
      </c>
      <c r="AV5" t="s">
        <v>151</v>
      </c>
      <c r="AW5">
        <v>0.17252590566037734</v>
      </c>
      <c r="AX5">
        <v>0.61704124528301896</v>
      </c>
      <c r="AY5" t="s">
        <v>151</v>
      </c>
      <c r="AZ5" t="s">
        <v>151</v>
      </c>
      <c r="BA5" t="s">
        <v>151</v>
      </c>
      <c r="BB5" t="s">
        <v>151</v>
      </c>
      <c r="BC5">
        <v>100.21009515094342</v>
      </c>
    </row>
    <row r="6" spans="1:55" x14ac:dyDescent="0.25">
      <c r="A6" t="s">
        <v>2</v>
      </c>
      <c r="H6">
        <v>1.2489999999999999E-2</v>
      </c>
      <c r="I6">
        <v>-7.7200000000000005E-2</v>
      </c>
      <c r="J6">
        <v>99.710999999999999</v>
      </c>
      <c r="K6">
        <v>0.83444700000000005</v>
      </c>
      <c r="L6">
        <v>9.3844999999999998E-2</v>
      </c>
      <c r="M6">
        <v>3.3370999999999998E-2</v>
      </c>
      <c r="N6">
        <v>4.5919000000000001E-2</v>
      </c>
      <c r="O6">
        <v>0.56283799999999995</v>
      </c>
      <c r="P6">
        <v>0.119241</v>
      </c>
      <c r="Q6">
        <v>1.5713000000000001E-2</v>
      </c>
      <c r="R6">
        <v>2.6653E-2</v>
      </c>
      <c r="S6">
        <v>-2.6780000000000002E-2</v>
      </c>
      <c r="T6">
        <v>0</v>
      </c>
      <c r="U6">
        <v>101.352</v>
      </c>
      <c r="V6">
        <v>53.609000000000002</v>
      </c>
      <c r="X6" s="2" t="s">
        <v>90</v>
      </c>
      <c r="Y6">
        <v>0.18871888235294124</v>
      </c>
      <c r="Z6">
        <v>1.032662745098039E-2</v>
      </c>
      <c r="AA6">
        <v>98.061705882352925</v>
      </c>
      <c r="AB6">
        <v>1.0125663333333335</v>
      </c>
      <c r="AC6">
        <v>0.6925225098039216</v>
      </c>
      <c r="AD6">
        <v>4.7163333333333321E-2</v>
      </c>
      <c r="AE6">
        <v>0.13457005882352946</v>
      </c>
      <c r="AF6">
        <v>0.51130194117647054</v>
      </c>
      <c r="AG6">
        <v>5.6764823529411763E-2</v>
      </c>
      <c r="AH6">
        <v>-2.1122156862745101E-3</v>
      </c>
      <c r="AI6">
        <v>5.0114372549019612E-2</v>
      </c>
      <c r="AJ6">
        <v>6.8742941176470618E-3</v>
      </c>
      <c r="AK6">
        <v>0</v>
      </c>
      <c r="AL6">
        <v>100.77046666666669</v>
      </c>
      <c r="AM6">
        <v>53.107635294117635</v>
      </c>
      <c r="AP6" s="2" t="s">
        <v>90</v>
      </c>
      <c r="AQ6">
        <v>0.18871888235294124</v>
      </c>
      <c r="AR6" t="s">
        <v>151</v>
      </c>
      <c r="AS6">
        <v>98.061705882352925</v>
      </c>
      <c r="AT6">
        <v>1.0125663333333335</v>
      </c>
      <c r="AU6">
        <v>0.6925225098039216</v>
      </c>
      <c r="AV6" t="s">
        <v>151</v>
      </c>
      <c r="AW6">
        <v>0.13457005882352946</v>
      </c>
      <c r="AX6">
        <v>0.51130194117647054</v>
      </c>
      <c r="AY6" t="s">
        <v>151</v>
      </c>
      <c r="AZ6" t="s">
        <v>151</v>
      </c>
      <c r="BA6" t="s">
        <v>151</v>
      </c>
      <c r="BB6" t="s">
        <v>151</v>
      </c>
      <c r="BC6">
        <v>100.60138560784313</v>
      </c>
    </row>
    <row r="7" spans="1:55" x14ac:dyDescent="0.25">
      <c r="A7" t="s">
        <v>3</v>
      </c>
      <c r="H7">
        <v>-6.4579999999999999E-2</v>
      </c>
      <c r="I7">
        <v>0.15823699999999999</v>
      </c>
      <c r="J7">
        <v>98.858800000000002</v>
      </c>
      <c r="K7">
        <v>1.16127</v>
      </c>
      <c r="L7">
        <v>9.3798000000000006E-2</v>
      </c>
      <c r="M7">
        <v>6.8772E-2</v>
      </c>
      <c r="N7">
        <v>0.101711</v>
      </c>
      <c r="O7">
        <v>0.70124900000000001</v>
      </c>
      <c r="P7">
        <v>4.0091000000000002E-2</v>
      </c>
      <c r="Q7">
        <v>-4.172E-2</v>
      </c>
      <c r="R7">
        <v>-1.8319999999999999E-2</v>
      </c>
      <c r="S7">
        <v>-0.15239</v>
      </c>
      <c r="T7">
        <v>0</v>
      </c>
      <c r="U7">
        <v>100.907</v>
      </c>
      <c r="V7">
        <v>53.360399999999998</v>
      </c>
      <c r="X7" s="2" t="s">
        <v>105</v>
      </c>
      <c r="Y7">
        <v>0.43647674509803924</v>
      </c>
      <c r="Z7">
        <v>-1.7284882352941178E-2</v>
      </c>
      <c r="AA7">
        <v>97.210852941176498</v>
      </c>
      <c r="AB7">
        <v>1.0613675098039217</v>
      </c>
      <c r="AC7">
        <v>0.35958437254901982</v>
      </c>
      <c r="AD7">
        <v>1.4579039215686273E-2</v>
      </c>
      <c r="AE7">
        <v>0.21196813725490202</v>
      </c>
      <c r="AF7">
        <v>1.4230350196078434</v>
      </c>
      <c r="AG7">
        <v>2.4494960784313728E-2</v>
      </c>
      <c r="AH7">
        <v>1.5566549019607839E-2</v>
      </c>
      <c r="AI7">
        <v>2.6293372549019599E-2</v>
      </c>
      <c r="AJ7">
        <v>-1.2477156862745089E-2</v>
      </c>
      <c r="AK7">
        <v>0</v>
      </c>
      <c r="AL7">
        <v>100.75445882352939</v>
      </c>
      <c r="AM7">
        <v>53.004635294117641</v>
      </c>
      <c r="AP7" s="2" t="s">
        <v>105</v>
      </c>
      <c r="AQ7">
        <v>0.43647674509803924</v>
      </c>
      <c r="AR7" t="s">
        <v>151</v>
      </c>
      <c r="AS7">
        <v>97.210852941176498</v>
      </c>
      <c r="AT7">
        <v>1.0613675098039217</v>
      </c>
      <c r="AU7">
        <v>0.35958437254901982</v>
      </c>
      <c r="AV7" t="s">
        <v>151</v>
      </c>
      <c r="AW7">
        <v>0.21196813725490202</v>
      </c>
      <c r="AX7">
        <v>1.4230350196078434</v>
      </c>
      <c r="AY7" t="s">
        <v>151</v>
      </c>
      <c r="AZ7" t="s">
        <v>151</v>
      </c>
      <c r="BA7" t="s">
        <v>151</v>
      </c>
      <c r="BB7" t="s">
        <v>151</v>
      </c>
      <c r="BC7">
        <v>100.70328472549021</v>
      </c>
    </row>
    <row r="8" spans="1:55" x14ac:dyDescent="0.25">
      <c r="A8" t="s">
        <v>4</v>
      </c>
      <c r="H8">
        <v>0.16645199999999999</v>
      </c>
      <c r="I8">
        <v>-7.7189999999999995E-2</v>
      </c>
      <c r="J8">
        <v>97.825599999999994</v>
      </c>
      <c r="K8">
        <v>0.57277599999999995</v>
      </c>
      <c r="L8">
        <v>5.6210000000000001E-3</v>
      </c>
      <c r="M8">
        <v>8.7279999999999996E-2</v>
      </c>
      <c r="N8">
        <v>2.7320000000000001E-2</v>
      </c>
      <c r="O8">
        <v>0.63228600000000001</v>
      </c>
      <c r="P8">
        <v>0.119256</v>
      </c>
      <c r="Q8">
        <v>-3.3800000000000002E-3</v>
      </c>
      <c r="R8">
        <v>-6.275E-2</v>
      </c>
      <c r="S8">
        <v>0.16137000000000001</v>
      </c>
      <c r="T8">
        <v>0</v>
      </c>
      <c r="U8">
        <v>99.454700000000003</v>
      </c>
      <c r="V8">
        <v>52.597000000000001</v>
      </c>
      <c r="X8" s="2" t="s">
        <v>121</v>
      </c>
      <c r="Y8">
        <v>0.35311167647058811</v>
      </c>
      <c r="Z8">
        <v>-1.0900294117647017E-3</v>
      </c>
      <c r="AA8">
        <v>97.349564705882358</v>
      </c>
      <c r="AB8">
        <v>0.75477464705882369</v>
      </c>
      <c r="AC8">
        <v>0.2360296764705882</v>
      </c>
      <c r="AD8">
        <v>1.5565941176470588E-2</v>
      </c>
      <c r="AE8">
        <v>0.13187926470588235</v>
      </c>
      <c r="AF8">
        <v>1.4159309117647059</v>
      </c>
      <c r="AG8">
        <v>2.4028117647058828E-2</v>
      </c>
      <c r="AH8">
        <v>3.5340235294117651E-2</v>
      </c>
      <c r="AI8">
        <v>2.4071294117647062E-2</v>
      </c>
      <c r="AJ8">
        <v>1.0127735294117649E-2</v>
      </c>
      <c r="AK8">
        <v>0</v>
      </c>
      <c r="AL8">
        <v>100.34939411764705</v>
      </c>
      <c r="AM8">
        <v>52.930114705882353</v>
      </c>
      <c r="AP8" s="2" t="s">
        <v>121</v>
      </c>
      <c r="AQ8">
        <v>0.35311167647058811</v>
      </c>
      <c r="AR8" t="s">
        <v>151</v>
      </c>
      <c r="AS8">
        <v>97.349564705882358</v>
      </c>
      <c r="AT8">
        <v>0.75477464705882369</v>
      </c>
      <c r="AU8">
        <v>0.2360296764705882</v>
      </c>
      <c r="AV8" t="s">
        <v>151</v>
      </c>
      <c r="AW8">
        <v>0.13187926470588235</v>
      </c>
      <c r="AX8">
        <v>1.4159309117647059</v>
      </c>
      <c r="AY8" t="s">
        <v>151</v>
      </c>
      <c r="AZ8" t="s">
        <v>151</v>
      </c>
      <c r="BA8" t="s">
        <v>151</v>
      </c>
      <c r="BB8" t="s">
        <v>151</v>
      </c>
      <c r="BC8">
        <v>100.24129088235296</v>
      </c>
    </row>
    <row r="9" spans="1:55" x14ac:dyDescent="0.25">
      <c r="A9" t="s">
        <v>21</v>
      </c>
      <c r="H9">
        <v>0.16688900000000001</v>
      </c>
      <c r="I9">
        <v>-7.7249999999999999E-2</v>
      </c>
      <c r="J9">
        <v>98.711600000000004</v>
      </c>
      <c r="K9">
        <v>0.83275699999999997</v>
      </c>
      <c r="L9">
        <v>5.6829999999999997E-3</v>
      </c>
      <c r="M9">
        <v>8.6196999999999996E-2</v>
      </c>
      <c r="N9">
        <v>0.101494</v>
      </c>
      <c r="O9">
        <v>0.87597100000000006</v>
      </c>
      <c r="P9">
        <v>3.9805E-2</v>
      </c>
      <c r="Q9">
        <v>-6.0920000000000002E-2</v>
      </c>
      <c r="R9">
        <v>0.16020400000000001</v>
      </c>
      <c r="S9">
        <v>0.22312199999999999</v>
      </c>
      <c r="T9">
        <v>0</v>
      </c>
      <c r="U9">
        <v>101.066</v>
      </c>
      <c r="V9">
        <v>53.337200000000003</v>
      </c>
      <c r="X9" s="2" t="s">
        <v>136</v>
      </c>
      <c r="Y9">
        <v>0.31302254716981126</v>
      </c>
      <c r="Z9">
        <v>-4.6254471698113218E-2</v>
      </c>
      <c r="AA9">
        <v>97.700907547169805</v>
      </c>
      <c r="AB9">
        <v>0.84129484905660368</v>
      </c>
      <c r="AC9">
        <v>3.3740207547169818E-2</v>
      </c>
      <c r="AD9">
        <v>6.5150377358490549E-3</v>
      </c>
      <c r="AE9">
        <v>0.21950973584905659</v>
      </c>
      <c r="AF9">
        <v>1.03975658490566</v>
      </c>
      <c r="AG9">
        <v>1.4328264150943392E-2</v>
      </c>
      <c r="AH9">
        <v>2.7572735849056611E-2</v>
      </c>
      <c r="AI9">
        <v>7.5844905660377354E-2</v>
      </c>
      <c r="AJ9">
        <v>4.6559811320754707E-2</v>
      </c>
      <c r="AK9">
        <v>0</v>
      </c>
      <c r="AL9">
        <v>100.27282452830185</v>
      </c>
      <c r="AM9">
        <v>52.890479245283004</v>
      </c>
      <c r="AP9" s="2" t="s">
        <v>136</v>
      </c>
      <c r="AQ9">
        <v>0.31302254716981126</v>
      </c>
      <c r="AR9" t="s">
        <v>151</v>
      </c>
      <c r="AS9">
        <v>97.700907547169805</v>
      </c>
      <c r="AT9">
        <v>0.84129484905660368</v>
      </c>
      <c r="AU9" t="s">
        <v>151</v>
      </c>
      <c r="AV9" t="s">
        <v>151</v>
      </c>
      <c r="AW9">
        <v>0.21950973584905659</v>
      </c>
      <c r="AX9">
        <v>1.03975658490566</v>
      </c>
      <c r="AY9" t="s">
        <v>151</v>
      </c>
      <c r="AZ9" t="s">
        <v>151</v>
      </c>
      <c r="BA9" t="s">
        <v>151</v>
      </c>
      <c r="BB9" t="s">
        <v>151</v>
      </c>
      <c r="BC9">
        <v>100.11449126415094</v>
      </c>
    </row>
    <row r="10" spans="1:55" x14ac:dyDescent="0.25">
      <c r="A10" t="s">
        <v>5</v>
      </c>
      <c r="H10">
        <v>8.9352000000000001E-2</v>
      </c>
      <c r="I10">
        <v>-7.7210000000000001E-2</v>
      </c>
      <c r="J10">
        <v>99.462800000000001</v>
      </c>
      <c r="K10">
        <v>1.09579</v>
      </c>
      <c r="L10">
        <v>9.3880000000000005E-2</v>
      </c>
      <c r="M10">
        <v>5.0928000000000001E-2</v>
      </c>
      <c r="N10">
        <v>0.17627300000000001</v>
      </c>
      <c r="O10">
        <v>1.01312</v>
      </c>
      <c r="P10">
        <v>-3.8850000000000003E-2</v>
      </c>
      <c r="Q10">
        <v>0.111164</v>
      </c>
      <c r="R10">
        <v>7.1180999999999994E-2</v>
      </c>
      <c r="S10">
        <v>-0.15236</v>
      </c>
      <c r="T10">
        <v>0</v>
      </c>
      <c r="U10">
        <v>101.896</v>
      </c>
      <c r="V10">
        <v>53.780999999999999</v>
      </c>
    </row>
    <row r="11" spans="1:55" x14ac:dyDescent="0.25">
      <c r="H11">
        <v>0.39765</v>
      </c>
      <c r="I11">
        <v>-7.7249999999999999E-2</v>
      </c>
      <c r="J11">
        <v>96.8339</v>
      </c>
      <c r="K11">
        <v>1.2251000000000001</v>
      </c>
      <c r="L11">
        <v>9.4523999999999997E-2</v>
      </c>
      <c r="M11">
        <v>6.7970000000000003E-2</v>
      </c>
      <c r="N11">
        <v>0.36200300000000002</v>
      </c>
      <c r="O11">
        <v>1.5030399999999999</v>
      </c>
      <c r="P11">
        <v>-3.9219999999999998E-2</v>
      </c>
      <c r="Q11">
        <v>-3.6600000000000001E-3</v>
      </c>
      <c r="R11">
        <v>0.159992</v>
      </c>
      <c r="S11">
        <v>-9.0310000000000001E-2</v>
      </c>
      <c r="T11">
        <v>0</v>
      </c>
      <c r="U11">
        <v>100.434</v>
      </c>
      <c r="V11">
        <v>52.807899999999997</v>
      </c>
      <c r="Y11" s="3" t="s">
        <v>23</v>
      </c>
      <c r="Z11" s="3" t="s">
        <v>24</v>
      </c>
      <c r="AA11" s="3" t="s">
        <v>25</v>
      </c>
      <c r="AB11" s="3" t="s">
        <v>26</v>
      </c>
      <c r="AC11" s="3" t="s">
        <v>27</v>
      </c>
      <c r="AD11" s="3" t="s">
        <v>28</v>
      </c>
      <c r="AE11" s="3" t="s">
        <v>29</v>
      </c>
      <c r="AF11" s="3" t="s">
        <v>30</v>
      </c>
      <c r="AG11" s="3" t="s">
        <v>31</v>
      </c>
      <c r="AH11" s="3" t="s">
        <v>32</v>
      </c>
      <c r="AI11" s="3" t="s">
        <v>33</v>
      </c>
      <c r="AJ11" s="3" t="s">
        <v>34</v>
      </c>
      <c r="AK11" s="3" t="s">
        <v>36</v>
      </c>
    </row>
    <row r="12" spans="1:55" x14ac:dyDescent="0.25">
      <c r="A12" t="s">
        <v>6</v>
      </c>
      <c r="H12">
        <v>0.166265</v>
      </c>
      <c r="I12">
        <v>-7.7170000000000002E-2</v>
      </c>
      <c r="J12">
        <v>100.006</v>
      </c>
      <c r="K12">
        <v>0.57290300000000005</v>
      </c>
      <c r="L12">
        <v>9.3992999999999993E-2</v>
      </c>
      <c r="M12">
        <v>-7.3730000000000004E-2</v>
      </c>
      <c r="N12">
        <v>0.120644</v>
      </c>
      <c r="O12">
        <v>0.77089700000000005</v>
      </c>
      <c r="P12">
        <v>0.11942</v>
      </c>
      <c r="Q12">
        <v>-6.0720000000000003E-2</v>
      </c>
      <c r="R12">
        <v>-4.0189999999999997E-2</v>
      </c>
      <c r="S12">
        <v>0.16161600000000001</v>
      </c>
      <c r="T12">
        <v>0</v>
      </c>
      <c r="U12">
        <v>101.76</v>
      </c>
      <c r="V12">
        <v>53.833599999999997</v>
      </c>
      <c r="X12" s="2" t="s">
        <v>22</v>
      </c>
      <c r="Y12">
        <v>0.21719674468085107</v>
      </c>
      <c r="Z12">
        <v>-4.2105212765957446E-2</v>
      </c>
      <c r="AA12">
        <v>98.907329787234076</v>
      </c>
      <c r="AB12">
        <v>0.8340466382978724</v>
      </c>
      <c r="AC12">
        <v>4.8083531914893597E-2</v>
      </c>
      <c r="AD12">
        <v>2.4646808510638284E-2</v>
      </c>
      <c r="AE12">
        <v>6.2955510638297865E-2</v>
      </c>
      <c r="AF12">
        <v>0.60568668085106403</v>
      </c>
      <c r="AG12">
        <v>2.8512638297872348E-2</v>
      </c>
      <c r="AH12">
        <v>-3.8145957446808492E-3</v>
      </c>
      <c r="AI12">
        <v>1.8109021276595746E-2</v>
      </c>
      <c r="AJ12">
        <v>3.8586340425531912E-2</v>
      </c>
      <c r="AK12">
        <v>100.73934680851063</v>
      </c>
    </row>
    <row r="13" spans="1:55" x14ac:dyDescent="0.25">
      <c r="A13" t="s">
        <v>7</v>
      </c>
      <c r="H13">
        <v>8.9437000000000003E-2</v>
      </c>
      <c r="I13">
        <v>-7.7189999999999995E-2</v>
      </c>
      <c r="J13">
        <v>99.284099999999995</v>
      </c>
      <c r="K13">
        <v>1.0304599999999999</v>
      </c>
      <c r="L13">
        <v>5.5310000000000003E-3</v>
      </c>
      <c r="M13">
        <v>0.104978</v>
      </c>
      <c r="N13">
        <v>-1.001E-2</v>
      </c>
      <c r="O13">
        <v>0.97781200000000001</v>
      </c>
      <c r="P13">
        <v>-3.866E-2</v>
      </c>
      <c r="Q13">
        <v>-4.165E-2</v>
      </c>
      <c r="R13">
        <v>2.6653E-2</v>
      </c>
      <c r="S13">
        <v>-8.9389999999999997E-2</v>
      </c>
      <c r="T13">
        <v>0</v>
      </c>
      <c r="U13">
        <v>101.262</v>
      </c>
      <c r="V13">
        <v>53.5533</v>
      </c>
      <c r="X13" s="2" t="s">
        <v>58</v>
      </c>
      <c r="Y13">
        <v>0.40677948275862069</v>
      </c>
      <c r="Z13">
        <v>-1.6414862068965516E-2</v>
      </c>
      <c r="AA13">
        <v>97.718715517241392</v>
      </c>
      <c r="AB13">
        <v>0.76786937931034505</v>
      </c>
      <c r="AC13">
        <v>0.21802625862068967</v>
      </c>
      <c r="AD13">
        <v>3.565491379310344E-2</v>
      </c>
      <c r="AE13">
        <v>0.15146217241379306</v>
      </c>
      <c r="AF13">
        <v>1.3756770517241372</v>
      </c>
      <c r="AG13">
        <v>1.0214810344827586E-2</v>
      </c>
      <c r="AH13">
        <v>6.5693948275862085E-2</v>
      </c>
      <c r="AI13">
        <v>2.7319258620689658E-2</v>
      </c>
      <c r="AJ13">
        <v>5.8368775862068949E-2</v>
      </c>
      <c r="AK13">
        <v>100.81943793103451</v>
      </c>
    </row>
    <row r="14" spans="1:55" x14ac:dyDescent="0.25">
      <c r="A14" t="s">
        <v>8</v>
      </c>
      <c r="H14">
        <v>-6.4390000000000003E-2</v>
      </c>
      <c r="I14">
        <v>0.15865199999999999</v>
      </c>
      <c r="J14">
        <v>98.593999999999994</v>
      </c>
      <c r="K14">
        <v>0.57354099999999997</v>
      </c>
      <c r="L14">
        <v>-3.8699999999999998E-2</v>
      </c>
      <c r="M14">
        <v>8.7793999999999997E-2</v>
      </c>
      <c r="N14">
        <v>-2.8490000000000001E-2</v>
      </c>
      <c r="O14">
        <v>0.35457699999999998</v>
      </c>
      <c r="P14">
        <v>0.11956799999999999</v>
      </c>
      <c r="Q14">
        <v>-2.2419999999999999E-2</v>
      </c>
      <c r="R14">
        <v>-4.0079999999999998E-2</v>
      </c>
      <c r="S14">
        <v>3.6410999999999999E-2</v>
      </c>
      <c r="T14">
        <v>0</v>
      </c>
      <c r="U14">
        <v>99.730500000000006</v>
      </c>
      <c r="V14">
        <v>52.894799999999996</v>
      </c>
      <c r="X14" s="2" t="s">
        <v>74</v>
      </c>
      <c r="Y14">
        <v>0.13850015094339621</v>
      </c>
      <c r="Z14">
        <v>2.4221509433962314E-3</v>
      </c>
      <c r="AA14">
        <v>98.172509433962276</v>
      </c>
      <c r="AB14">
        <v>1.0726390566037738</v>
      </c>
      <c r="AC14">
        <v>0.1753795094339623</v>
      </c>
      <c r="AD14">
        <v>1.0530773584905664E-2</v>
      </c>
      <c r="AE14">
        <v>0.17252590566037734</v>
      </c>
      <c r="AF14">
        <v>0.61704124528301896</v>
      </c>
      <c r="AG14">
        <v>4.2369679245283016E-2</v>
      </c>
      <c r="AH14">
        <v>3.1135566037735846E-2</v>
      </c>
      <c r="AI14">
        <v>3.9856377358490583E-2</v>
      </c>
      <c r="AJ14">
        <v>1.6840283018867926E-2</v>
      </c>
      <c r="AK14">
        <v>100.49180377358491</v>
      </c>
    </row>
    <row r="15" spans="1:55" x14ac:dyDescent="0.25">
      <c r="A15" t="s">
        <v>9</v>
      </c>
      <c r="H15">
        <v>8.9422000000000001E-2</v>
      </c>
      <c r="I15">
        <v>-7.7189999999999995E-2</v>
      </c>
      <c r="J15">
        <v>100.024</v>
      </c>
      <c r="K15">
        <v>0.90009399999999995</v>
      </c>
      <c r="L15">
        <v>5.5279999999999999E-3</v>
      </c>
      <c r="M15">
        <v>8.7287000000000003E-2</v>
      </c>
      <c r="N15">
        <v>8.6800000000000002E-3</v>
      </c>
      <c r="O15">
        <v>0.70085500000000001</v>
      </c>
      <c r="P15">
        <v>4.0361000000000001E-2</v>
      </c>
      <c r="Q15">
        <v>-3.3800000000000002E-3</v>
      </c>
      <c r="R15">
        <v>2.6771E-2</v>
      </c>
      <c r="S15">
        <v>-8.9300000000000004E-2</v>
      </c>
      <c r="T15">
        <v>0</v>
      </c>
      <c r="U15">
        <v>101.714</v>
      </c>
      <c r="V15">
        <v>53.8123</v>
      </c>
      <c r="X15" s="2" t="s">
        <v>90</v>
      </c>
      <c r="Y15">
        <v>0.18871888235294124</v>
      </c>
      <c r="Z15">
        <v>1.032662745098039E-2</v>
      </c>
      <c r="AA15">
        <v>98.061705882352925</v>
      </c>
      <c r="AB15">
        <v>1.0125663333333335</v>
      </c>
      <c r="AC15">
        <v>0.6925225098039216</v>
      </c>
      <c r="AD15">
        <v>4.7163333333333321E-2</v>
      </c>
      <c r="AE15">
        <v>0.13457005882352946</v>
      </c>
      <c r="AF15">
        <v>0.51130194117647054</v>
      </c>
      <c r="AG15">
        <v>5.6764823529411763E-2</v>
      </c>
      <c r="AH15">
        <v>-2.1122156862745101E-3</v>
      </c>
      <c r="AI15">
        <v>5.0114372549019612E-2</v>
      </c>
      <c r="AJ15">
        <v>6.8742941176470618E-3</v>
      </c>
      <c r="AK15">
        <v>100.77046666666669</v>
      </c>
    </row>
    <row r="16" spans="1:55" x14ac:dyDescent="0.25">
      <c r="A16" t="s">
        <v>10</v>
      </c>
      <c r="H16">
        <v>0.54958799999999997</v>
      </c>
      <c r="I16">
        <v>-7.7149999999999996E-2</v>
      </c>
      <c r="J16">
        <v>98.649500000000003</v>
      </c>
      <c r="K16">
        <v>0.44278499999999998</v>
      </c>
      <c r="L16">
        <v>5.8329999999999996E-3</v>
      </c>
      <c r="M16">
        <v>-3.7679999999999998E-2</v>
      </c>
      <c r="N16">
        <v>6.4713999999999994E-2</v>
      </c>
      <c r="O16">
        <v>0.70235999999999998</v>
      </c>
      <c r="P16">
        <v>0.356512</v>
      </c>
      <c r="Q16">
        <v>-3.31E-3</v>
      </c>
      <c r="R16">
        <v>7.1808999999999998E-2</v>
      </c>
      <c r="S16">
        <v>-2.6290000000000001E-2</v>
      </c>
      <c r="T16">
        <v>0</v>
      </c>
      <c r="U16">
        <v>100.699</v>
      </c>
      <c r="V16">
        <v>53.177300000000002</v>
      </c>
      <c r="X16" s="2" t="s">
        <v>105</v>
      </c>
      <c r="Y16">
        <v>0.43647674509803924</v>
      </c>
      <c r="Z16">
        <v>-1.7284882352941178E-2</v>
      </c>
      <c r="AA16">
        <v>97.210852941176498</v>
      </c>
      <c r="AB16">
        <v>1.0613675098039217</v>
      </c>
      <c r="AC16">
        <v>0.35958437254901982</v>
      </c>
      <c r="AD16">
        <v>1.4579039215686273E-2</v>
      </c>
      <c r="AE16">
        <v>0.21196813725490202</v>
      </c>
      <c r="AF16">
        <v>1.4230350196078434</v>
      </c>
      <c r="AG16">
        <v>2.4494960784313728E-2</v>
      </c>
      <c r="AH16">
        <v>1.5566549019607839E-2</v>
      </c>
      <c r="AI16">
        <v>2.6293372549019599E-2</v>
      </c>
      <c r="AJ16">
        <v>-1.2477156862745089E-2</v>
      </c>
      <c r="AK16">
        <v>100.75445882352939</v>
      </c>
    </row>
    <row r="17" spans="1:37" x14ac:dyDescent="0.25">
      <c r="A17" t="s">
        <v>11</v>
      </c>
      <c r="H17">
        <v>8.9606000000000005E-2</v>
      </c>
      <c r="I17">
        <v>-7.7229999999999993E-2</v>
      </c>
      <c r="J17">
        <v>98.9041</v>
      </c>
      <c r="K17">
        <v>1.09504</v>
      </c>
      <c r="L17">
        <v>5.581E-3</v>
      </c>
      <c r="M17">
        <v>5.0656E-2</v>
      </c>
      <c r="N17">
        <v>8.2957000000000003E-2</v>
      </c>
      <c r="O17">
        <v>0.56311900000000004</v>
      </c>
      <c r="P17">
        <v>-3.8969999999999998E-2</v>
      </c>
      <c r="Q17">
        <v>-4.1750000000000002E-2</v>
      </c>
      <c r="R17">
        <v>0.18277499999999999</v>
      </c>
      <c r="S17">
        <v>-2.725E-2</v>
      </c>
      <c r="T17">
        <v>0</v>
      </c>
      <c r="U17">
        <v>100.789</v>
      </c>
      <c r="V17">
        <v>53.255299999999998</v>
      </c>
      <c r="X17" s="2" t="s">
        <v>121</v>
      </c>
      <c r="Y17">
        <v>0.35311167647058811</v>
      </c>
      <c r="Z17">
        <v>-1.0900294117647017E-3</v>
      </c>
      <c r="AA17">
        <v>97.349564705882358</v>
      </c>
      <c r="AB17">
        <v>0.75477464705882369</v>
      </c>
      <c r="AC17">
        <v>0.2360296764705882</v>
      </c>
      <c r="AD17">
        <v>1.5565941176470588E-2</v>
      </c>
      <c r="AE17">
        <v>0.13187926470588235</v>
      </c>
      <c r="AF17">
        <v>1.4159309117647059</v>
      </c>
      <c r="AG17">
        <v>2.4028117647058828E-2</v>
      </c>
      <c r="AH17">
        <v>3.5340235294117651E-2</v>
      </c>
      <c r="AI17">
        <v>2.4071294117647062E-2</v>
      </c>
      <c r="AJ17">
        <v>1.0127735294117649E-2</v>
      </c>
      <c r="AK17">
        <v>100.34939411764705</v>
      </c>
    </row>
    <row r="18" spans="1:37" x14ac:dyDescent="0.25">
      <c r="A18" t="s">
        <v>12</v>
      </c>
      <c r="H18">
        <v>0.24238000000000001</v>
      </c>
      <c r="I18">
        <v>-7.7119999999999994E-2</v>
      </c>
      <c r="J18">
        <v>100.026</v>
      </c>
      <c r="K18">
        <v>0.70513999999999999</v>
      </c>
      <c r="L18">
        <v>0.18212400000000001</v>
      </c>
      <c r="M18">
        <v>-5.4940000000000003E-2</v>
      </c>
      <c r="N18">
        <v>2.7684E-2</v>
      </c>
      <c r="O18">
        <v>0.52841000000000005</v>
      </c>
      <c r="P18">
        <v>4.0959000000000002E-2</v>
      </c>
      <c r="Q18">
        <v>-3.15E-3</v>
      </c>
      <c r="R18">
        <v>-6.198E-2</v>
      </c>
      <c r="S18">
        <v>-0.15110999999999999</v>
      </c>
      <c r="T18">
        <v>0</v>
      </c>
      <c r="U18">
        <v>101.404</v>
      </c>
      <c r="V18">
        <v>53.710099999999997</v>
      </c>
      <c r="X18" s="2" t="s">
        <v>136</v>
      </c>
      <c r="Y18">
        <v>0.31302254716981126</v>
      </c>
      <c r="Z18">
        <v>-4.6254471698113218E-2</v>
      </c>
      <c r="AA18">
        <v>97.700907547169805</v>
      </c>
      <c r="AB18">
        <v>0.84129484905660368</v>
      </c>
      <c r="AC18">
        <v>3.3740207547169818E-2</v>
      </c>
      <c r="AD18">
        <v>6.5150377358490549E-3</v>
      </c>
      <c r="AE18">
        <v>0.21950973584905659</v>
      </c>
      <c r="AF18">
        <v>1.03975658490566</v>
      </c>
      <c r="AG18">
        <v>1.4328264150943392E-2</v>
      </c>
      <c r="AH18">
        <v>2.7572735849056611E-2</v>
      </c>
      <c r="AI18">
        <v>7.5844905660377354E-2</v>
      </c>
      <c r="AJ18">
        <v>4.6559811320754707E-2</v>
      </c>
      <c r="AK18">
        <v>100.27282452830185</v>
      </c>
    </row>
    <row r="19" spans="1:37" x14ac:dyDescent="0.25">
      <c r="A19" t="s">
        <v>13</v>
      </c>
      <c r="H19">
        <v>1.2526000000000001E-2</v>
      </c>
      <c r="I19">
        <v>-7.7240000000000003E-2</v>
      </c>
      <c r="J19">
        <v>100.28400000000001</v>
      </c>
      <c r="K19">
        <v>1.0292300000000001</v>
      </c>
      <c r="L19">
        <v>-8.2930000000000004E-2</v>
      </c>
      <c r="M19">
        <v>5.0609000000000001E-2</v>
      </c>
      <c r="N19">
        <v>6.4348000000000002E-2</v>
      </c>
      <c r="O19">
        <v>0.59721599999999997</v>
      </c>
      <c r="P19">
        <v>-3.9010000000000003E-2</v>
      </c>
      <c r="Q19">
        <v>-2.265E-2</v>
      </c>
      <c r="R19">
        <v>7.0945999999999995E-2</v>
      </c>
      <c r="S19">
        <v>9.8040000000000002E-2</v>
      </c>
      <c r="T19">
        <v>0</v>
      </c>
      <c r="U19">
        <v>101.985</v>
      </c>
      <c r="V19">
        <v>53.9163</v>
      </c>
    </row>
    <row r="20" spans="1:37" x14ac:dyDescent="0.25">
      <c r="A20" t="s">
        <v>14</v>
      </c>
      <c r="H20">
        <v>0.39675300000000002</v>
      </c>
      <c r="I20">
        <v>-7.7170000000000002E-2</v>
      </c>
      <c r="J20">
        <v>97.115700000000004</v>
      </c>
      <c r="K20">
        <v>0.83427600000000002</v>
      </c>
      <c r="L20">
        <v>5.77E-3</v>
      </c>
      <c r="M20">
        <v>-2.001E-2</v>
      </c>
      <c r="N20">
        <v>8.7340000000000004E-3</v>
      </c>
      <c r="O20">
        <v>0.56360399999999999</v>
      </c>
      <c r="P20">
        <v>-3.8510000000000003E-2</v>
      </c>
      <c r="Q20">
        <v>1.5785E-2</v>
      </c>
      <c r="R20">
        <v>-1.7850000000000001E-2</v>
      </c>
      <c r="S20">
        <v>3.6198000000000001E-2</v>
      </c>
      <c r="T20">
        <v>0</v>
      </c>
      <c r="U20">
        <v>98.823300000000003</v>
      </c>
      <c r="V20">
        <v>52.223999999999997</v>
      </c>
      <c r="X20" s="2" t="s">
        <v>137</v>
      </c>
      <c r="Y20" s="4" t="s">
        <v>138</v>
      </c>
      <c r="Z20" s="4" t="s">
        <v>139</v>
      </c>
      <c r="AA20" s="4"/>
      <c r="AB20" s="4" t="s">
        <v>140</v>
      </c>
      <c r="AC20" s="4" t="s">
        <v>141</v>
      </c>
      <c r="AD20" s="4" t="s">
        <v>142</v>
      </c>
      <c r="AE20" s="4" t="s">
        <v>143</v>
      </c>
      <c r="AF20" s="4" t="s">
        <v>144</v>
      </c>
      <c r="AG20" s="4" t="s">
        <v>145</v>
      </c>
      <c r="AH20" s="4" t="s">
        <v>146</v>
      </c>
      <c r="AI20" s="4" t="s">
        <v>147</v>
      </c>
      <c r="AJ20" s="4" t="s">
        <v>148</v>
      </c>
    </row>
    <row r="21" spans="1:37" x14ac:dyDescent="0.25">
      <c r="A21" t="s">
        <v>15</v>
      </c>
      <c r="H21">
        <v>0.78416300000000005</v>
      </c>
      <c r="I21">
        <v>-7.7259999999999995E-2</v>
      </c>
      <c r="J21">
        <v>98.817899999999995</v>
      </c>
      <c r="K21">
        <v>1.09355</v>
      </c>
      <c r="L21">
        <v>0.18463499999999999</v>
      </c>
      <c r="M21">
        <v>8.5751999999999995E-2</v>
      </c>
      <c r="N21">
        <v>8.2797999999999997E-2</v>
      </c>
      <c r="O21">
        <v>0.183979</v>
      </c>
      <c r="P21">
        <v>0.118501</v>
      </c>
      <c r="Q21">
        <v>1.546E-2</v>
      </c>
      <c r="R21">
        <v>-0.10825</v>
      </c>
      <c r="S21">
        <v>0.160217</v>
      </c>
      <c r="T21">
        <v>0</v>
      </c>
      <c r="U21">
        <v>101.34099999999999</v>
      </c>
      <c r="V21">
        <v>53.260800000000003</v>
      </c>
    </row>
    <row r="22" spans="1:37" x14ac:dyDescent="0.25">
      <c r="A22" t="s">
        <v>16</v>
      </c>
      <c r="H22">
        <v>0.243398</v>
      </c>
      <c r="I22">
        <v>-7.7189999999999995E-2</v>
      </c>
      <c r="J22">
        <v>97.933199999999999</v>
      </c>
      <c r="K22">
        <v>0.76905299999999999</v>
      </c>
      <c r="L22">
        <v>4.9959999999999997E-2</v>
      </c>
      <c r="M22">
        <v>-2.31E-3</v>
      </c>
      <c r="N22">
        <v>2.7307000000000001E-2</v>
      </c>
      <c r="O22">
        <v>0.28652</v>
      </c>
      <c r="P22">
        <v>4.0334000000000002E-2</v>
      </c>
      <c r="Q22">
        <v>-3.3899999999999998E-3</v>
      </c>
      <c r="R22">
        <v>0.13865</v>
      </c>
      <c r="S22">
        <v>3.6013999999999997E-2</v>
      </c>
      <c r="T22">
        <v>0</v>
      </c>
      <c r="U22">
        <v>99.441599999999994</v>
      </c>
      <c r="V22">
        <v>52.580399999999997</v>
      </c>
      <c r="X22" s="2" t="s">
        <v>22</v>
      </c>
      <c r="Y22">
        <v>0.110177</v>
      </c>
      <c r="Z22">
        <v>0.117338</v>
      </c>
      <c r="AB22">
        <v>0.15337600000000001</v>
      </c>
      <c r="AC22">
        <v>7.5222999999999998E-2</v>
      </c>
      <c r="AD22">
        <v>9.2057E-2</v>
      </c>
      <c r="AE22">
        <v>5.7639000000000003E-2</v>
      </c>
      <c r="AF22">
        <v>6.2796000000000005E-2</v>
      </c>
      <c r="AG22">
        <v>0.15254699999999999</v>
      </c>
      <c r="AH22">
        <v>5.7435E-2</v>
      </c>
      <c r="AI22">
        <v>7.5956999999999997E-2</v>
      </c>
      <c r="AJ22">
        <v>0.18665300000000001</v>
      </c>
    </row>
    <row r="23" spans="1:37" x14ac:dyDescent="0.25">
      <c r="A23" t="s">
        <v>17</v>
      </c>
      <c r="H23">
        <v>0.24365300000000001</v>
      </c>
      <c r="I23">
        <v>-7.7200000000000005E-2</v>
      </c>
      <c r="J23">
        <v>99.495599999999996</v>
      </c>
      <c r="K23">
        <v>0.83352400000000004</v>
      </c>
      <c r="L23">
        <v>5.0028000000000003E-2</v>
      </c>
      <c r="M23">
        <v>-3.8280000000000002E-2</v>
      </c>
      <c r="N23">
        <v>6.4548999999999995E-2</v>
      </c>
      <c r="O23">
        <v>0.49459500000000001</v>
      </c>
      <c r="P23">
        <v>-0.11769</v>
      </c>
      <c r="Q23">
        <v>-2.2550000000000001E-2</v>
      </c>
      <c r="R23">
        <v>7.1392999999999998E-2</v>
      </c>
      <c r="S23">
        <v>0.223889</v>
      </c>
      <c r="T23">
        <v>0</v>
      </c>
      <c r="U23">
        <v>101.22199999999999</v>
      </c>
      <c r="V23">
        <v>53.498600000000003</v>
      </c>
      <c r="X23" s="2" t="s">
        <v>58</v>
      </c>
      <c r="Y23">
        <v>0.104453</v>
      </c>
      <c r="Z23">
        <v>0.11738</v>
      </c>
      <c r="AB23">
        <v>0.15102499999999999</v>
      </c>
      <c r="AC23">
        <v>7.2963E-2</v>
      </c>
      <c r="AD23">
        <v>9.1966999999999993E-2</v>
      </c>
      <c r="AE23">
        <v>5.6659000000000001E-2</v>
      </c>
      <c r="AF23">
        <v>6.0470000000000003E-2</v>
      </c>
      <c r="AG23">
        <v>0.14907599999999999</v>
      </c>
      <c r="AH23">
        <v>5.6487000000000002E-2</v>
      </c>
      <c r="AI23">
        <v>7.4828000000000006E-2</v>
      </c>
      <c r="AJ23">
        <v>0.18209900000000001</v>
      </c>
    </row>
    <row r="24" spans="1:37" x14ac:dyDescent="0.25">
      <c r="A24" t="s">
        <v>18</v>
      </c>
      <c r="H24">
        <v>0.242399</v>
      </c>
      <c r="I24">
        <v>-7.7109999999999998E-2</v>
      </c>
      <c r="J24">
        <v>99.543199999999999</v>
      </c>
      <c r="K24">
        <v>0.44362800000000002</v>
      </c>
      <c r="L24">
        <v>9.3842999999999996E-2</v>
      </c>
      <c r="M24">
        <v>3.4882999999999997E-2</v>
      </c>
      <c r="N24">
        <v>8.3679000000000003E-2</v>
      </c>
      <c r="O24">
        <v>0.251552</v>
      </c>
      <c r="P24">
        <v>4.1010999999999999E-2</v>
      </c>
      <c r="Q24">
        <v>-2.2270000000000002E-2</v>
      </c>
      <c r="R24">
        <v>7.2461999999999999E-2</v>
      </c>
      <c r="S24">
        <v>-8.8340000000000002E-2</v>
      </c>
      <c r="T24">
        <v>0</v>
      </c>
      <c r="U24">
        <v>100.619</v>
      </c>
      <c r="V24">
        <v>53.337800000000001</v>
      </c>
      <c r="X24" s="2" t="s">
        <v>74</v>
      </c>
      <c r="Y24">
        <v>0.107182</v>
      </c>
      <c r="Z24">
        <v>0.117354</v>
      </c>
      <c r="AB24">
        <v>0.15204599999999999</v>
      </c>
      <c r="AC24">
        <v>7.3954000000000006E-2</v>
      </c>
      <c r="AD24">
        <v>9.2364000000000002E-2</v>
      </c>
      <c r="AE24">
        <v>5.7131000000000001E-2</v>
      </c>
      <c r="AF24">
        <v>6.1469999999999997E-2</v>
      </c>
      <c r="AG24">
        <v>0.150695</v>
      </c>
      <c r="AH24">
        <v>5.6954999999999999E-2</v>
      </c>
      <c r="AI24">
        <v>7.5488E-2</v>
      </c>
      <c r="AJ24">
        <v>0.18427399999999999</v>
      </c>
    </row>
    <row r="25" spans="1:37" x14ac:dyDescent="0.25">
      <c r="A25" t="s">
        <v>19</v>
      </c>
      <c r="H25">
        <v>0.24279300000000001</v>
      </c>
      <c r="I25">
        <v>-7.714E-2</v>
      </c>
      <c r="J25">
        <v>100.581</v>
      </c>
      <c r="K25">
        <v>0.835619</v>
      </c>
      <c r="L25">
        <v>4.9800999999999998E-2</v>
      </c>
      <c r="M25">
        <v>-3.7409999999999999E-2</v>
      </c>
      <c r="N25">
        <v>2.7563000000000001E-2</v>
      </c>
      <c r="O25">
        <v>0.113362</v>
      </c>
      <c r="P25">
        <v>4.0753999999999999E-2</v>
      </c>
      <c r="Q25">
        <v>-2.2360000000000001E-2</v>
      </c>
      <c r="R25">
        <v>-6.2269999999999999E-2</v>
      </c>
      <c r="S25">
        <v>-0.15142</v>
      </c>
      <c r="T25">
        <v>0</v>
      </c>
      <c r="U25">
        <v>101.54</v>
      </c>
      <c r="V25">
        <v>53.788800000000002</v>
      </c>
      <c r="X25" s="2" t="s">
        <v>90</v>
      </c>
      <c r="Y25">
        <v>0.104435</v>
      </c>
      <c r="Z25">
        <v>0.117467</v>
      </c>
      <c r="AB25">
        <v>0.15095800000000001</v>
      </c>
      <c r="AC25">
        <v>7.2848999999999997E-2</v>
      </c>
      <c r="AD25">
        <v>9.1772999999999993E-2</v>
      </c>
      <c r="AE25">
        <v>5.6651E-2</v>
      </c>
      <c r="AF25">
        <v>6.0299999999999999E-2</v>
      </c>
      <c r="AG25">
        <v>0.14891699999999999</v>
      </c>
      <c r="AH25">
        <v>5.6493000000000002E-2</v>
      </c>
      <c r="AI25">
        <v>7.4823000000000001E-2</v>
      </c>
      <c r="AJ25">
        <v>0.182029</v>
      </c>
    </row>
    <row r="26" spans="1:37" x14ac:dyDescent="0.25">
      <c r="A26" t="s">
        <v>20</v>
      </c>
      <c r="H26">
        <v>0.31958900000000001</v>
      </c>
      <c r="I26">
        <v>-7.714E-2</v>
      </c>
      <c r="J26">
        <v>98.913399999999996</v>
      </c>
      <c r="K26">
        <v>0.50824899999999995</v>
      </c>
      <c r="L26">
        <v>5.6800000000000002E-3</v>
      </c>
      <c r="M26">
        <v>-3.7490000000000002E-2</v>
      </c>
      <c r="N26">
        <v>4.6184999999999997E-2</v>
      </c>
      <c r="O26">
        <v>0.28625499999999998</v>
      </c>
      <c r="P26">
        <v>0.119695</v>
      </c>
      <c r="Q26">
        <v>-3.2499999999999999E-3</v>
      </c>
      <c r="R26">
        <v>2.7251000000000001E-2</v>
      </c>
      <c r="S26">
        <v>3.6603999999999998E-2</v>
      </c>
      <c r="T26">
        <v>0</v>
      </c>
      <c r="U26">
        <v>100.145</v>
      </c>
      <c r="V26">
        <v>53.014099999999999</v>
      </c>
      <c r="X26" s="2" t="s">
        <v>105</v>
      </c>
      <c r="Y26">
        <v>0.10437299999999999</v>
      </c>
      <c r="Z26">
        <v>0.11740399999999999</v>
      </c>
      <c r="AB26">
        <v>0.150898</v>
      </c>
      <c r="AC26">
        <v>7.2900999999999994E-2</v>
      </c>
      <c r="AD26">
        <v>9.1861999999999999E-2</v>
      </c>
      <c r="AE26">
        <v>5.6638000000000001E-2</v>
      </c>
      <c r="AF26">
        <v>6.0377E-2</v>
      </c>
      <c r="AG26">
        <v>0.14896100000000001</v>
      </c>
      <c r="AH26">
        <v>5.6462999999999999E-2</v>
      </c>
      <c r="AI26">
        <v>7.4823000000000001E-2</v>
      </c>
      <c r="AJ26">
        <v>0.182</v>
      </c>
    </row>
    <row r="27" spans="1:37" x14ac:dyDescent="0.25">
      <c r="H27">
        <v>0.39620100000000003</v>
      </c>
      <c r="I27">
        <v>-7.714E-2</v>
      </c>
      <c r="J27">
        <v>99.118600000000001</v>
      </c>
      <c r="K27">
        <v>0.76971800000000001</v>
      </c>
      <c r="L27">
        <v>5.7270000000000003E-3</v>
      </c>
      <c r="M27">
        <v>-1.6000000000000001E-3</v>
      </c>
      <c r="N27">
        <v>6.4849000000000004E-2</v>
      </c>
      <c r="O27">
        <v>0.39016099999999998</v>
      </c>
      <c r="P27">
        <v>-0.11729000000000001</v>
      </c>
      <c r="Q27">
        <v>3.5019000000000002E-2</v>
      </c>
      <c r="R27">
        <v>-1.7520000000000001E-2</v>
      </c>
      <c r="S27">
        <v>-2.6089999999999999E-2</v>
      </c>
      <c r="T27">
        <v>0</v>
      </c>
      <c r="U27">
        <v>100.541</v>
      </c>
      <c r="V27">
        <v>53.188600000000001</v>
      </c>
      <c r="X27" s="2" t="s">
        <v>121</v>
      </c>
      <c r="Y27">
        <v>0.104111</v>
      </c>
      <c r="Z27">
        <v>0.117406</v>
      </c>
      <c r="AB27">
        <v>0.150893</v>
      </c>
      <c r="AC27">
        <v>7.2800000000000004E-2</v>
      </c>
      <c r="AD27">
        <v>9.1818999999999998E-2</v>
      </c>
      <c r="AE27">
        <v>5.6596E-2</v>
      </c>
      <c r="AF27">
        <v>6.0337000000000002E-2</v>
      </c>
      <c r="AG27">
        <v>0.148837</v>
      </c>
      <c r="AH27">
        <v>5.6440999999999998E-2</v>
      </c>
      <c r="AI27">
        <v>7.4757000000000004E-2</v>
      </c>
      <c r="AJ27">
        <v>0.18180299999999999</v>
      </c>
    </row>
    <row r="28" spans="1:37" x14ac:dyDescent="0.25">
      <c r="H28">
        <v>0.16686100000000001</v>
      </c>
      <c r="I28">
        <v>-7.7229999999999993E-2</v>
      </c>
      <c r="J28">
        <v>99.186000000000007</v>
      </c>
      <c r="K28">
        <v>0.96366799999999997</v>
      </c>
      <c r="L28">
        <v>5.6930000000000001E-3</v>
      </c>
      <c r="M28">
        <v>5.0708999999999997E-2</v>
      </c>
      <c r="N28">
        <v>2.7130999999999999E-2</v>
      </c>
      <c r="O28">
        <v>0.45980500000000002</v>
      </c>
      <c r="P28">
        <v>-0.11779000000000001</v>
      </c>
      <c r="Q28">
        <v>3.474E-2</v>
      </c>
      <c r="R28">
        <v>-1.8450000000000001E-2</v>
      </c>
      <c r="S28">
        <v>0.22347800000000001</v>
      </c>
      <c r="T28">
        <v>0</v>
      </c>
      <c r="U28">
        <v>100.905</v>
      </c>
      <c r="V28">
        <v>53.299900000000001</v>
      </c>
      <c r="X28" s="2" t="s">
        <v>136</v>
      </c>
      <c r="Y28">
        <v>0.111398</v>
      </c>
      <c r="Z28">
        <v>0.117225</v>
      </c>
      <c r="AB28">
        <v>0.15390400000000001</v>
      </c>
      <c r="AC28">
        <v>7.5686000000000003E-2</v>
      </c>
      <c r="AD28">
        <v>9.2549000000000006E-2</v>
      </c>
      <c r="AE28">
        <v>5.7805000000000002E-2</v>
      </c>
      <c r="AF28">
        <v>6.3560000000000005E-2</v>
      </c>
      <c r="AG28">
        <v>0.153562</v>
      </c>
      <c r="AH28">
        <v>5.7512000000000001E-2</v>
      </c>
      <c r="AI28">
        <v>7.6387999999999998E-2</v>
      </c>
      <c r="AJ28">
        <v>0.18760299999999999</v>
      </c>
    </row>
    <row r="29" spans="1:37" x14ac:dyDescent="0.25">
      <c r="H29">
        <v>8.9429999999999996E-2</v>
      </c>
      <c r="I29">
        <v>0.158636</v>
      </c>
      <c r="J29">
        <v>99.972300000000004</v>
      </c>
      <c r="K29">
        <v>0.63860399999999995</v>
      </c>
      <c r="L29">
        <v>5.5409999999999999E-3</v>
      </c>
      <c r="M29">
        <v>-7.3450000000000001E-2</v>
      </c>
      <c r="N29">
        <v>8.8360000000000001E-3</v>
      </c>
      <c r="O29">
        <v>0.355043</v>
      </c>
      <c r="P29">
        <v>4.0601999999999999E-2</v>
      </c>
      <c r="Q29">
        <v>-2.24E-2</v>
      </c>
      <c r="R29">
        <v>-1.7639999999999999E-2</v>
      </c>
      <c r="S29">
        <v>9.9162E-2</v>
      </c>
      <c r="T29">
        <v>0</v>
      </c>
      <c r="U29">
        <v>101.255</v>
      </c>
      <c r="V29">
        <v>53.665100000000002</v>
      </c>
    </row>
    <row r="30" spans="1:37" x14ac:dyDescent="0.25">
      <c r="H30">
        <v>-6.4199999999999993E-2</v>
      </c>
      <c r="I30">
        <v>-7.7130000000000004E-2</v>
      </c>
      <c r="J30">
        <v>100.413</v>
      </c>
      <c r="K30">
        <v>0.44337199999999999</v>
      </c>
      <c r="L30">
        <v>-3.8690000000000002E-2</v>
      </c>
      <c r="M30">
        <v>0.106585</v>
      </c>
      <c r="N30">
        <v>8.3684999999999996E-2</v>
      </c>
      <c r="O30">
        <v>0.49200500000000003</v>
      </c>
      <c r="P30">
        <v>-0.11706999999999999</v>
      </c>
      <c r="Q30">
        <v>-2.2280000000000001E-2</v>
      </c>
      <c r="R30">
        <v>-1.7180000000000001E-2</v>
      </c>
      <c r="S30">
        <v>3.7019000000000003E-2</v>
      </c>
      <c r="T30">
        <v>0</v>
      </c>
      <c r="U30">
        <v>101.239</v>
      </c>
      <c r="V30">
        <v>53.760399999999997</v>
      </c>
      <c r="X30" s="3" t="s">
        <v>149</v>
      </c>
      <c r="Y30" s="4">
        <v>1.34798</v>
      </c>
      <c r="Z30" s="4">
        <v>2.2914099999999999</v>
      </c>
      <c r="AA30" s="4"/>
      <c r="AB30" s="4">
        <v>1.2865</v>
      </c>
      <c r="AC30" s="4">
        <v>1.6583000000000001</v>
      </c>
      <c r="AD30" s="4">
        <v>1.46157</v>
      </c>
      <c r="AE30" s="4">
        <v>1.3992</v>
      </c>
      <c r="AF30" s="4">
        <v>1.88948</v>
      </c>
      <c r="AG30" s="4">
        <v>1.2912399999999999</v>
      </c>
      <c r="AH30" s="4">
        <v>1.20459</v>
      </c>
      <c r="AI30" s="4">
        <v>1.6680600000000001</v>
      </c>
      <c r="AJ30" s="4">
        <v>1.2725299999999999</v>
      </c>
    </row>
    <row r="31" spans="1:37" x14ac:dyDescent="0.25">
      <c r="H31">
        <v>0.243147</v>
      </c>
      <c r="I31">
        <v>-7.7179999999999999E-2</v>
      </c>
      <c r="J31">
        <v>99.220200000000006</v>
      </c>
      <c r="K31">
        <v>0.83450299999999999</v>
      </c>
      <c r="L31">
        <v>-3.8589999999999999E-2</v>
      </c>
      <c r="M31">
        <v>3.3668999999999998E-2</v>
      </c>
      <c r="N31">
        <v>-9.9299999999999996E-3</v>
      </c>
      <c r="O31">
        <v>0.70118199999999997</v>
      </c>
      <c r="P31">
        <v>4.0411000000000002E-2</v>
      </c>
      <c r="Q31">
        <v>-3.3500000000000001E-3</v>
      </c>
      <c r="R31">
        <v>4.4780000000000002E-3</v>
      </c>
      <c r="S31">
        <v>-2.6519999999999998E-2</v>
      </c>
      <c r="T31">
        <v>0</v>
      </c>
      <c r="U31">
        <v>100.922</v>
      </c>
      <c r="V31">
        <v>53.374000000000002</v>
      </c>
    </row>
    <row r="32" spans="1:37" x14ac:dyDescent="0.25">
      <c r="H32">
        <v>0.24312300000000001</v>
      </c>
      <c r="I32">
        <v>0.15836600000000001</v>
      </c>
      <c r="J32">
        <v>99.154200000000003</v>
      </c>
      <c r="K32">
        <v>0.70372599999999996</v>
      </c>
      <c r="L32">
        <v>4.9874000000000002E-2</v>
      </c>
      <c r="M32">
        <v>3.3703999999999998E-2</v>
      </c>
      <c r="N32">
        <v>6.4660999999999996E-2</v>
      </c>
      <c r="O32">
        <v>0.493977</v>
      </c>
      <c r="P32">
        <v>4.0418000000000003E-2</v>
      </c>
      <c r="Q32">
        <v>1.5774E-2</v>
      </c>
      <c r="R32">
        <v>4.5019999999999999E-3</v>
      </c>
      <c r="S32">
        <v>3.6158000000000003E-2</v>
      </c>
      <c r="T32">
        <v>0</v>
      </c>
      <c r="U32">
        <v>100.999</v>
      </c>
      <c r="V32">
        <v>53.418100000000003</v>
      </c>
      <c r="Y32" s="3" t="s">
        <v>23</v>
      </c>
      <c r="Z32" s="3" t="s">
        <v>24</v>
      </c>
      <c r="AB32" s="3" t="s">
        <v>26</v>
      </c>
      <c r="AC32" s="3" t="s">
        <v>27</v>
      </c>
      <c r="AD32" s="3" t="s">
        <v>28</v>
      </c>
      <c r="AE32" s="3" t="s">
        <v>29</v>
      </c>
      <c r="AF32" s="3" t="s">
        <v>30</v>
      </c>
      <c r="AG32" s="3" t="s">
        <v>31</v>
      </c>
      <c r="AH32" s="3" t="s">
        <v>32</v>
      </c>
      <c r="AI32" s="3" t="s">
        <v>33</v>
      </c>
      <c r="AJ32" s="3" t="s">
        <v>34</v>
      </c>
    </row>
    <row r="33" spans="8:37" x14ac:dyDescent="0.25">
      <c r="H33">
        <v>8.9577000000000004E-2</v>
      </c>
      <c r="I33">
        <v>-7.7200000000000005E-2</v>
      </c>
      <c r="J33">
        <v>99.606399999999994</v>
      </c>
      <c r="K33">
        <v>0.83362999999999998</v>
      </c>
      <c r="L33">
        <v>9.4069E-2</v>
      </c>
      <c r="M33">
        <v>-0.10992</v>
      </c>
      <c r="N33">
        <v>8.6020000000000003E-3</v>
      </c>
      <c r="O33">
        <v>0.59809800000000002</v>
      </c>
      <c r="P33">
        <v>4.0204999999999998E-2</v>
      </c>
      <c r="Q33">
        <v>-2.2550000000000001E-2</v>
      </c>
      <c r="R33">
        <v>9.3729999999999994E-2</v>
      </c>
      <c r="S33">
        <v>0.16118099999999999</v>
      </c>
      <c r="T33">
        <v>0</v>
      </c>
      <c r="U33">
        <v>101.316</v>
      </c>
      <c r="V33">
        <v>53.576599999999999</v>
      </c>
    </row>
    <row r="34" spans="8:37" x14ac:dyDescent="0.25">
      <c r="H34">
        <v>1.2526000000000001E-2</v>
      </c>
      <c r="I34">
        <v>-7.7130000000000004E-2</v>
      </c>
      <c r="J34">
        <v>99.778099999999995</v>
      </c>
      <c r="K34">
        <v>0.44326900000000002</v>
      </c>
      <c r="L34">
        <v>-3.866E-2</v>
      </c>
      <c r="M34">
        <v>0.12422800000000001</v>
      </c>
      <c r="N34">
        <v>8.9490000000000004E-3</v>
      </c>
      <c r="O34">
        <v>0.35436800000000002</v>
      </c>
      <c r="P34">
        <v>0.11984300000000001</v>
      </c>
      <c r="Q34">
        <v>-4.147E-2</v>
      </c>
      <c r="R34">
        <v>-6.2140000000000001E-2</v>
      </c>
      <c r="S34">
        <v>-2.589E-2</v>
      </c>
      <c r="T34">
        <v>0</v>
      </c>
      <c r="U34">
        <v>100.596</v>
      </c>
      <c r="V34">
        <v>53.380099999999999</v>
      </c>
      <c r="X34" s="2" t="s">
        <v>22</v>
      </c>
      <c r="Y34">
        <f>Y22*$Y$30</f>
        <v>0.14851639245999998</v>
      </c>
      <c r="Z34">
        <f>Z22*$Z$30</f>
        <v>0.26886946657999999</v>
      </c>
      <c r="AB34">
        <f>AB22*$AB$30</f>
        <v>0.19731822400000001</v>
      </c>
      <c r="AC34">
        <f>AC22*$AC$30</f>
        <v>0.12474230090000001</v>
      </c>
      <c r="AD34">
        <f>AD22*$AD$30</f>
        <v>0.13454774949000001</v>
      </c>
      <c r="AE34">
        <f>AE22*$AE$30</f>
        <v>8.0648488800000001E-2</v>
      </c>
      <c r="AF34">
        <f>AF22*$AF$30</f>
        <v>0.11865178608000002</v>
      </c>
      <c r="AG34">
        <f>AG22*$AG$30</f>
        <v>0.19697478827999998</v>
      </c>
      <c r="AH34">
        <f>AH22*$AH$30</f>
        <v>6.9185626649999998E-2</v>
      </c>
      <c r="AI34">
        <f>AI22*$AI$30</f>
        <v>0.12670083341999999</v>
      </c>
      <c r="AJ34">
        <f>AJ22*$AJ$30</f>
        <v>0.23752154209000001</v>
      </c>
    </row>
    <row r="35" spans="8:37" x14ac:dyDescent="0.25">
      <c r="H35">
        <v>0.31999</v>
      </c>
      <c r="I35">
        <v>-7.7179999999999999E-2</v>
      </c>
      <c r="J35">
        <v>99.618099999999998</v>
      </c>
      <c r="K35">
        <v>0.57284900000000005</v>
      </c>
      <c r="L35">
        <v>0.18279100000000001</v>
      </c>
      <c r="M35">
        <v>0.10521</v>
      </c>
      <c r="N35">
        <v>0.10184</v>
      </c>
      <c r="O35">
        <v>0.772289</v>
      </c>
      <c r="P35">
        <v>0.119258</v>
      </c>
      <c r="Q35">
        <v>-2.2519999999999998E-2</v>
      </c>
      <c r="R35">
        <v>7.1475999999999998E-2</v>
      </c>
      <c r="S35">
        <v>9.8658999999999997E-2</v>
      </c>
      <c r="T35">
        <v>0</v>
      </c>
      <c r="U35">
        <v>101.863</v>
      </c>
      <c r="V35">
        <v>53.791499999999999</v>
      </c>
      <c r="X35" s="2" t="s">
        <v>58</v>
      </c>
      <c r="Y35">
        <f t="shared" ref="Y35:Y40" si="0">Y23*$Y$30</f>
        <v>0.14080055493999999</v>
      </c>
      <c r="Z35">
        <f t="shared" ref="Z35:Z40" si="1">Z23*$Z$30</f>
        <v>0.26896570580000001</v>
      </c>
      <c r="AB35">
        <f t="shared" ref="AB35:AB40" si="2">AB23*$AB$30</f>
        <v>0.19429366249999999</v>
      </c>
      <c r="AC35">
        <f t="shared" ref="AC35:AC40" si="3">AC23*$AC$30</f>
        <v>0.1209945429</v>
      </c>
      <c r="AD35">
        <f t="shared" ref="AD35:AD40" si="4">AD23*$AD$30</f>
        <v>0.13441620819</v>
      </c>
      <c r="AE35">
        <f t="shared" ref="AE35:AE40" si="5">AE23*$AE$30</f>
        <v>7.9277272800000007E-2</v>
      </c>
      <c r="AF35">
        <f t="shared" ref="AF35:AF40" si="6">AF23*$AF$30</f>
        <v>0.11425685560000001</v>
      </c>
      <c r="AG35">
        <f t="shared" ref="AG35:AG40" si="7">AG23*$AG$30</f>
        <v>0.19249289423999996</v>
      </c>
      <c r="AH35">
        <f t="shared" ref="AH35:AH40" si="8">AH23*$AH$30</f>
        <v>6.8043675330000011E-2</v>
      </c>
      <c r="AI35">
        <f t="shared" ref="AI35:AI40" si="9">AI23*$AI$30</f>
        <v>0.12481759368000002</v>
      </c>
      <c r="AJ35">
        <f t="shared" ref="AJ35:AJ40" si="10">AJ23*$AJ$30</f>
        <v>0.23172644046999999</v>
      </c>
    </row>
    <row r="36" spans="8:37" x14ac:dyDescent="0.25">
      <c r="H36">
        <v>0.243586</v>
      </c>
      <c r="I36">
        <v>-7.7219999999999997E-2</v>
      </c>
      <c r="J36">
        <v>97.4572</v>
      </c>
      <c r="K36">
        <v>0.96435400000000004</v>
      </c>
      <c r="L36">
        <v>0.13862099999999999</v>
      </c>
      <c r="M36">
        <v>-2.8300000000000001E-3</v>
      </c>
      <c r="N36">
        <v>8.5260000000000006E-3</v>
      </c>
      <c r="O36">
        <v>0.70305399999999996</v>
      </c>
      <c r="P36">
        <v>0.118991</v>
      </c>
      <c r="Q36">
        <v>5.3880999999999998E-2</v>
      </c>
      <c r="R36">
        <v>-6.3009999999999997E-2</v>
      </c>
      <c r="S36">
        <v>3.5593E-2</v>
      </c>
      <c r="T36">
        <v>0</v>
      </c>
      <c r="U36">
        <v>99.580799999999996</v>
      </c>
      <c r="V36">
        <v>52.5428</v>
      </c>
      <c r="X36" s="2" t="s">
        <v>74</v>
      </c>
      <c r="Y36">
        <f t="shared" si="0"/>
        <v>0.14447919236000001</v>
      </c>
      <c r="Z36">
        <f t="shared" si="1"/>
        <v>0.26890612914000001</v>
      </c>
      <c r="AB36">
        <f t="shared" si="2"/>
        <v>0.19560717899999999</v>
      </c>
      <c r="AC36">
        <f t="shared" si="3"/>
        <v>0.12263791820000002</v>
      </c>
      <c r="AD36">
        <f t="shared" si="4"/>
        <v>0.13499645148</v>
      </c>
      <c r="AE36">
        <f t="shared" si="5"/>
        <v>7.9937695200000006E-2</v>
      </c>
      <c r="AF36">
        <f t="shared" si="6"/>
        <v>0.1161463356</v>
      </c>
      <c r="AG36">
        <f t="shared" si="7"/>
        <v>0.19458341179999999</v>
      </c>
      <c r="AH36">
        <f t="shared" si="8"/>
        <v>6.8607423449999996E-2</v>
      </c>
      <c r="AI36">
        <f t="shared" si="9"/>
        <v>0.12591851328000001</v>
      </c>
      <c r="AJ36">
        <f t="shared" si="10"/>
        <v>0.23449419321999998</v>
      </c>
    </row>
    <row r="37" spans="8:37" x14ac:dyDescent="0.25">
      <c r="H37">
        <v>0.39679700000000001</v>
      </c>
      <c r="I37">
        <v>-7.7170000000000002E-2</v>
      </c>
      <c r="J37">
        <v>100.101</v>
      </c>
      <c r="K37">
        <v>0.965638</v>
      </c>
      <c r="L37">
        <v>-3.8539999999999998E-2</v>
      </c>
      <c r="M37">
        <v>1.5826E-2</v>
      </c>
      <c r="N37">
        <v>8.3309999999999995E-2</v>
      </c>
      <c r="O37">
        <v>0.45950200000000002</v>
      </c>
      <c r="P37">
        <v>-0.11749999999999999</v>
      </c>
      <c r="Q37">
        <v>1.5775000000000001E-2</v>
      </c>
      <c r="R37">
        <v>0.116441</v>
      </c>
      <c r="S37">
        <v>-8.9179999999999995E-2</v>
      </c>
      <c r="T37">
        <v>0</v>
      </c>
      <c r="U37">
        <v>101.83199999999999</v>
      </c>
      <c r="V37">
        <v>53.8185</v>
      </c>
      <c r="X37" s="2" t="s">
        <v>90</v>
      </c>
      <c r="Y37">
        <f t="shared" si="0"/>
        <v>0.14077629129999999</v>
      </c>
      <c r="Z37">
        <f t="shared" si="1"/>
        <v>0.26916505847</v>
      </c>
      <c r="AB37">
        <f t="shared" si="2"/>
        <v>0.19420746699999999</v>
      </c>
      <c r="AC37">
        <f t="shared" si="3"/>
        <v>0.1208054967</v>
      </c>
      <c r="AD37">
        <f t="shared" si="4"/>
        <v>0.13413266360999998</v>
      </c>
      <c r="AE37">
        <f t="shared" si="5"/>
        <v>7.9266079200000006E-2</v>
      </c>
      <c r="AF37">
        <f t="shared" si="6"/>
        <v>0.113935644</v>
      </c>
      <c r="AG37">
        <f t="shared" si="7"/>
        <v>0.19228758707999999</v>
      </c>
      <c r="AH37">
        <f t="shared" si="8"/>
        <v>6.8050902869999999E-2</v>
      </c>
      <c r="AI37">
        <f t="shared" si="9"/>
        <v>0.12480925338000001</v>
      </c>
      <c r="AJ37">
        <f t="shared" si="10"/>
        <v>0.23163736336999999</v>
      </c>
    </row>
    <row r="38" spans="8:37" x14ac:dyDescent="0.25">
      <c r="H38">
        <v>0.167681</v>
      </c>
      <c r="I38">
        <v>-7.7359999999999998E-2</v>
      </c>
      <c r="J38">
        <v>96.960999999999999</v>
      </c>
      <c r="K38">
        <v>1.0913299999999999</v>
      </c>
      <c r="L38">
        <v>0.13931399999999999</v>
      </c>
      <c r="M38">
        <v>1.2826000000000001E-2</v>
      </c>
      <c r="N38">
        <v>0.156773</v>
      </c>
      <c r="O38">
        <v>0.46148800000000001</v>
      </c>
      <c r="P38">
        <v>0.354072</v>
      </c>
      <c r="Q38">
        <v>-2.3019999999999999E-2</v>
      </c>
      <c r="R38">
        <v>-1.9820000000000001E-2</v>
      </c>
      <c r="S38">
        <v>0.346798</v>
      </c>
      <c r="T38">
        <v>0</v>
      </c>
      <c r="U38">
        <v>99.570999999999998</v>
      </c>
      <c r="V38">
        <v>52.344799999999999</v>
      </c>
      <c r="X38" s="2" t="s">
        <v>105</v>
      </c>
      <c r="Y38">
        <f t="shared" si="0"/>
        <v>0.14069271653999998</v>
      </c>
      <c r="Z38">
        <f t="shared" si="1"/>
        <v>0.26902069963999997</v>
      </c>
      <c r="AB38">
        <f t="shared" si="2"/>
        <v>0.19413027699999999</v>
      </c>
      <c r="AC38">
        <f t="shared" si="3"/>
        <v>0.1208917283</v>
      </c>
      <c r="AD38">
        <f t="shared" si="4"/>
        <v>0.13426274333999999</v>
      </c>
      <c r="AE38">
        <f t="shared" si="5"/>
        <v>7.9247889599999996E-2</v>
      </c>
      <c r="AF38">
        <f t="shared" si="6"/>
        <v>0.11408113396</v>
      </c>
      <c r="AG38">
        <f t="shared" si="7"/>
        <v>0.19234440164</v>
      </c>
      <c r="AH38">
        <f t="shared" si="8"/>
        <v>6.8014765170000005E-2</v>
      </c>
      <c r="AI38">
        <f t="shared" si="9"/>
        <v>0.12480925338000001</v>
      </c>
      <c r="AJ38">
        <f t="shared" si="10"/>
        <v>0.23160045999999998</v>
      </c>
    </row>
    <row r="39" spans="8:37" x14ac:dyDescent="0.25">
      <c r="H39">
        <v>1.2515999999999999E-2</v>
      </c>
      <c r="I39">
        <v>-7.7149999999999996E-2</v>
      </c>
      <c r="J39">
        <v>99.968900000000005</v>
      </c>
      <c r="K39">
        <v>0.57377999999999996</v>
      </c>
      <c r="L39">
        <v>4.9539E-2</v>
      </c>
      <c r="M39">
        <v>-5.5230000000000001E-2</v>
      </c>
      <c r="N39">
        <v>-2.8400000000000002E-2</v>
      </c>
      <c r="O39">
        <v>0.42380299999999999</v>
      </c>
      <c r="P39">
        <v>0.19876199999999999</v>
      </c>
      <c r="Q39">
        <v>-3.2200000000000002E-3</v>
      </c>
      <c r="R39">
        <v>-6.2269999999999999E-2</v>
      </c>
      <c r="S39">
        <v>-2.6030000000000001E-2</v>
      </c>
      <c r="T39">
        <v>0</v>
      </c>
      <c r="U39">
        <v>100.97499999999999</v>
      </c>
      <c r="V39">
        <v>53.535400000000003</v>
      </c>
      <c r="X39" s="2" t="s">
        <v>121</v>
      </c>
      <c r="Y39">
        <f t="shared" si="0"/>
        <v>0.14033954577999999</v>
      </c>
      <c r="Z39">
        <f t="shared" si="1"/>
        <v>0.26902528245999996</v>
      </c>
      <c r="AB39">
        <f t="shared" si="2"/>
        <v>0.1941238445</v>
      </c>
      <c r="AC39">
        <f t="shared" si="3"/>
        <v>0.12072424000000001</v>
      </c>
      <c r="AD39">
        <f t="shared" si="4"/>
        <v>0.13419989583</v>
      </c>
      <c r="AE39">
        <f t="shared" si="5"/>
        <v>7.9189123200000003E-2</v>
      </c>
      <c r="AF39">
        <f t="shared" si="6"/>
        <v>0.11400555476</v>
      </c>
      <c r="AG39">
        <f t="shared" si="7"/>
        <v>0.19218428788</v>
      </c>
      <c r="AH39">
        <f t="shared" si="8"/>
        <v>6.7988264189999995E-2</v>
      </c>
      <c r="AI39">
        <f t="shared" si="9"/>
        <v>0.12469916142000001</v>
      </c>
      <c r="AJ39">
        <f t="shared" si="10"/>
        <v>0.23134977158999998</v>
      </c>
    </row>
    <row r="40" spans="8:37" x14ac:dyDescent="0.25">
      <c r="H40">
        <v>0.31913799999999998</v>
      </c>
      <c r="I40">
        <v>-7.7119999999999994E-2</v>
      </c>
      <c r="J40">
        <v>100.246</v>
      </c>
      <c r="K40">
        <v>0.57403599999999999</v>
      </c>
      <c r="L40">
        <v>9.4002000000000002E-2</v>
      </c>
      <c r="M40">
        <v>5.2643000000000002E-2</v>
      </c>
      <c r="N40">
        <v>2.7649E-2</v>
      </c>
      <c r="O40">
        <v>0.390046</v>
      </c>
      <c r="P40">
        <v>-0.11712</v>
      </c>
      <c r="Q40">
        <v>-2.23E-2</v>
      </c>
      <c r="R40">
        <v>9.4730999999999996E-2</v>
      </c>
      <c r="S40">
        <v>-2.5739999999999999E-2</v>
      </c>
      <c r="T40">
        <v>0</v>
      </c>
      <c r="U40">
        <v>101.556</v>
      </c>
      <c r="V40">
        <v>53.802500000000002</v>
      </c>
      <c r="X40" s="2" t="s">
        <v>136</v>
      </c>
      <c r="Y40">
        <f t="shared" si="0"/>
        <v>0.15016227603999999</v>
      </c>
      <c r="Z40">
        <f t="shared" si="1"/>
        <v>0.26861053725</v>
      </c>
      <c r="AB40">
        <f t="shared" si="2"/>
        <v>0.19799749600000002</v>
      </c>
      <c r="AC40">
        <f t="shared" si="3"/>
        <v>0.1255100938</v>
      </c>
      <c r="AD40">
        <f t="shared" si="4"/>
        <v>0.13526684193000002</v>
      </c>
      <c r="AE40">
        <f t="shared" si="5"/>
        <v>8.0880755999999998E-2</v>
      </c>
      <c r="AF40">
        <f t="shared" si="6"/>
        <v>0.12009534880000002</v>
      </c>
      <c r="AG40">
        <f t="shared" si="7"/>
        <v>0.19828539687999999</v>
      </c>
      <c r="AH40">
        <f t="shared" si="8"/>
        <v>6.9278380080000007E-2</v>
      </c>
      <c r="AI40">
        <f t="shared" si="9"/>
        <v>0.12741976728000001</v>
      </c>
      <c r="AJ40">
        <f t="shared" si="10"/>
        <v>0.23873044558999998</v>
      </c>
    </row>
    <row r="41" spans="8:37" x14ac:dyDescent="0.25">
      <c r="H41">
        <v>8.9463000000000001E-2</v>
      </c>
      <c r="I41">
        <v>-7.7179999999999999E-2</v>
      </c>
      <c r="J41">
        <v>99.876499999999993</v>
      </c>
      <c r="K41">
        <v>0.83443800000000001</v>
      </c>
      <c r="L41">
        <v>5.5469999999999998E-3</v>
      </c>
      <c r="M41">
        <v>1.5866999999999999E-2</v>
      </c>
      <c r="N41">
        <v>-9.9000000000000008E-3</v>
      </c>
      <c r="O41">
        <v>0.35506599999999999</v>
      </c>
      <c r="P41">
        <v>-3.85E-2</v>
      </c>
      <c r="Q41">
        <v>-6.0720000000000003E-2</v>
      </c>
      <c r="R41">
        <v>-1.7829999999999999E-2</v>
      </c>
      <c r="S41">
        <v>3.6255000000000003E-2</v>
      </c>
      <c r="T41">
        <v>0</v>
      </c>
      <c r="U41">
        <v>101.009</v>
      </c>
      <c r="V41">
        <v>53.509799999999998</v>
      </c>
    </row>
    <row r="42" spans="8:37" x14ac:dyDescent="0.25">
      <c r="H42">
        <v>0.32061600000000001</v>
      </c>
      <c r="I42">
        <v>-7.7219999999999997E-2</v>
      </c>
      <c r="J42">
        <v>97.066999999999993</v>
      </c>
      <c r="K42">
        <v>1.1603000000000001</v>
      </c>
      <c r="L42">
        <v>9.4439999999999996E-2</v>
      </c>
      <c r="M42">
        <v>-7.4579999999999994E-2</v>
      </c>
      <c r="N42">
        <v>0.120314</v>
      </c>
      <c r="O42">
        <v>0.70317799999999997</v>
      </c>
      <c r="P42">
        <v>3.9988999999999997E-2</v>
      </c>
      <c r="Q42">
        <v>3.4712E-2</v>
      </c>
      <c r="R42">
        <v>-6.3159999999999994E-2</v>
      </c>
      <c r="S42">
        <v>-2.7189999999999999E-2</v>
      </c>
      <c r="T42">
        <v>0</v>
      </c>
      <c r="U42">
        <v>99.298400000000001</v>
      </c>
      <c r="V42">
        <v>52.355699999999999</v>
      </c>
      <c r="Y42" s="3" t="s">
        <v>23</v>
      </c>
      <c r="Z42" s="3" t="s">
        <v>24</v>
      </c>
      <c r="AA42" s="3" t="s">
        <v>25</v>
      </c>
      <c r="AB42" s="3" t="s">
        <v>26</v>
      </c>
      <c r="AC42" s="3" t="s">
        <v>27</v>
      </c>
      <c r="AD42" s="3" t="s">
        <v>28</v>
      </c>
      <c r="AE42" s="3" t="s">
        <v>29</v>
      </c>
      <c r="AF42" s="3" t="s">
        <v>30</v>
      </c>
      <c r="AG42" s="3" t="s">
        <v>31</v>
      </c>
      <c r="AH42" s="3" t="s">
        <v>32</v>
      </c>
      <c r="AI42" s="3" t="s">
        <v>33</v>
      </c>
      <c r="AJ42" s="3" t="s">
        <v>34</v>
      </c>
      <c r="AK42" s="3" t="s">
        <v>36</v>
      </c>
    </row>
    <row r="43" spans="8:37" x14ac:dyDescent="0.25">
      <c r="H43">
        <v>8.9459999999999998E-2</v>
      </c>
      <c r="I43">
        <v>0.15840399999999999</v>
      </c>
      <c r="J43">
        <v>99.315700000000007</v>
      </c>
      <c r="K43">
        <v>0.83435700000000002</v>
      </c>
      <c r="L43">
        <v>9.3944E-2</v>
      </c>
      <c r="M43">
        <v>1.5671000000000001E-2</v>
      </c>
      <c r="N43">
        <v>8.3284999999999998E-2</v>
      </c>
      <c r="O43">
        <v>0.45924700000000002</v>
      </c>
      <c r="P43">
        <v>-3.8600000000000002E-2</v>
      </c>
      <c r="Q43">
        <v>-3.3700000000000002E-3</v>
      </c>
      <c r="R43">
        <v>4.4289999999999998E-3</v>
      </c>
      <c r="S43">
        <v>3.6072E-2</v>
      </c>
      <c r="T43">
        <v>0</v>
      </c>
      <c r="U43">
        <v>101.04900000000001</v>
      </c>
      <c r="V43">
        <v>53.473100000000002</v>
      </c>
    </row>
    <row r="44" spans="8:37" x14ac:dyDescent="0.25">
      <c r="H44">
        <v>8.9535000000000003E-2</v>
      </c>
      <c r="I44">
        <v>-7.7219999999999997E-2</v>
      </c>
      <c r="J44">
        <v>97.349599999999995</v>
      </c>
      <c r="K44">
        <v>1.0949800000000001</v>
      </c>
      <c r="L44">
        <v>4.9801999999999999E-2</v>
      </c>
      <c r="M44">
        <v>3.2837999999999999E-2</v>
      </c>
      <c r="N44">
        <v>8.4930000000000005E-3</v>
      </c>
      <c r="O44">
        <v>0.77097899999999997</v>
      </c>
      <c r="P44">
        <v>4.0006E-2</v>
      </c>
      <c r="Q44">
        <v>3.4733E-2</v>
      </c>
      <c r="R44">
        <v>-6.3109999999999999E-2</v>
      </c>
      <c r="S44">
        <v>-2.7150000000000001E-2</v>
      </c>
      <c r="T44">
        <v>0</v>
      </c>
      <c r="U44">
        <v>99.3035</v>
      </c>
      <c r="V44">
        <v>52.448300000000003</v>
      </c>
      <c r="X44" s="2" t="s">
        <v>22</v>
      </c>
      <c r="Y44">
        <f t="shared" ref="Y44:Z50" si="11">IF(Y12&lt;Y34,"Below Detection",Y12)</f>
        <v>0.21719674468085107</v>
      </c>
      <c r="Z44" t="str">
        <f t="shared" si="11"/>
        <v>Below Detection</v>
      </c>
      <c r="AA44">
        <v>98.907329787234076</v>
      </c>
      <c r="AB44">
        <f t="shared" ref="AB44:AJ44" si="12">IF(AB12&lt;AB34,"Below Detection",AB12)</f>
        <v>0.8340466382978724</v>
      </c>
      <c r="AC44" t="str">
        <f t="shared" si="12"/>
        <v>Below Detection</v>
      </c>
      <c r="AD44" t="str">
        <f t="shared" si="12"/>
        <v>Below Detection</v>
      </c>
      <c r="AE44" t="str">
        <f t="shared" si="12"/>
        <v>Below Detection</v>
      </c>
      <c r="AF44">
        <f t="shared" si="12"/>
        <v>0.60568668085106403</v>
      </c>
      <c r="AG44" t="str">
        <f t="shared" si="12"/>
        <v>Below Detection</v>
      </c>
      <c r="AH44" t="str">
        <f t="shared" si="12"/>
        <v>Below Detection</v>
      </c>
      <c r="AI44" t="str">
        <f t="shared" si="12"/>
        <v>Below Detection</v>
      </c>
      <c r="AJ44" t="str">
        <f t="shared" si="12"/>
        <v>Below Detection</v>
      </c>
      <c r="AK44">
        <f>SUM(Y44:AJ44)</f>
        <v>100.56425985106387</v>
      </c>
    </row>
    <row r="45" spans="8:37" x14ac:dyDescent="0.25">
      <c r="H45">
        <v>0.24523800000000001</v>
      </c>
      <c r="I45">
        <v>-7.7350000000000002E-2</v>
      </c>
      <c r="J45">
        <v>95.575199999999995</v>
      </c>
      <c r="K45">
        <v>1.8094399999999999</v>
      </c>
      <c r="L45">
        <v>9.4944000000000001E-2</v>
      </c>
      <c r="M45">
        <v>1.2638E-2</v>
      </c>
      <c r="N45">
        <v>4.5030000000000001E-2</v>
      </c>
      <c r="O45">
        <v>1.05375</v>
      </c>
      <c r="P45">
        <v>-3.9960000000000002E-2</v>
      </c>
      <c r="Q45">
        <v>1.5134999999999999E-2</v>
      </c>
      <c r="R45">
        <v>4.7040999999999999E-2</v>
      </c>
      <c r="S45">
        <v>9.6237000000000003E-2</v>
      </c>
      <c r="T45">
        <v>0</v>
      </c>
      <c r="U45">
        <v>98.877300000000005</v>
      </c>
      <c r="V45">
        <v>51.906700000000001</v>
      </c>
      <c r="X45" s="2" t="s">
        <v>58</v>
      </c>
      <c r="Y45">
        <f t="shared" si="11"/>
        <v>0.40677948275862069</v>
      </c>
      <c r="Z45" t="str">
        <f t="shared" si="11"/>
        <v>Below Detection</v>
      </c>
      <c r="AA45">
        <v>97.718715517241392</v>
      </c>
      <c r="AB45">
        <f t="shared" ref="AB45:AD50" si="13">IF(AB13&lt;AB35,"Below Detection",AB13)</f>
        <v>0.76786937931034505</v>
      </c>
      <c r="AC45">
        <f t="shared" si="13"/>
        <v>0.21802625862068967</v>
      </c>
      <c r="AD45" t="str">
        <f t="shared" si="13"/>
        <v>Below Detection</v>
      </c>
      <c r="AE45">
        <f t="shared" ref="AE45:AJ50" si="14">IF(AE13&lt;AE35,"Below Detection",AE13)</f>
        <v>0.15146217241379306</v>
      </c>
      <c r="AF45">
        <f t="shared" si="14"/>
        <v>1.3756770517241372</v>
      </c>
      <c r="AG45" t="str">
        <f t="shared" si="14"/>
        <v>Below Detection</v>
      </c>
      <c r="AH45" t="str">
        <f t="shared" si="14"/>
        <v>Below Detection</v>
      </c>
      <c r="AI45" t="str">
        <f t="shared" si="14"/>
        <v>Below Detection</v>
      </c>
      <c r="AJ45" t="str">
        <f t="shared" si="14"/>
        <v>Below Detection</v>
      </c>
      <c r="AK45">
        <f t="shared" ref="AK45:AK50" si="15">SUM(Y45:AJ45)</f>
        <v>100.63852986206898</v>
      </c>
    </row>
    <row r="46" spans="8:37" x14ac:dyDescent="0.25">
      <c r="H46">
        <v>0.24395600000000001</v>
      </c>
      <c r="I46">
        <v>-7.7240000000000003E-2</v>
      </c>
      <c r="J46">
        <v>97.932299999999998</v>
      </c>
      <c r="K46">
        <v>1.2910999999999999</v>
      </c>
      <c r="L46">
        <v>-8.3000000000000004E-2</v>
      </c>
      <c r="M46">
        <v>6.8210999999999994E-2</v>
      </c>
      <c r="N46">
        <v>0.15740899999999999</v>
      </c>
      <c r="O46">
        <v>0.70220300000000002</v>
      </c>
      <c r="P46">
        <v>-3.9079999999999997E-2</v>
      </c>
      <c r="Q46">
        <v>-2.2700000000000001E-2</v>
      </c>
      <c r="R46">
        <v>4.8406999999999999E-2</v>
      </c>
      <c r="S46">
        <v>-9.0130000000000002E-2</v>
      </c>
      <c r="T46">
        <v>0</v>
      </c>
      <c r="U46">
        <v>100.13200000000001</v>
      </c>
      <c r="V46">
        <v>52.814300000000003</v>
      </c>
      <c r="X46" s="2" t="s">
        <v>74</v>
      </c>
      <c r="Y46" t="str">
        <f t="shared" si="11"/>
        <v>Below Detection</v>
      </c>
      <c r="Z46" t="str">
        <f t="shared" si="11"/>
        <v>Below Detection</v>
      </c>
      <c r="AA46">
        <v>98.172509433962276</v>
      </c>
      <c r="AB46">
        <f t="shared" si="13"/>
        <v>1.0726390566037738</v>
      </c>
      <c r="AC46">
        <f t="shared" si="13"/>
        <v>0.1753795094339623</v>
      </c>
      <c r="AD46" t="str">
        <f t="shared" si="13"/>
        <v>Below Detection</v>
      </c>
      <c r="AE46">
        <f t="shared" si="14"/>
        <v>0.17252590566037734</v>
      </c>
      <c r="AF46">
        <f t="shared" si="14"/>
        <v>0.61704124528301896</v>
      </c>
      <c r="AG46" t="str">
        <f t="shared" si="14"/>
        <v>Below Detection</v>
      </c>
      <c r="AH46" t="str">
        <f t="shared" si="14"/>
        <v>Below Detection</v>
      </c>
      <c r="AI46" t="str">
        <f t="shared" si="14"/>
        <v>Below Detection</v>
      </c>
      <c r="AJ46" t="str">
        <f t="shared" si="14"/>
        <v>Below Detection</v>
      </c>
      <c r="AK46">
        <f t="shared" si="15"/>
        <v>100.21009515094342</v>
      </c>
    </row>
    <row r="47" spans="8:37" x14ac:dyDescent="0.25">
      <c r="H47">
        <v>0.63166699999999998</v>
      </c>
      <c r="I47">
        <v>-7.732E-2</v>
      </c>
      <c r="J47">
        <v>96.4803</v>
      </c>
      <c r="K47">
        <v>1.4181699999999999</v>
      </c>
      <c r="L47">
        <v>0.14002899999999999</v>
      </c>
      <c r="M47">
        <v>0.15582599999999999</v>
      </c>
      <c r="N47">
        <v>0.19396099999999999</v>
      </c>
      <c r="O47">
        <v>1.12561</v>
      </c>
      <c r="P47">
        <v>3.9010999999999997E-2</v>
      </c>
      <c r="Q47">
        <v>-2.298E-2</v>
      </c>
      <c r="R47">
        <v>4.7301999999999997E-2</v>
      </c>
      <c r="S47">
        <v>0.15912499999999999</v>
      </c>
      <c r="T47">
        <v>0</v>
      </c>
      <c r="U47">
        <v>100.291</v>
      </c>
      <c r="V47">
        <v>52.565800000000003</v>
      </c>
      <c r="X47" s="2" t="s">
        <v>90</v>
      </c>
      <c r="Y47">
        <f t="shared" si="11"/>
        <v>0.18871888235294124</v>
      </c>
      <c r="Z47" t="str">
        <f t="shared" si="11"/>
        <v>Below Detection</v>
      </c>
      <c r="AA47">
        <v>98.061705882352925</v>
      </c>
      <c r="AB47">
        <f t="shared" si="13"/>
        <v>1.0125663333333335</v>
      </c>
      <c r="AC47">
        <f t="shared" si="13"/>
        <v>0.6925225098039216</v>
      </c>
      <c r="AD47" t="str">
        <f t="shared" si="13"/>
        <v>Below Detection</v>
      </c>
      <c r="AE47">
        <f t="shared" si="14"/>
        <v>0.13457005882352946</v>
      </c>
      <c r="AF47">
        <f t="shared" si="14"/>
        <v>0.51130194117647054</v>
      </c>
      <c r="AG47" t="str">
        <f t="shared" si="14"/>
        <v>Below Detection</v>
      </c>
      <c r="AH47" t="str">
        <f t="shared" si="14"/>
        <v>Below Detection</v>
      </c>
      <c r="AI47" t="str">
        <f t="shared" si="14"/>
        <v>Below Detection</v>
      </c>
      <c r="AJ47" t="str">
        <f t="shared" si="14"/>
        <v>Below Detection</v>
      </c>
      <c r="AK47">
        <f t="shared" si="15"/>
        <v>100.60138560784313</v>
      </c>
    </row>
    <row r="48" spans="8:37" x14ac:dyDescent="0.25">
      <c r="H48">
        <v>0.24376600000000001</v>
      </c>
      <c r="I48">
        <v>-7.7210000000000001E-2</v>
      </c>
      <c r="J48">
        <v>99.311899999999994</v>
      </c>
      <c r="K48">
        <v>0.96375599999999995</v>
      </c>
      <c r="L48">
        <v>5.0056999999999997E-2</v>
      </c>
      <c r="M48">
        <v>-5.6300000000000003E-2</v>
      </c>
      <c r="N48">
        <v>4.5844000000000003E-2</v>
      </c>
      <c r="O48">
        <v>0.70277599999999996</v>
      </c>
      <c r="P48">
        <v>-0.11771</v>
      </c>
      <c r="Q48">
        <v>-4.1689999999999998E-2</v>
      </c>
      <c r="R48">
        <v>4.1180000000000001E-3</v>
      </c>
      <c r="S48">
        <v>0.22372300000000001</v>
      </c>
      <c r="T48">
        <v>0</v>
      </c>
      <c r="U48">
        <v>101.253</v>
      </c>
      <c r="V48">
        <v>53.486499999999999</v>
      </c>
      <c r="X48" s="2" t="s">
        <v>105</v>
      </c>
      <c r="Y48">
        <f t="shared" si="11"/>
        <v>0.43647674509803924</v>
      </c>
      <c r="Z48" t="str">
        <f t="shared" si="11"/>
        <v>Below Detection</v>
      </c>
      <c r="AA48">
        <v>97.210852941176498</v>
      </c>
      <c r="AB48">
        <f t="shared" si="13"/>
        <v>1.0613675098039217</v>
      </c>
      <c r="AC48">
        <f t="shared" si="13"/>
        <v>0.35958437254901982</v>
      </c>
      <c r="AD48" t="str">
        <f t="shared" si="13"/>
        <v>Below Detection</v>
      </c>
      <c r="AE48">
        <f t="shared" si="14"/>
        <v>0.21196813725490202</v>
      </c>
      <c r="AF48">
        <f t="shared" si="14"/>
        <v>1.4230350196078434</v>
      </c>
      <c r="AG48" t="str">
        <f t="shared" si="14"/>
        <v>Below Detection</v>
      </c>
      <c r="AH48" t="str">
        <f t="shared" si="14"/>
        <v>Below Detection</v>
      </c>
      <c r="AI48" t="str">
        <f t="shared" si="14"/>
        <v>Below Detection</v>
      </c>
      <c r="AJ48" t="str">
        <f t="shared" si="14"/>
        <v>Below Detection</v>
      </c>
      <c r="AK48">
        <f t="shared" si="15"/>
        <v>100.70328472549021</v>
      </c>
    </row>
    <row r="49" spans="1:37" x14ac:dyDescent="0.25">
      <c r="H49">
        <v>0.55067999999999995</v>
      </c>
      <c r="I49">
        <v>0.15821099999999999</v>
      </c>
      <c r="J49">
        <v>97.317999999999998</v>
      </c>
      <c r="K49">
        <v>0.70308400000000004</v>
      </c>
      <c r="L49">
        <v>5.8999999999999999E-3</v>
      </c>
      <c r="M49">
        <v>-9.1730000000000006E-2</v>
      </c>
      <c r="N49">
        <v>8.3236000000000004E-2</v>
      </c>
      <c r="O49">
        <v>0.80737400000000004</v>
      </c>
      <c r="P49">
        <v>4.0273000000000003E-2</v>
      </c>
      <c r="Q49">
        <v>9.2199000000000003E-2</v>
      </c>
      <c r="R49">
        <v>2.6714999999999999E-2</v>
      </c>
      <c r="S49">
        <v>0.16125800000000001</v>
      </c>
      <c r="T49">
        <v>0</v>
      </c>
      <c r="U49">
        <v>99.855199999999996</v>
      </c>
      <c r="V49">
        <v>52.663699999999999</v>
      </c>
      <c r="X49" s="2" t="s">
        <v>121</v>
      </c>
      <c r="Y49">
        <f t="shared" si="11"/>
        <v>0.35311167647058811</v>
      </c>
      <c r="Z49" t="str">
        <f t="shared" si="11"/>
        <v>Below Detection</v>
      </c>
      <c r="AA49">
        <v>97.349564705882358</v>
      </c>
      <c r="AB49">
        <f t="shared" si="13"/>
        <v>0.75477464705882369</v>
      </c>
      <c r="AC49">
        <f t="shared" si="13"/>
        <v>0.2360296764705882</v>
      </c>
      <c r="AD49" t="str">
        <f t="shared" si="13"/>
        <v>Below Detection</v>
      </c>
      <c r="AE49">
        <f t="shared" si="14"/>
        <v>0.13187926470588235</v>
      </c>
      <c r="AF49">
        <f t="shared" si="14"/>
        <v>1.4159309117647059</v>
      </c>
      <c r="AG49" t="str">
        <f t="shared" si="14"/>
        <v>Below Detection</v>
      </c>
      <c r="AH49" t="str">
        <f t="shared" si="14"/>
        <v>Below Detection</v>
      </c>
      <c r="AI49" t="str">
        <f t="shared" si="14"/>
        <v>Below Detection</v>
      </c>
      <c r="AJ49" t="str">
        <f t="shared" si="14"/>
        <v>Below Detection</v>
      </c>
      <c r="AK49">
        <f t="shared" si="15"/>
        <v>100.24129088235296</v>
      </c>
    </row>
    <row r="50" spans="1:37" x14ac:dyDescent="0.25">
      <c r="H50">
        <v>0.319743</v>
      </c>
      <c r="I50">
        <v>0.158359</v>
      </c>
      <c r="J50">
        <v>99.4529</v>
      </c>
      <c r="K50">
        <v>0.57319299999999995</v>
      </c>
      <c r="L50">
        <v>4.9924999999999997E-2</v>
      </c>
      <c r="M50">
        <v>5.1874999999999998E-2</v>
      </c>
      <c r="N50">
        <v>8.3384E-2</v>
      </c>
      <c r="O50">
        <v>0.73654200000000003</v>
      </c>
      <c r="P50">
        <v>-3.8429999999999999E-2</v>
      </c>
      <c r="Q50">
        <v>5.4066999999999997E-2</v>
      </c>
      <c r="R50">
        <v>7.1814000000000003E-2</v>
      </c>
      <c r="S50">
        <v>9.9006999999999998E-2</v>
      </c>
      <c r="T50">
        <v>0</v>
      </c>
      <c r="U50">
        <v>101.61199999999999</v>
      </c>
      <c r="V50">
        <v>53.722299999999997</v>
      </c>
      <c r="X50" s="2" t="s">
        <v>136</v>
      </c>
      <c r="Y50">
        <f t="shared" si="11"/>
        <v>0.31302254716981126</v>
      </c>
      <c r="Z50" t="str">
        <f t="shared" si="11"/>
        <v>Below Detection</v>
      </c>
      <c r="AA50">
        <v>97.700907547169805</v>
      </c>
      <c r="AB50">
        <f t="shared" si="13"/>
        <v>0.84129484905660368</v>
      </c>
      <c r="AC50" t="str">
        <f t="shared" si="13"/>
        <v>Below Detection</v>
      </c>
      <c r="AD50" t="str">
        <f t="shared" si="13"/>
        <v>Below Detection</v>
      </c>
      <c r="AE50">
        <f t="shared" si="14"/>
        <v>0.21950973584905659</v>
      </c>
      <c r="AF50">
        <f t="shared" si="14"/>
        <v>1.03975658490566</v>
      </c>
      <c r="AG50" t="str">
        <f t="shared" si="14"/>
        <v>Below Detection</v>
      </c>
      <c r="AH50" t="str">
        <f t="shared" si="14"/>
        <v>Below Detection</v>
      </c>
      <c r="AI50" t="str">
        <f t="shared" si="14"/>
        <v>Below Detection</v>
      </c>
      <c r="AJ50" t="str">
        <f t="shared" si="14"/>
        <v>Below Detection</v>
      </c>
      <c r="AK50">
        <f t="shared" si="15"/>
        <v>100.11449126415094</v>
      </c>
    </row>
    <row r="51" spans="1:37" x14ac:dyDescent="0.25">
      <c r="H51">
        <v>0.242698</v>
      </c>
      <c r="I51">
        <v>-7.714E-2</v>
      </c>
      <c r="J51">
        <v>99.057599999999994</v>
      </c>
      <c r="K51">
        <v>0.31225799999999998</v>
      </c>
      <c r="L51">
        <v>0.13814199999999999</v>
      </c>
      <c r="M51">
        <v>7.0349999999999996E-2</v>
      </c>
      <c r="N51">
        <v>8.933E-3</v>
      </c>
      <c r="O51">
        <v>0.49397099999999999</v>
      </c>
      <c r="P51">
        <v>4.0774999999999999E-2</v>
      </c>
      <c r="Q51">
        <v>1.5927E-2</v>
      </c>
      <c r="R51">
        <v>4.9800000000000001E-3</v>
      </c>
      <c r="S51">
        <v>0.162132</v>
      </c>
      <c r="T51">
        <v>0</v>
      </c>
      <c r="U51">
        <v>100.471</v>
      </c>
      <c r="V51">
        <v>53.204599999999999</v>
      </c>
    </row>
    <row r="53" spans="1:37" x14ac:dyDescent="0.25">
      <c r="G53" t="s">
        <v>39</v>
      </c>
      <c r="H53">
        <f>AVERAGE(H5:H51)</f>
        <v>0.21719674468085107</v>
      </c>
      <c r="I53">
        <f t="shared" ref="I53:V53" si="16">AVERAGE(I5:I51)</f>
        <v>-4.2105212765957446E-2</v>
      </c>
      <c r="J53">
        <f t="shared" si="16"/>
        <v>98.907329787234076</v>
      </c>
      <c r="K53">
        <f t="shared" si="16"/>
        <v>0.8340466382978724</v>
      </c>
      <c r="L53">
        <f t="shared" si="16"/>
        <v>4.8083531914893597E-2</v>
      </c>
      <c r="M53">
        <f t="shared" si="16"/>
        <v>2.4646808510638284E-2</v>
      </c>
      <c r="N53">
        <f t="shared" si="16"/>
        <v>6.2955510638297865E-2</v>
      </c>
      <c r="O53">
        <f t="shared" si="16"/>
        <v>0.60568668085106403</v>
      </c>
      <c r="P53">
        <f t="shared" si="16"/>
        <v>2.8512638297872348E-2</v>
      </c>
      <c r="Q53">
        <f t="shared" si="16"/>
        <v>-3.8145957446808492E-3</v>
      </c>
      <c r="R53">
        <f t="shared" si="16"/>
        <v>1.8109021276595746E-2</v>
      </c>
      <c r="S53">
        <f t="shared" si="16"/>
        <v>3.8586340425531912E-2</v>
      </c>
      <c r="T53">
        <f t="shared" si="16"/>
        <v>0</v>
      </c>
      <c r="U53">
        <f t="shared" si="16"/>
        <v>100.73934680851063</v>
      </c>
      <c r="V53">
        <f t="shared" si="16"/>
        <v>53.244421276595752</v>
      </c>
    </row>
    <row r="54" spans="1:37" x14ac:dyDescent="0.25">
      <c r="G54" t="s">
        <v>40</v>
      </c>
      <c r="H54">
        <f>STDEV(H5:H51)/SQRT((COUNT(H5:H51)))</f>
        <v>2.6218943854104223E-2</v>
      </c>
      <c r="I54">
        <f t="shared" ref="I54:V54" si="17">STDEV(I5:I51)/SQRT((COUNT(I5:I51)))</f>
        <v>1.2367619055189969E-2</v>
      </c>
      <c r="J54">
        <f t="shared" si="17"/>
        <v>0.17208261243767645</v>
      </c>
      <c r="K54">
        <f t="shared" si="17"/>
        <v>4.3389270525594582E-2</v>
      </c>
      <c r="L54">
        <f t="shared" si="17"/>
        <v>9.8164664493965801E-3</v>
      </c>
      <c r="M54">
        <f t="shared" si="17"/>
        <v>9.1507146467069093E-3</v>
      </c>
      <c r="N54">
        <f t="shared" si="17"/>
        <v>1.0014081346370361E-2</v>
      </c>
      <c r="O54">
        <f t="shared" si="17"/>
        <v>3.8455417098905424E-2</v>
      </c>
      <c r="P54">
        <f t="shared" si="17"/>
        <v>1.5546414995438157E-2</v>
      </c>
      <c r="Q54">
        <f t="shared" si="17"/>
        <v>5.2475443830818664E-3</v>
      </c>
      <c r="R54">
        <f t="shared" si="17"/>
        <v>1.0062081526786669E-2</v>
      </c>
      <c r="S54">
        <f t="shared" si="17"/>
        <v>1.7209155208898437E-2</v>
      </c>
      <c r="T54">
        <f t="shared" si="17"/>
        <v>0</v>
      </c>
      <c r="U54">
        <f t="shared" si="17"/>
        <v>0.12352927856513225</v>
      </c>
      <c r="V54">
        <f t="shared" si="17"/>
        <v>7.4923519496167587E-2</v>
      </c>
    </row>
    <row r="57" spans="1:37" x14ac:dyDescent="0.25">
      <c r="A57" s="2" t="s">
        <v>58</v>
      </c>
      <c r="H57" s="3" t="s">
        <v>23</v>
      </c>
      <c r="I57" s="3" t="s">
        <v>24</v>
      </c>
      <c r="J57" s="3" t="s">
        <v>25</v>
      </c>
      <c r="K57" s="3" t="s">
        <v>26</v>
      </c>
      <c r="L57" s="3" t="s">
        <v>27</v>
      </c>
      <c r="M57" s="3" t="s">
        <v>28</v>
      </c>
      <c r="N57" s="3" t="s">
        <v>29</v>
      </c>
      <c r="O57" s="3" t="s">
        <v>30</v>
      </c>
      <c r="P57" s="3" t="s">
        <v>31</v>
      </c>
      <c r="Q57" s="3" t="s">
        <v>32</v>
      </c>
      <c r="R57" s="3" t="s">
        <v>33</v>
      </c>
      <c r="S57" s="3" t="s">
        <v>34</v>
      </c>
      <c r="T57" s="3" t="s">
        <v>35</v>
      </c>
      <c r="U57" s="3" t="s">
        <v>36</v>
      </c>
      <c r="V57" s="3" t="s">
        <v>37</v>
      </c>
    </row>
    <row r="58" spans="1:37" x14ac:dyDescent="0.25">
      <c r="A58" t="s">
        <v>1</v>
      </c>
      <c r="H58">
        <v>0.16756699999999999</v>
      </c>
      <c r="I58">
        <v>0.39148300000000003</v>
      </c>
      <c r="J58">
        <v>97.405799999999999</v>
      </c>
      <c r="K58">
        <v>1.67641</v>
      </c>
      <c r="L58">
        <v>0.361736</v>
      </c>
      <c r="M58">
        <v>1.2121E-2</v>
      </c>
      <c r="N58">
        <v>0.19356799999999999</v>
      </c>
      <c r="O58">
        <v>1.05505</v>
      </c>
      <c r="P58">
        <v>3.8536000000000001E-2</v>
      </c>
      <c r="Q58">
        <v>3.4063999999999997E-2</v>
      </c>
      <c r="R58">
        <v>4.6670999999999997E-2</v>
      </c>
      <c r="S58">
        <v>0.22078999999999999</v>
      </c>
      <c r="T58">
        <v>0</v>
      </c>
      <c r="U58">
        <v>101.604</v>
      </c>
      <c r="V58">
        <v>53.292400000000001</v>
      </c>
    </row>
    <row r="59" spans="1:37" x14ac:dyDescent="0.25">
      <c r="A59" t="s">
        <v>2</v>
      </c>
      <c r="H59">
        <v>0.55325599999999997</v>
      </c>
      <c r="I59">
        <v>-7.7310000000000004E-2</v>
      </c>
      <c r="J59">
        <v>96.994900000000001</v>
      </c>
      <c r="K59">
        <v>1.28624</v>
      </c>
      <c r="L59">
        <v>0.45140599999999997</v>
      </c>
      <c r="M59">
        <v>0.20925199999999999</v>
      </c>
      <c r="N59">
        <v>0.231017</v>
      </c>
      <c r="O59">
        <v>1.5809200000000001</v>
      </c>
      <c r="P59">
        <v>-0.11852</v>
      </c>
      <c r="Q59">
        <v>7.2334999999999997E-2</v>
      </c>
      <c r="R59">
        <v>9.1864000000000001E-2</v>
      </c>
      <c r="S59">
        <v>0.28401799999999999</v>
      </c>
      <c r="T59">
        <v>0</v>
      </c>
      <c r="U59">
        <v>101.559</v>
      </c>
      <c r="V59">
        <v>53.180799999999998</v>
      </c>
    </row>
    <row r="60" spans="1:37" x14ac:dyDescent="0.25">
      <c r="A60" t="s">
        <v>3</v>
      </c>
      <c r="H60">
        <v>0.318268</v>
      </c>
      <c r="I60">
        <v>-7.7100000000000002E-2</v>
      </c>
      <c r="J60">
        <v>98.210099999999997</v>
      </c>
      <c r="K60">
        <v>0.638849</v>
      </c>
      <c r="L60">
        <v>0.40247699999999997</v>
      </c>
      <c r="M60">
        <v>-3.7100000000000001E-2</v>
      </c>
      <c r="N60">
        <v>0.17669899999999999</v>
      </c>
      <c r="O60">
        <v>1.5343800000000001</v>
      </c>
      <c r="P60">
        <v>-3.814E-2</v>
      </c>
      <c r="Q60">
        <v>1.5896E-2</v>
      </c>
      <c r="R60">
        <v>-3.9699999999999999E-2</v>
      </c>
      <c r="S60">
        <v>-8.8520000000000001E-2</v>
      </c>
      <c r="T60">
        <v>0</v>
      </c>
      <c r="U60">
        <v>101.01600000000001</v>
      </c>
      <c r="V60">
        <v>53.364800000000002</v>
      </c>
    </row>
    <row r="61" spans="1:37" x14ac:dyDescent="0.25">
      <c r="A61" t="s">
        <v>4</v>
      </c>
      <c r="H61">
        <v>0.31982500000000003</v>
      </c>
      <c r="I61">
        <v>0.39241599999999999</v>
      </c>
      <c r="J61">
        <v>97.797799999999995</v>
      </c>
      <c r="K61">
        <v>0.76748899999999998</v>
      </c>
      <c r="L61">
        <v>4.9868000000000003E-2</v>
      </c>
      <c r="M61">
        <v>-2.9499999999999999E-3</v>
      </c>
      <c r="N61">
        <v>0.25055300000000003</v>
      </c>
      <c r="O61">
        <v>1.7077</v>
      </c>
      <c r="P61">
        <v>3.9959000000000001E-2</v>
      </c>
      <c r="Q61">
        <v>9.1912999999999995E-2</v>
      </c>
      <c r="R61">
        <v>4.8656999999999999E-2</v>
      </c>
      <c r="S61">
        <v>9.7998000000000002E-2</v>
      </c>
      <c r="T61">
        <v>0</v>
      </c>
      <c r="U61">
        <v>101.56100000000001</v>
      </c>
      <c r="V61">
        <v>53.5182</v>
      </c>
    </row>
    <row r="62" spans="1:37" x14ac:dyDescent="0.25">
      <c r="A62" t="s">
        <v>57</v>
      </c>
      <c r="H62">
        <v>0.55240800000000001</v>
      </c>
      <c r="I62">
        <v>-7.7270000000000005E-2</v>
      </c>
      <c r="J62">
        <v>96.974199999999996</v>
      </c>
      <c r="K62">
        <v>1.09152</v>
      </c>
      <c r="L62">
        <v>0.45089200000000002</v>
      </c>
      <c r="M62">
        <v>-4.1799999999999997E-3</v>
      </c>
      <c r="N62">
        <v>0.138323</v>
      </c>
      <c r="O62">
        <v>1.3350900000000001</v>
      </c>
      <c r="P62">
        <v>3.9313000000000001E-2</v>
      </c>
      <c r="Q62">
        <v>3.4384999999999999E-2</v>
      </c>
      <c r="R62">
        <v>9.2405000000000001E-2</v>
      </c>
      <c r="S62">
        <v>0.28471000000000002</v>
      </c>
      <c r="T62">
        <v>0</v>
      </c>
      <c r="U62">
        <v>100.91200000000001</v>
      </c>
      <c r="V62">
        <v>52.945999999999998</v>
      </c>
    </row>
    <row r="63" spans="1:37" x14ac:dyDescent="0.25">
      <c r="A63" t="s">
        <v>42</v>
      </c>
      <c r="H63">
        <v>0.39570100000000002</v>
      </c>
      <c r="I63">
        <v>-7.7149999999999996E-2</v>
      </c>
      <c r="J63">
        <v>97.253299999999996</v>
      </c>
      <c r="K63">
        <v>0.76883199999999996</v>
      </c>
      <c r="L63">
        <v>0.18248800000000001</v>
      </c>
      <c r="M63">
        <v>-3.7940000000000002E-2</v>
      </c>
      <c r="N63">
        <v>0.194994</v>
      </c>
      <c r="O63">
        <v>1.32623</v>
      </c>
      <c r="P63">
        <v>4.0377000000000003E-2</v>
      </c>
      <c r="Q63">
        <v>7.3019000000000001E-2</v>
      </c>
      <c r="R63">
        <v>7.1566000000000005E-2</v>
      </c>
      <c r="S63">
        <v>-8.9190000000000005E-2</v>
      </c>
      <c r="T63">
        <v>0</v>
      </c>
      <c r="U63">
        <v>100.102</v>
      </c>
      <c r="V63">
        <v>52.7956</v>
      </c>
    </row>
    <row r="64" spans="1:37" x14ac:dyDescent="0.25">
      <c r="H64">
        <v>0.39478799999999997</v>
      </c>
      <c r="I64">
        <v>-7.7100000000000002E-2</v>
      </c>
      <c r="J64">
        <v>98.701700000000002</v>
      </c>
      <c r="K64">
        <v>0.37762899999999999</v>
      </c>
      <c r="L64">
        <v>0.13797300000000001</v>
      </c>
      <c r="M64">
        <v>3.4618000000000003E-2</v>
      </c>
      <c r="N64">
        <v>6.4889000000000002E-2</v>
      </c>
      <c r="O64">
        <v>1.2893300000000001</v>
      </c>
      <c r="P64">
        <v>4.0854000000000001E-2</v>
      </c>
      <c r="Q64">
        <v>7.3278999999999997E-2</v>
      </c>
      <c r="R64">
        <v>4.9854000000000002E-2</v>
      </c>
      <c r="S64">
        <v>-2.58E-2</v>
      </c>
      <c r="T64">
        <v>0</v>
      </c>
      <c r="U64">
        <v>101.062</v>
      </c>
      <c r="V64">
        <v>53.435400000000001</v>
      </c>
    </row>
    <row r="65" spans="1:22" x14ac:dyDescent="0.25">
      <c r="A65" t="s">
        <v>43</v>
      </c>
      <c r="H65">
        <v>0.54865699999999995</v>
      </c>
      <c r="I65">
        <v>-7.714E-2</v>
      </c>
      <c r="J65">
        <v>95.892200000000003</v>
      </c>
      <c r="K65">
        <v>0.76836599999999999</v>
      </c>
      <c r="L65">
        <v>0.27136900000000003</v>
      </c>
      <c r="M65">
        <v>-9.1619999999999993E-2</v>
      </c>
      <c r="N65">
        <v>6.4638000000000001E-2</v>
      </c>
      <c r="O65">
        <v>1.4673499999999999</v>
      </c>
      <c r="P65">
        <v>-3.8460000000000001E-2</v>
      </c>
      <c r="Q65">
        <v>7.3090000000000002E-2</v>
      </c>
      <c r="R65">
        <v>-1.779E-2</v>
      </c>
      <c r="S65">
        <v>3.6222999999999998E-2</v>
      </c>
      <c r="T65">
        <v>0</v>
      </c>
      <c r="U65">
        <v>98.896900000000002</v>
      </c>
      <c r="V65">
        <v>52.130899999999997</v>
      </c>
    </row>
    <row r="66" spans="1:22" x14ac:dyDescent="0.25">
      <c r="A66" t="s">
        <v>44</v>
      </c>
      <c r="H66">
        <v>0.31904500000000002</v>
      </c>
      <c r="I66">
        <v>-7.7149999999999996E-2</v>
      </c>
      <c r="J66">
        <v>98.632800000000003</v>
      </c>
      <c r="K66">
        <v>0.50712900000000005</v>
      </c>
      <c r="L66">
        <v>0.18226899999999999</v>
      </c>
      <c r="M66">
        <v>6.9500000000000006E-2</v>
      </c>
      <c r="N66">
        <v>0.15776200000000001</v>
      </c>
      <c r="O66">
        <v>1.7765200000000001</v>
      </c>
      <c r="P66">
        <v>-3.8519999999999999E-2</v>
      </c>
      <c r="Q66">
        <v>9.2144000000000004E-2</v>
      </c>
      <c r="R66">
        <v>-1.787E-2</v>
      </c>
      <c r="S66">
        <v>0.16131899999999999</v>
      </c>
      <c r="T66">
        <v>0</v>
      </c>
      <c r="U66">
        <v>101.765</v>
      </c>
      <c r="V66">
        <v>53.6907</v>
      </c>
    </row>
    <row r="67" spans="1:22" x14ac:dyDescent="0.25">
      <c r="A67" t="s">
        <v>45</v>
      </c>
      <c r="H67">
        <v>0.39896199999999998</v>
      </c>
      <c r="I67">
        <v>-7.7310000000000004E-2</v>
      </c>
      <c r="J67">
        <v>95.593100000000007</v>
      </c>
      <c r="K67">
        <v>1.74468</v>
      </c>
      <c r="L67">
        <v>0.228302</v>
      </c>
      <c r="M67">
        <v>1.29E-2</v>
      </c>
      <c r="N67">
        <v>0.15662899999999999</v>
      </c>
      <c r="O67">
        <v>1.1931700000000001</v>
      </c>
      <c r="P67">
        <v>3.8955999999999998E-2</v>
      </c>
      <c r="Q67">
        <v>3.4217999999999998E-2</v>
      </c>
      <c r="R67">
        <v>6.9506999999999999E-2</v>
      </c>
      <c r="S67">
        <v>-9.1329999999999995E-2</v>
      </c>
      <c r="T67">
        <v>0</v>
      </c>
      <c r="U67">
        <v>99.3018</v>
      </c>
      <c r="V67">
        <v>52.081899999999997</v>
      </c>
    </row>
    <row r="68" spans="1:22" x14ac:dyDescent="0.25">
      <c r="A68" t="s">
        <v>46</v>
      </c>
      <c r="H68">
        <v>0.32001600000000002</v>
      </c>
      <c r="I68">
        <v>-7.7200000000000005E-2</v>
      </c>
      <c r="J68">
        <v>97.426599999999993</v>
      </c>
      <c r="K68">
        <v>0.96404500000000004</v>
      </c>
      <c r="L68">
        <v>0.22706299999999999</v>
      </c>
      <c r="M68">
        <v>0.14005999999999999</v>
      </c>
      <c r="N68">
        <v>0.101534</v>
      </c>
      <c r="O68">
        <v>0.98072899999999996</v>
      </c>
      <c r="P68">
        <v>0.11883299999999999</v>
      </c>
      <c r="Q68">
        <v>3.4648999999999999E-2</v>
      </c>
      <c r="R68">
        <v>3.872E-3</v>
      </c>
      <c r="S68">
        <v>-8.9849999999999999E-2</v>
      </c>
      <c r="T68">
        <v>0</v>
      </c>
      <c r="U68">
        <v>100.15</v>
      </c>
      <c r="V68">
        <v>52.780299999999997</v>
      </c>
    </row>
    <row r="69" spans="1:22" x14ac:dyDescent="0.25">
      <c r="A69" t="s">
        <v>47</v>
      </c>
      <c r="H69">
        <v>0.62929900000000005</v>
      </c>
      <c r="I69">
        <v>-7.7259999999999995E-2</v>
      </c>
      <c r="J69">
        <v>95.2196</v>
      </c>
      <c r="K69">
        <v>1.0921000000000001</v>
      </c>
      <c r="L69">
        <v>0.22855800000000001</v>
      </c>
      <c r="M69">
        <v>6.7278000000000004E-2</v>
      </c>
      <c r="N69">
        <v>0.17556099999999999</v>
      </c>
      <c r="O69">
        <v>1.2634399999999999</v>
      </c>
      <c r="P69">
        <v>0.118122</v>
      </c>
      <c r="Q69">
        <v>5.3466E-2</v>
      </c>
      <c r="R69">
        <v>-1.9210000000000001E-2</v>
      </c>
      <c r="S69">
        <v>0.15958700000000001</v>
      </c>
      <c r="T69">
        <v>0</v>
      </c>
      <c r="U69">
        <v>98.910499999999999</v>
      </c>
      <c r="V69">
        <v>51.892299999999999</v>
      </c>
    </row>
    <row r="70" spans="1:22" x14ac:dyDescent="0.25">
      <c r="A70" t="s">
        <v>48</v>
      </c>
      <c r="H70">
        <v>0.31976700000000002</v>
      </c>
      <c r="I70">
        <v>-7.7179999999999999E-2</v>
      </c>
      <c r="J70">
        <v>98.520499999999998</v>
      </c>
      <c r="K70">
        <v>1.0292600000000001</v>
      </c>
      <c r="L70">
        <v>0.13838700000000001</v>
      </c>
      <c r="M70">
        <v>5.0958999999999997E-2</v>
      </c>
      <c r="N70">
        <v>0.120305</v>
      </c>
      <c r="O70">
        <v>1.39598</v>
      </c>
      <c r="P70">
        <v>-3.8760000000000003E-2</v>
      </c>
      <c r="Q70">
        <v>1.5632E-2</v>
      </c>
      <c r="R70">
        <v>-8.5260000000000002E-2</v>
      </c>
      <c r="S70">
        <v>-2.6939999999999999E-2</v>
      </c>
      <c r="T70">
        <v>0</v>
      </c>
      <c r="U70">
        <v>101.363</v>
      </c>
      <c r="V70">
        <v>53.453899999999997</v>
      </c>
    </row>
    <row r="71" spans="1:22" x14ac:dyDescent="0.25">
      <c r="A71" t="s">
        <v>49</v>
      </c>
      <c r="H71">
        <v>0.39870499999999998</v>
      </c>
      <c r="I71">
        <v>-7.7299999999999994E-2</v>
      </c>
      <c r="J71">
        <v>97.834400000000002</v>
      </c>
      <c r="K71">
        <v>1.2214400000000001</v>
      </c>
      <c r="L71">
        <v>0.228156</v>
      </c>
      <c r="M71">
        <v>-2.2419999999999999E-2</v>
      </c>
      <c r="N71">
        <v>0.21267900000000001</v>
      </c>
      <c r="O71">
        <v>1.26241</v>
      </c>
      <c r="P71">
        <v>3.9125E-2</v>
      </c>
      <c r="Q71">
        <v>7.2467000000000004E-2</v>
      </c>
      <c r="R71">
        <v>-1.9460000000000002E-2</v>
      </c>
      <c r="S71">
        <v>0.28437899999999999</v>
      </c>
      <c r="T71">
        <v>0</v>
      </c>
      <c r="U71">
        <v>101.435</v>
      </c>
      <c r="V71">
        <v>53.247700000000002</v>
      </c>
    </row>
    <row r="72" spans="1:22" x14ac:dyDescent="0.25">
      <c r="A72" t="s">
        <v>50</v>
      </c>
      <c r="H72">
        <v>0.47079799999999999</v>
      </c>
      <c r="I72">
        <v>-7.707E-2</v>
      </c>
      <c r="J72">
        <v>98.840900000000005</v>
      </c>
      <c r="K72">
        <v>0.31246000000000002</v>
      </c>
      <c r="L72">
        <v>4.9735000000000001E-2</v>
      </c>
      <c r="M72">
        <v>-7.2580000000000006E-2</v>
      </c>
      <c r="N72">
        <v>0.120894</v>
      </c>
      <c r="O72">
        <v>1.53077</v>
      </c>
      <c r="P72">
        <v>4.0985000000000001E-2</v>
      </c>
      <c r="Q72">
        <v>7.3318999999999995E-2</v>
      </c>
      <c r="R72">
        <v>0.117219</v>
      </c>
      <c r="S72">
        <v>-2.5600000000000001E-2</v>
      </c>
      <c r="T72">
        <v>0</v>
      </c>
      <c r="U72">
        <v>101.38200000000001</v>
      </c>
      <c r="V72">
        <v>53.602499999999999</v>
      </c>
    </row>
    <row r="73" spans="1:22" x14ac:dyDescent="0.25">
      <c r="A73" t="s">
        <v>51</v>
      </c>
      <c r="H73">
        <v>0.47254099999999999</v>
      </c>
      <c r="I73">
        <v>0.15795699999999999</v>
      </c>
      <c r="J73">
        <v>97.8596</v>
      </c>
      <c r="K73">
        <v>0.76822699999999999</v>
      </c>
      <c r="L73">
        <v>0.22700300000000001</v>
      </c>
      <c r="M73">
        <v>8.7194999999999995E-2</v>
      </c>
      <c r="N73">
        <v>8.3160999999999999E-2</v>
      </c>
      <c r="O73">
        <v>1.39713</v>
      </c>
      <c r="P73">
        <v>-0.11749999999999999</v>
      </c>
      <c r="Q73">
        <v>9.2108999999999996E-2</v>
      </c>
      <c r="R73">
        <v>4.9093999999999999E-2</v>
      </c>
      <c r="S73">
        <v>3.5969000000000001E-2</v>
      </c>
      <c r="T73">
        <v>0</v>
      </c>
      <c r="U73">
        <v>101.113</v>
      </c>
      <c r="V73">
        <v>53.314799999999998</v>
      </c>
    </row>
    <row r="74" spans="1:22" x14ac:dyDescent="0.25">
      <c r="A74" t="s">
        <v>52</v>
      </c>
      <c r="H74">
        <v>1.2378999999999999E-2</v>
      </c>
      <c r="I74">
        <v>-7.7219999999999997E-2</v>
      </c>
      <c r="J74">
        <v>96.822900000000004</v>
      </c>
      <c r="K74">
        <v>1.02921</v>
      </c>
      <c r="L74">
        <v>0.18212400000000001</v>
      </c>
      <c r="M74">
        <v>0.10410899999999999</v>
      </c>
      <c r="N74">
        <v>6.4253000000000005E-2</v>
      </c>
      <c r="O74">
        <v>1.2214100000000001</v>
      </c>
      <c r="P74">
        <v>0.118757</v>
      </c>
      <c r="Q74">
        <v>3.4629E-2</v>
      </c>
      <c r="R74">
        <v>2.6110000000000001E-2</v>
      </c>
      <c r="S74">
        <v>-8.9969999999999994E-2</v>
      </c>
      <c r="T74">
        <v>0</v>
      </c>
      <c r="U74">
        <v>99.448599999999999</v>
      </c>
      <c r="V74">
        <v>52.476199999999999</v>
      </c>
    </row>
    <row r="75" spans="1:22" x14ac:dyDescent="0.25">
      <c r="A75" t="s">
        <v>53</v>
      </c>
      <c r="H75">
        <v>0.39780100000000002</v>
      </c>
      <c r="I75">
        <v>0.15779599999999999</v>
      </c>
      <c r="J75">
        <v>96.858599999999996</v>
      </c>
      <c r="K75">
        <v>0.70098899999999997</v>
      </c>
      <c r="L75">
        <v>0.44976300000000002</v>
      </c>
      <c r="M75">
        <v>0.157384</v>
      </c>
      <c r="N75">
        <v>6.4112000000000002E-2</v>
      </c>
      <c r="O75">
        <v>1.40289</v>
      </c>
      <c r="P75">
        <v>3.9625E-2</v>
      </c>
      <c r="Q75">
        <v>-4.1829999999999999E-2</v>
      </c>
      <c r="R75">
        <v>3.5119999999999999E-3</v>
      </c>
      <c r="S75">
        <v>0.41048400000000002</v>
      </c>
      <c r="T75">
        <v>0</v>
      </c>
      <c r="U75">
        <v>100.601</v>
      </c>
      <c r="V75">
        <v>52.9298</v>
      </c>
    </row>
    <row r="76" spans="1:22" x14ac:dyDescent="0.25">
      <c r="A76" t="s">
        <v>54</v>
      </c>
      <c r="H76">
        <v>0.39395000000000002</v>
      </c>
      <c r="I76">
        <v>-7.7060000000000003E-2</v>
      </c>
      <c r="J76">
        <v>98.0274</v>
      </c>
      <c r="K76">
        <v>0.18207400000000001</v>
      </c>
      <c r="L76">
        <v>0.31402200000000002</v>
      </c>
      <c r="M76">
        <v>-6.4999999999999997E-4</v>
      </c>
      <c r="N76">
        <v>0.13966200000000001</v>
      </c>
      <c r="O76">
        <v>1.49779</v>
      </c>
      <c r="P76">
        <v>4.1159000000000001E-2</v>
      </c>
      <c r="Q76">
        <v>3.5158000000000002E-2</v>
      </c>
      <c r="R76">
        <v>5.0286999999999998E-2</v>
      </c>
      <c r="S76">
        <v>-2.5319999999999999E-2</v>
      </c>
      <c r="T76">
        <v>0</v>
      </c>
      <c r="U76">
        <v>100.57899999999999</v>
      </c>
      <c r="V76">
        <v>53.204599999999999</v>
      </c>
    </row>
    <row r="77" spans="1:22" x14ac:dyDescent="0.25">
      <c r="A77" t="s">
        <v>18</v>
      </c>
      <c r="H77">
        <v>0.395866</v>
      </c>
      <c r="I77">
        <v>-7.7149999999999996E-2</v>
      </c>
      <c r="J77">
        <v>99.092799999999997</v>
      </c>
      <c r="K77">
        <v>0.44186300000000001</v>
      </c>
      <c r="L77">
        <v>0.27100999999999997</v>
      </c>
      <c r="M77">
        <v>3.3727E-2</v>
      </c>
      <c r="N77">
        <v>8.7209999999999996E-3</v>
      </c>
      <c r="O77">
        <v>1.3968400000000001</v>
      </c>
      <c r="P77">
        <v>4.0391999999999997E-2</v>
      </c>
      <c r="Q77">
        <v>9.2205999999999996E-2</v>
      </c>
      <c r="R77">
        <v>4.5139999999999998E-3</v>
      </c>
      <c r="S77">
        <v>0.22401299999999999</v>
      </c>
      <c r="T77">
        <v>0</v>
      </c>
      <c r="U77">
        <v>101.925</v>
      </c>
      <c r="V77">
        <v>53.783799999999999</v>
      </c>
    </row>
    <row r="78" spans="1:22" x14ac:dyDescent="0.25">
      <c r="A78" t="s">
        <v>55</v>
      </c>
      <c r="H78">
        <v>8.9020000000000002E-2</v>
      </c>
      <c r="I78">
        <v>-7.714E-2</v>
      </c>
      <c r="J78">
        <v>98.066400000000002</v>
      </c>
      <c r="K78">
        <v>0.57319600000000004</v>
      </c>
      <c r="L78">
        <v>4.9424999999999997E-2</v>
      </c>
      <c r="M78">
        <v>6.9940000000000002E-2</v>
      </c>
      <c r="N78">
        <v>6.4754999999999993E-2</v>
      </c>
      <c r="O78">
        <v>1.2869200000000001</v>
      </c>
      <c r="P78">
        <v>-3.832E-2</v>
      </c>
      <c r="Q78">
        <v>0.111412</v>
      </c>
      <c r="R78">
        <v>4.7699999999999999E-3</v>
      </c>
      <c r="S78">
        <v>-2.6200000000000001E-2</v>
      </c>
      <c r="T78">
        <v>0</v>
      </c>
      <c r="U78">
        <v>100.17400000000001</v>
      </c>
      <c r="V78">
        <v>53.006999999999998</v>
      </c>
    </row>
    <row r="79" spans="1:22" x14ac:dyDescent="0.25">
      <c r="A79" t="s">
        <v>56</v>
      </c>
      <c r="H79">
        <v>0.47542800000000002</v>
      </c>
      <c r="I79">
        <v>-7.7289999999999998E-2</v>
      </c>
      <c r="J79">
        <v>96.947800000000001</v>
      </c>
      <c r="K79">
        <v>1.35287</v>
      </c>
      <c r="L79">
        <v>0.40610499999999999</v>
      </c>
      <c r="M79">
        <v>0.120411</v>
      </c>
      <c r="N79">
        <v>0.231239</v>
      </c>
      <c r="O79">
        <v>1.47374</v>
      </c>
      <c r="P79">
        <v>-3.9649999999999998E-2</v>
      </c>
      <c r="Q79">
        <v>0.12964600000000001</v>
      </c>
      <c r="R79">
        <v>4.7507000000000001E-2</v>
      </c>
      <c r="S79">
        <v>9.6676999999999999E-2</v>
      </c>
      <c r="T79">
        <v>0</v>
      </c>
      <c r="U79">
        <v>101.16500000000001</v>
      </c>
      <c r="V79">
        <v>53.023800000000001</v>
      </c>
    </row>
    <row r="80" spans="1:22" x14ac:dyDescent="0.25">
      <c r="H80">
        <v>0.32009300000000002</v>
      </c>
      <c r="I80">
        <v>-7.7210000000000001E-2</v>
      </c>
      <c r="J80">
        <v>98.338700000000003</v>
      </c>
      <c r="K80">
        <v>0.76725299999999996</v>
      </c>
      <c r="L80">
        <v>0.31569900000000001</v>
      </c>
      <c r="M80">
        <v>6.8420999999999996E-2</v>
      </c>
      <c r="N80">
        <v>0.120097</v>
      </c>
      <c r="O80">
        <v>1.74692</v>
      </c>
      <c r="P80">
        <v>0.11870799999999999</v>
      </c>
      <c r="Q80">
        <v>1.5526E-2</v>
      </c>
      <c r="R80">
        <v>7.0832000000000006E-2</v>
      </c>
      <c r="S80">
        <v>0.16048899999999999</v>
      </c>
      <c r="T80">
        <v>0</v>
      </c>
      <c r="U80">
        <v>101.96599999999999</v>
      </c>
      <c r="V80">
        <v>53.677900000000001</v>
      </c>
    </row>
    <row r="81" spans="8:22" x14ac:dyDescent="0.25">
      <c r="H81">
        <v>0.32005400000000001</v>
      </c>
      <c r="I81">
        <v>0.157885</v>
      </c>
      <c r="J81">
        <v>97.903800000000004</v>
      </c>
      <c r="K81">
        <v>1.0945100000000001</v>
      </c>
      <c r="L81">
        <v>0.227079</v>
      </c>
      <c r="M81">
        <v>5.0654999999999999E-2</v>
      </c>
      <c r="N81">
        <v>8.2907999999999996E-2</v>
      </c>
      <c r="O81">
        <v>1.1892100000000001</v>
      </c>
      <c r="P81">
        <v>3.9964E-2</v>
      </c>
      <c r="Q81">
        <v>-2.2630000000000001E-2</v>
      </c>
      <c r="R81">
        <v>7.0930000000000007E-2</v>
      </c>
      <c r="S81">
        <v>-8.9800000000000005E-2</v>
      </c>
      <c r="T81">
        <v>0</v>
      </c>
      <c r="U81">
        <v>101.02500000000001</v>
      </c>
      <c r="V81">
        <v>53.259900000000002</v>
      </c>
    </row>
    <row r="82" spans="8:22" x14ac:dyDescent="0.25">
      <c r="H82">
        <v>0.31887500000000002</v>
      </c>
      <c r="I82">
        <v>-7.7130000000000004E-2</v>
      </c>
      <c r="J82">
        <v>97.671199999999999</v>
      </c>
      <c r="K82">
        <v>0.57330999999999999</v>
      </c>
      <c r="L82">
        <v>5.5669999999999999E-3</v>
      </c>
      <c r="M82">
        <v>8.7977E-2</v>
      </c>
      <c r="N82">
        <v>0.12069000000000001</v>
      </c>
      <c r="O82">
        <v>1.28851</v>
      </c>
      <c r="P82">
        <v>-3.8289999999999998E-2</v>
      </c>
      <c r="Q82">
        <v>1.585E-2</v>
      </c>
      <c r="R82">
        <v>-1.7520000000000001E-2</v>
      </c>
      <c r="S82">
        <v>-2.6100000000000002E-2</v>
      </c>
      <c r="T82">
        <v>0</v>
      </c>
      <c r="U82">
        <v>99.922899999999998</v>
      </c>
      <c r="V82">
        <v>52.835700000000003</v>
      </c>
    </row>
    <row r="83" spans="8:22" x14ac:dyDescent="0.25">
      <c r="H83">
        <v>0.242564</v>
      </c>
      <c r="I83">
        <v>-7.7170000000000002E-2</v>
      </c>
      <c r="J83">
        <v>98.396799999999999</v>
      </c>
      <c r="K83">
        <v>0.89945900000000001</v>
      </c>
      <c r="L83">
        <v>4.9682999999999998E-2</v>
      </c>
      <c r="M83">
        <v>-2.2399999999999998E-3</v>
      </c>
      <c r="N83">
        <v>0.28817300000000001</v>
      </c>
      <c r="O83">
        <v>1.3584799999999999</v>
      </c>
      <c r="P83">
        <v>-0.11751</v>
      </c>
      <c r="Q83">
        <v>3.4805000000000003E-2</v>
      </c>
      <c r="R83">
        <v>2.6807000000000001E-2</v>
      </c>
      <c r="S83">
        <v>-8.9249999999999996E-2</v>
      </c>
      <c r="T83">
        <v>0</v>
      </c>
      <c r="U83">
        <v>101.011</v>
      </c>
      <c r="V83">
        <v>53.334400000000002</v>
      </c>
    </row>
    <row r="84" spans="8:22" x14ac:dyDescent="0.25">
      <c r="H84">
        <v>0.16605800000000001</v>
      </c>
      <c r="I84">
        <v>-7.7189999999999995E-2</v>
      </c>
      <c r="J84">
        <v>98.771000000000001</v>
      </c>
      <c r="K84">
        <v>0.83343900000000004</v>
      </c>
      <c r="L84">
        <v>0.13802600000000001</v>
      </c>
      <c r="M84">
        <v>8.6746000000000004E-2</v>
      </c>
      <c r="N84">
        <v>0.21335599999999999</v>
      </c>
      <c r="O84">
        <v>1.3943300000000001</v>
      </c>
      <c r="P84">
        <v>4.0087999999999999E-2</v>
      </c>
      <c r="Q84">
        <v>-3.49E-3</v>
      </c>
      <c r="R84">
        <v>4.879E-2</v>
      </c>
      <c r="S84">
        <v>-2.7E-2</v>
      </c>
      <c r="T84">
        <v>0</v>
      </c>
      <c r="U84">
        <v>101.584</v>
      </c>
      <c r="V84">
        <v>53.609099999999998</v>
      </c>
    </row>
    <row r="85" spans="8:22" x14ac:dyDescent="0.25">
      <c r="H85">
        <v>0.47403899999999999</v>
      </c>
      <c r="I85">
        <v>-7.7219999999999997E-2</v>
      </c>
      <c r="J85">
        <v>97.5989</v>
      </c>
      <c r="K85">
        <v>0.89768800000000004</v>
      </c>
      <c r="L85">
        <v>9.4496999999999998E-2</v>
      </c>
      <c r="M85">
        <v>0.13969000000000001</v>
      </c>
      <c r="N85">
        <v>0.157274</v>
      </c>
      <c r="O85">
        <v>1.7807299999999999</v>
      </c>
      <c r="P85">
        <v>3.9743000000000001E-2</v>
      </c>
      <c r="Q85">
        <v>0.110912</v>
      </c>
      <c r="R85">
        <v>2.5989000000000002E-2</v>
      </c>
      <c r="S85">
        <v>9.7671999999999995E-2</v>
      </c>
      <c r="T85">
        <v>0</v>
      </c>
      <c r="U85">
        <v>101.34</v>
      </c>
      <c r="V85">
        <v>53.280900000000003</v>
      </c>
    </row>
    <row r="86" spans="8:22" x14ac:dyDescent="0.25">
      <c r="H86">
        <v>0.165856</v>
      </c>
      <c r="I86">
        <v>-7.7179999999999999E-2</v>
      </c>
      <c r="J86">
        <v>98.601900000000001</v>
      </c>
      <c r="K86">
        <v>0.83358900000000002</v>
      </c>
      <c r="L86">
        <v>0.18205299999999999</v>
      </c>
      <c r="M86">
        <v>-2.034E-2</v>
      </c>
      <c r="N86">
        <v>0.26957199999999998</v>
      </c>
      <c r="O86">
        <v>1.74116</v>
      </c>
      <c r="P86">
        <v>-0.11756</v>
      </c>
      <c r="Q86">
        <v>0.16848299999999999</v>
      </c>
      <c r="R86">
        <v>-4.0410000000000001E-2</v>
      </c>
      <c r="S86">
        <v>3.5837000000000001E-2</v>
      </c>
      <c r="T86">
        <v>0</v>
      </c>
      <c r="U86">
        <v>101.74299999999999</v>
      </c>
      <c r="V86">
        <v>53.653399999999998</v>
      </c>
    </row>
    <row r="87" spans="8:22" x14ac:dyDescent="0.25">
      <c r="H87">
        <v>0.24316199999999999</v>
      </c>
      <c r="I87">
        <v>-7.7229999999999993E-2</v>
      </c>
      <c r="J87">
        <v>96.922899999999998</v>
      </c>
      <c r="K87">
        <v>1.22444</v>
      </c>
      <c r="L87">
        <v>0.31543399999999999</v>
      </c>
      <c r="M87">
        <v>-2.1319999999999999E-2</v>
      </c>
      <c r="N87">
        <v>0.19450600000000001</v>
      </c>
      <c r="O87">
        <v>1.78094</v>
      </c>
      <c r="P87">
        <v>0.118589</v>
      </c>
      <c r="Q87">
        <v>7.2728000000000001E-2</v>
      </c>
      <c r="R87">
        <v>-0.10807</v>
      </c>
      <c r="S87">
        <v>-9.0149999999999994E-2</v>
      </c>
      <c r="T87">
        <v>0</v>
      </c>
      <c r="U87">
        <v>100.57599999999999</v>
      </c>
      <c r="V87">
        <v>52.899000000000001</v>
      </c>
    </row>
    <row r="88" spans="8:22" x14ac:dyDescent="0.25">
      <c r="H88">
        <v>0.16564400000000001</v>
      </c>
      <c r="I88">
        <v>-7.714E-2</v>
      </c>
      <c r="J88">
        <v>96.230500000000006</v>
      </c>
      <c r="K88">
        <v>0.57328699999999999</v>
      </c>
      <c r="L88">
        <v>4.9516999999999999E-2</v>
      </c>
      <c r="M88">
        <v>8.7720999999999993E-2</v>
      </c>
      <c r="N88">
        <v>0.17644699999999999</v>
      </c>
      <c r="O88">
        <v>1.53006</v>
      </c>
      <c r="P88">
        <v>-3.8420000000000003E-2</v>
      </c>
      <c r="Q88">
        <v>7.3081999999999994E-2</v>
      </c>
      <c r="R88">
        <v>0.20601700000000001</v>
      </c>
      <c r="S88">
        <v>-8.8980000000000004E-2</v>
      </c>
      <c r="T88">
        <v>0</v>
      </c>
      <c r="U88">
        <v>98.887699999999995</v>
      </c>
      <c r="V88">
        <v>52.261600000000001</v>
      </c>
    </row>
    <row r="89" spans="8:22" x14ac:dyDescent="0.25">
      <c r="H89">
        <v>0.47224699999999997</v>
      </c>
      <c r="I89">
        <v>-7.714E-2</v>
      </c>
      <c r="J89">
        <v>99.412499999999994</v>
      </c>
      <c r="K89">
        <v>0.63820399999999999</v>
      </c>
      <c r="L89">
        <v>9.4150999999999999E-2</v>
      </c>
      <c r="M89">
        <v>-1.9900000000000001E-2</v>
      </c>
      <c r="N89">
        <v>4.6023000000000001E-2</v>
      </c>
      <c r="O89">
        <v>1.22157</v>
      </c>
      <c r="P89">
        <v>0.11940099999999999</v>
      </c>
      <c r="Q89">
        <v>9.2221999999999998E-2</v>
      </c>
      <c r="R89">
        <v>4.5960000000000003E-3</v>
      </c>
      <c r="S89">
        <v>-2.6380000000000001E-2</v>
      </c>
      <c r="T89">
        <v>0</v>
      </c>
      <c r="U89">
        <v>101.97799999999999</v>
      </c>
      <c r="V89">
        <v>53.822800000000001</v>
      </c>
    </row>
    <row r="90" spans="8:22" x14ac:dyDescent="0.25">
      <c r="H90">
        <v>0.31864900000000002</v>
      </c>
      <c r="I90">
        <v>-7.7119999999999994E-2</v>
      </c>
      <c r="J90">
        <v>98.025800000000004</v>
      </c>
      <c r="K90">
        <v>0.638795</v>
      </c>
      <c r="L90">
        <v>4.9666000000000002E-2</v>
      </c>
      <c r="M90">
        <v>8.8025999999999993E-2</v>
      </c>
      <c r="N90">
        <v>0.13936399999999999</v>
      </c>
      <c r="O90">
        <v>1.21923</v>
      </c>
      <c r="P90">
        <v>-0.11720999999999999</v>
      </c>
      <c r="Q90">
        <v>9.2308000000000001E-2</v>
      </c>
      <c r="R90">
        <v>4.8830000000000002E-3</v>
      </c>
      <c r="S90">
        <v>-8.8709999999999997E-2</v>
      </c>
      <c r="T90">
        <v>0</v>
      </c>
      <c r="U90">
        <v>100.294</v>
      </c>
      <c r="V90">
        <v>53.020099999999999</v>
      </c>
    </row>
    <row r="91" spans="8:22" x14ac:dyDescent="0.25">
      <c r="H91">
        <v>0.549481</v>
      </c>
      <c r="I91">
        <v>0.157996</v>
      </c>
      <c r="J91">
        <v>96.866</v>
      </c>
      <c r="K91">
        <v>0.63758999999999999</v>
      </c>
      <c r="L91">
        <v>0.13871800000000001</v>
      </c>
      <c r="M91">
        <v>0.158773</v>
      </c>
      <c r="N91">
        <v>6.4530000000000004E-2</v>
      </c>
      <c r="O91">
        <v>1.22363</v>
      </c>
      <c r="P91">
        <v>-3.8629999999999998E-2</v>
      </c>
      <c r="Q91">
        <v>9.2115000000000002E-2</v>
      </c>
      <c r="R91">
        <v>-4.0379999999999999E-2</v>
      </c>
      <c r="S91">
        <v>9.8542000000000005E-2</v>
      </c>
      <c r="T91">
        <v>0</v>
      </c>
      <c r="U91">
        <v>99.9084</v>
      </c>
      <c r="V91">
        <v>52.6723</v>
      </c>
    </row>
    <row r="92" spans="8:22" x14ac:dyDescent="0.25">
      <c r="H92">
        <v>0.62457799999999997</v>
      </c>
      <c r="I92">
        <v>-7.7109999999999998E-2</v>
      </c>
      <c r="J92">
        <v>96.761600000000001</v>
      </c>
      <c r="K92">
        <v>0.76890999999999998</v>
      </c>
      <c r="L92">
        <v>0.22711100000000001</v>
      </c>
      <c r="M92">
        <v>-3.7420000000000002E-2</v>
      </c>
      <c r="N92">
        <v>6.4743999999999996E-2</v>
      </c>
      <c r="O92">
        <v>1.5361499999999999</v>
      </c>
      <c r="P92">
        <v>-0.11719</v>
      </c>
      <c r="Q92">
        <v>-3.2599999999999999E-3</v>
      </c>
      <c r="R92">
        <v>4.8409999999999998E-3</v>
      </c>
      <c r="S92">
        <v>-2.606E-2</v>
      </c>
      <c r="T92">
        <v>0</v>
      </c>
      <c r="U92">
        <v>99.726900000000001</v>
      </c>
      <c r="V92">
        <v>52.610599999999998</v>
      </c>
    </row>
    <row r="93" spans="8:22" x14ac:dyDescent="0.25">
      <c r="H93">
        <v>0.317722</v>
      </c>
      <c r="I93">
        <v>-7.707E-2</v>
      </c>
      <c r="J93">
        <v>99.225700000000003</v>
      </c>
      <c r="K93">
        <v>0.44345299999999999</v>
      </c>
      <c r="L93">
        <v>4.9468999999999999E-2</v>
      </c>
      <c r="M93">
        <v>-5.4640000000000001E-2</v>
      </c>
      <c r="N93">
        <v>0.120966</v>
      </c>
      <c r="O93">
        <v>1.3899900000000001</v>
      </c>
      <c r="P93">
        <v>4.1050999999999997E-2</v>
      </c>
      <c r="Q93">
        <v>0.168937</v>
      </c>
      <c r="R93">
        <v>5.0129E-2</v>
      </c>
      <c r="S93">
        <v>-0.21348</v>
      </c>
      <c r="T93">
        <v>0</v>
      </c>
      <c r="U93">
        <v>101.462</v>
      </c>
      <c r="V93">
        <v>53.685499999999998</v>
      </c>
    </row>
    <row r="94" spans="8:22" x14ac:dyDescent="0.25">
      <c r="H94">
        <v>0.24274899999999999</v>
      </c>
      <c r="I94">
        <v>-7.7170000000000002E-2</v>
      </c>
      <c r="J94">
        <v>96.603999999999999</v>
      </c>
      <c r="K94">
        <v>0.572492</v>
      </c>
      <c r="L94">
        <v>0.13813500000000001</v>
      </c>
      <c r="M94">
        <v>6.9094000000000003E-2</v>
      </c>
      <c r="N94">
        <v>0.101755</v>
      </c>
      <c r="O94">
        <v>1.29078</v>
      </c>
      <c r="P94">
        <v>0.197994</v>
      </c>
      <c r="Q94">
        <v>0.13028799999999999</v>
      </c>
      <c r="R94">
        <v>-1.813E-2</v>
      </c>
      <c r="S94">
        <v>3.5775000000000001E-2</v>
      </c>
      <c r="T94">
        <v>0</v>
      </c>
      <c r="U94">
        <v>99.287700000000001</v>
      </c>
      <c r="V94">
        <v>52.375599999999999</v>
      </c>
    </row>
    <row r="95" spans="8:22" x14ac:dyDescent="0.25">
      <c r="H95">
        <v>0.395285</v>
      </c>
      <c r="I95">
        <v>-7.7130000000000004E-2</v>
      </c>
      <c r="J95">
        <v>98.963099999999997</v>
      </c>
      <c r="K95">
        <v>0.44245600000000002</v>
      </c>
      <c r="L95">
        <v>0.44749299999999997</v>
      </c>
      <c r="M95">
        <v>3.4154999999999998E-2</v>
      </c>
      <c r="N95">
        <v>0.120685</v>
      </c>
      <c r="O95">
        <v>1.0851900000000001</v>
      </c>
      <c r="P95">
        <v>-3.832E-2</v>
      </c>
      <c r="Q95">
        <v>0.111397</v>
      </c>
      <c r="R95">
        <v>4.9556000000000003E-2</v>
      </c>
      <c r="S95">
        <v>9.9112000000000006E-2</v>
      </c>
      <c r="T95">
        <v>0</v>
      </c>
      <c r="U95">
        <v>101.633</v>
      </c>
      <c r="V95">
        <v>53.646999999999998</v>
      </c>
    </row>
    <row r="96" spans="8:22" x14ac:dyDescent="0.25">
      <c r="H96">
        <v>0.54866400000000004</v>
      </c>
      <c r="I96">
        <v>-7.7119999999999994E-2</v>
      </c>
      <c r="J96">
        <v>97.319699999999997</v>
      </c>
      <c r="K96">
        <v>0.37690400000000002</v>
      </c>
      <c r="L96">
        <v>0.35992299999999999</v>
      </c>
      <c r="M96">
        <v>3.4067E-2</v>
      </c>
      <c r="N96">
        <v>6.4715999999999996E-2</v>
      </c>
      <c r="O96">
        <v>1.2597799999999999</v>
      </c>
      <c r="P96">
        <v>-3.8350000000000002E-2</v>
      </c>
      <c r="Q96">
        <v>5.4043000000000001E-2</v>
      </c>
      <c r="R96">
        <v>4.9480000000000003E-2</v>
      </c>
      <c r="S96">
        <v>0.22431200000000001</v>
      </c>
      <c r="T96">
        <v>0</v>
      </c>
      <c r="U96">
        <v>100.176</v>
      </c>
      <c r="V96">
        <v>52.845199999999998</v>
      </c>
    </row>
    <row r="97" spans="8:22" x14ac:dyDescent="0.25">
      <c r="H97">
        <v>0.47366599999999998</v>
      </c>
      <c r="I97">
        <v>-7.7179999999999999E-2</v>
      </c>
      <c r="J97">
        <v>98.6387</v>
      </c>
      <c r="K97">
        <v>0.571739</v>
      </c>
      <c r="L97">
        <v>5.7869999999999996E-3</v>
      </c>
      <c r="M97">
        <v>3.3145000000000001E-2</v>
      </c>
      <c r="N97">
        <v>8.3059999999999995E-2</v>
      </c>
      <c r="O97">
        <v>1.2922199999999999</v>
      </c>
      <c r="P97">
        <v>4.0103E-2</v>
      </c>
      <c r="Q97">
        <v>1.5642E-2</v>
      </c>
      <c r="R97">
        <v>4.1370000000000001E-3</v>
      </c>
      <c r="S97">
        <v>0.28614299999999998</v>
      </c>
      <c r="T97">
        <v>0</v>
      </c>
      <c r="U97">
        <v>101.367</v>
      </c>
      <c r="V97">
        <v>53.457500000000003</v>
      </c>
    </row>
    <row r="98" spans="8:22" x14ac:dyDescent="0.25">
      <c r="H98">
        <v>0.165851</v>
      </c>
      <c r="I98">
        <v>0.39324599999999998</v>
      </c>
      <c r="J98">
        <v>97.614900000000006</v>
      </c>
      <c r="K98">
        <v>0.63784600000000002</v>
      </c>
      <c r="L98">
        <v>0.18201300000000001</v>
      </c>
      <c r="M98">
        <v>1.5859999999999999E-2</v>
      </c>
      <c r="N98">
        <v>4.6024000000000002E-2</v>
      </c>
      <c r="O98">
        <v>1.4980500000000001</v>
      </c>
      <c r="P98">
        <v>-3.8449999999999998E-2</v>
      </c>
      <c r="Q98">
        <v>9.2237E-2</v>
      </c>
      <c r="R98">
        <v>-6.2530000000000002E-2</v>
      </c>
      <c r="S98">
        <v>9.8823999999999995E-2</v>
      </c>
      <c r="T98">
        <v>0</v>
      </c>
      <c r="U98">
        <v>100.64400000000001</v>
      </c>
      <c r="V98">
        <v>53.191899999999997</v>
      </c>
    </row>
    <row r="99" spans="8:22" x14ac:dyDescent="0.25">
      <c r="H99">
        <v>0.47151199999999999</v>
      </c>
      <c r="I99">
        <v>0.158333</v>
      </c>
      <c r="J99">
        <v>99.276499999999999</v>
      </c>
      <c r="K99">
        <v>0.63870199999999999</v>
      </c>
      <c r="L99">
        <v>9.4022999999999995E-2</v>
      </c>
      <c r="M99">
        <v>-9.085E-2</v>
      </c>
      <c r="N99">
        <v>8.3509E-2</v>
      </c>
      <c r="O99">
        <v>1.2553000000000001</v>
      </c>
      <c r="P99">
        <v>-0.11699</v>
      </c>
      <c r="Q99">
        <v>1.5918000000000002E-2</v>
      </c>
      <c r="R99">
        <v>7.2215000000000001E-2</v>
      </c>
      <c r="S99">
        <v>-2.5829999999999999E-2</v>
      </c>
      <c r="T99">
        <v>0</v>
      </c>
      <c r="U99">
        <v>101.83199999999999</v>
      </c>
      <c r="V99">
        <v>53.847999999999999</v>
      </c>
    </row>
    <row r="100" spans="8:22" x14ac:dyDescent="0.25">
      <c r="H100">
        <v>8.9012999999999995E-2</v>
      </c>
      <c r="I100">
        <v>0.15778900000000001</v>
      </c>
      <c r="J100">
        <v>98.132499999999993</v>
      </c>
      <c r="K100">
        <v>0.57288499999999998</v>
      </c>
      <c r="L100">
        <v>0.181704</v>
      </c>
      <c r="M100">
        <v>8.7231000000000003E-2</v>
      </c>
      <c r="N100">
        <v>0.45563799999999999</v>
      </c>
      <c r="O100">
        <v>1.42744</v>
      </c>
      <c r="P100">
        <v>4.0286000000000002E-2</v>
      </c>
      <c r="Q100">
        <v>3.4734000000000001E-2</v>
      </c>
      <c r="R100">
        <v>0.16093499999999999</v>
      </c>
      <c r="S100">
        <v>-8.9359999999999995E-2</v>
      </c>
      <c r="T100">
        <v>0</v>
      </c>
      <c r="U100">
        <v>101.251</v>
      </c>
      <c r="V100">
        <v>53.463799999999999</v>
      </c>
    </row>
    <row r="101" spans="8:22" x14ac:dyDescent="0.25">
      <c r="H101">
        <v>0.54841700000000004</v>
      </c>
      <c r="I101">
        <v>-7.7130000000000004E-2</v>
      </c>
      <c r="J101">
        <v>98.477599999999995</v>
      </c>
      <c r="K101">
        <v>0.57299999999999995</v>
      </c>
      <c r="L101">
        <v>0.31549700000000003</v>
      </c>
      <c r="M101">
        <v>1.6119000000000001E-2</v>
      </c>
      <c r="N101">
        <v>0.102018</v>
      </c>
      <c r="O101">
        <v>1.05043</v>
      </c>
      <c r="P101">
        <v>-3.8359999999999998E-2</v>
      </c>
      <c r="Q101">
        <v>0.14959800000000001</v>
      </c>
      <c r="R101">
        <v>4.7320000000000001E-3</v>
      </c>
      <c r="S101">
        <v>3.6389999999999999E-2</v>
      </c>
      <c r="T101">
        <v>0</v>
      </c>
      <c r="U101">
        <v>101.158</v>
      </c>
      <c r="V101">
        <v>53.3523</v>
      </c>
    </row>
    <row r="102" spans="8:22" x14ac:dyDescent="0.25">
      <c r="H102">
        <v>0.85579499999999997</v>
      </c>
      <c r="I102">
        <v>-7.7149999999999996E-2</v>
      </c>
      <c r="J102">
        <v>97.275199999999998</v>
      </c>
      <c r="K102">
        <v>0.70251399999999997</v>
      </c>
      <c r="L102">
        <v>0.22817399999999999</v>
      </c>
      <c r="M102">
        <v>1.5520000000000001E-2</v>
      </c>
      <c r="N102">
        <v>0.12037200000000001</v>
      </c>
      <c r="O102">
        <v>1.6797</v>
      </c>
      <c r="P102">
        <v>-3.8620000000000002E-2</v>
      </c>
      <c r="Q102">
        <v>3.4778999999999997E-2</v>
      </c>
      <c r="R102">
        <v>4.3239999999999997E-3</v>
      </c>
      <c r="S102">
        <v>0.161139</v>
      </c>
      <c r="T102">
        <v>0</v>
      </c>
      <c r="U102">
        <v>100.962</v>
      </c>
      <c r="V102">
        <v>53.093699999999998</v>
      </c>
    </row>
    <row r="103" spans="8:22" x14ac:dyDescent="0.25">
      <c r="H103">
        <v>0.32033200000000001</v>
      </c>
      <c r="I103">
        <v>-7.7229999999999993E-2</v>
      </c>
      <c r="J103">
        <v>98.498699999999999</v>
      </c>
      <c r="K103">
        <v>0.57130300000000001</v>
      </c>
      <c r="L103">
        <v>0.31589200000000001</v>
      </c>
      <c r="M103">
        <v>1.4586E-2</v>
      </c>
      <c r="N103">
        <v>0.250392</v>
      </c>
      <c r="O103">
        <v>1.1558900000000001</v>
      </c>
      <c r="P103">
        <v>0.19742499999999999</v>
      </c>
      <c r="Q103">
        <v>1.5484E-2</v>
      </c>
      <c r="R103">
        <v>7.0747000000000004E-2</v>
      </c>
      <c r="S103">
        <v>0.28551199999999999</v>
      </c>
      <c r="T103">
        <v>0</v>
      </c>
      <c r="U103">
        <v>101.619</v>
      </c>
      <c r="V103">
        <v>53.506100000000004</v>
      </c>
    </row>
    <row r="104" spans="8:22" x14ac:dyDescent="0.25">
      <c r="H104">
        <v>0.54913800000000001</v>
      </c>
      <c r="I104">
        <v>0.39249699999999998</v>
      </c>
      <c r="J104">
        <v>97.783299999999997</v>
      </c>
      <c r="K104">
        <v>0.89916799999999997</v>
      </c>
      <c r="L104">
        <v>0.22720000000000001</v>
      </c>
      <c r="M104">
        <v>5.1296000000000001E-2</v>
      </c>
      <c r="N104">
        <v>0.30666599999999999</v>
      </c>
      <c r="O104">
        <v>1.3630899999999999</v>
      </c>
      <c r="P104">
        <v>-0.11747</v>
      </c>
      <c r="Q104">
        <v>7.2938000000000003E-2</v>
      </c>
      <c r="R104">
        <v>2.6693000000000001E-2</v>
      </c>
      <c r="S104">
        <v>-8.9349999999999999E-2</v>
      </c>
      <c r="T104">
        <v>0</v>
      </c>
      <c r="U104">
        <v>101.465</v>
      </c>
      <c r="V104">
        <v>53.4527</v>
      </c>
    </row>
    <row r="105" spans="8:22" x14ac:dyDescent="0.25">
      <c r="H105">
        <v>0.31917699999999999</v>
      </c>
      <c r="I105">
        <v>-7.7149999999999996E-2</v>
      </c>
      <c r="J105">
        <v>98.493899999999996</v>
      </c>
      <c r="K105">
        <v>0.44211800000000001</v>
      </c>
      <c r="L105">
        <v>0.18234300000000001</v>
      </c>
      <c r="M105">
        <v>0.213035</v>
      </c>
      <c r="N105">
        <v>0.13915</v>
      </c>
      <c r="O105">
        <v>1.32572</v>
      </c>
      <c r="P105">
        <v>-0.1174</v>
      </c>
      <c r="Q105">
        <v>1.5758999999999999E-2</v>
      </c>
      <c r="R105">
        <v>4.9301999999999999E-2</v>
      </c>
      <c r="S105">
        <v>0.16145699999999999</v>
      </c>
      <c r="T105">
        <v>0</v>
      </c>
      <c r="U105">
        <v>101.14700000000001</v>
      </c>
      <c r="V105">
        <v>53.426299999999998</v>
      </c>
    </row>
    <row r="106" spans="8:22" x14ac:dyDescent="0.25">
      <c r="H106">
        <v>0.16678799999999999</v>
      </c>
      <c r="I106">
        <v>-7.7280000000000001E-2</v>
      </c>
      <c r="J106">
        <v>97.197500000000005</v>
      </c>
      <c r="K106">
        <v>1.15787</v>
      </c>
      <c r="L106">
        <v>0.227294</v>
      </c>
      <c r="M106">
        <v>0.103037</v>
      </c>
      <c r="N106">
        <v>0.175619</v>
      </c>
      <c r="O106">
        <v>1.2598</v>
      </c>
      <c r="P106">
        <v>0.118174</v>
      </c>
      <c r="Q106">
        <v>3.4410999999999997E-2</v>
      </c>
      <c r="R106">
        <v>-4.1529999999999997E-2</v>
      </c>
      <c r="S106">
        <v>9.7053E-2</v>
      </c>
      <c r="T106">
        <v>0</v>
      </c>
      <c r="U106">
        <v>100.419</v>
      </c>
      <c r="V106">
        <v>52.824399999999997</v>
      </c>
    </row>
    <row r="107" spans="8:22" x14ac:dyDescent="0.25">
      <c r="H107">
        <v>0.54756000000000005</v>
      </c>
      <c r="I107">
        <v>-7.7100000000000002E-2</v>
      </c>
      <c r="J107">
        <v>97.097200000000001</v>
      </c>
      <c r="K107">
        <v>0.63883400000000001</v>
      </c>
      <c r="L107">
        <v>0.403553</v>
      </c>
      <c r="M107">
        <v>-1.9369999999999998E-2</v>
      </c>
      <c r="N107">
        <v>0.23255000000000001</v>
      </c>
      <c r="O107">
        <v>1.4326099999999999</v>
      </c>
      <c r="P107">
        <v>-0.11713999999999999</v>
      </c>
      <c r="Q107">
        <v>5.4072000000000002E-2</v>
      </c>
      <c r="R107">
        <v>9.4496999999999998E-2</v>
      </c>
      <c r="S107">
        <v>-8.8609999999999994E-2</v>
      </c>
      <c r="T107">
        <v>0</v>
      </c>
      <c r="U107">
        <v>100.199</v>
      </c>
      <c r="V107">
        <v>52.847700000000003</v>
      </c>
    </row>
    <row r="108" spans="8:22" x14ac:dyDescent="0.25">
      <c r="H108">
        <v>0.70321100000000003</v>
      </c>
      <c r="I108">
        <v>-7.7179999999999999E-2</v>
      </c>
      <c r="J108">
        <v>98.034199999999998</v>
      </c>
      <c r="K108">
        <v>0.57203599999999999</v>
      </c>
      <c r="L108">
        <v>5.0290000000000001E-2</v>
      </c>
      <c r="M108">
        <v>6.8956000000000003E-2</v>
      </c>
      <c r="N108">
        <v>0.25069900000000001</v>
      </c>
      <c r="O108">
        <v>1.36331</v>
      </c>
      <c r="P108">
        <v>4.0105000000000002E-2</v>
      </c>
      <c r="Q108">
        <v>0.11107599999999999</v>
      </c>
      <c r="R108">
        <v>2.6504E-2</v>
      </c>
      <c r="S108">
        <v>0.16086400000000001</v>
      </c>
      <c r="T108">
        <v>0</v>
      </c>
      <c r="U108">
        <v>101.304</v>
      </c>
      <c r="V108">
        <v>53.303600000000003</v>
      </c>
    </row>
    <row r="109" spans="8:22" x14ac:dyDescent="0.25">
      <c r="H109">
        <v>0.47339500000000001</v>
      </c>
      <c r="I109">
        <v>-7.7219999999999997E-2</v>
      </c>
      <c r="J109">
        <v>97.503100000000003</v>
      </c>
      <c r="K109">
        <v>1.1593100000000001</v>
      </c>
      <c r="L109">
        <v>0.36036200000000002</v>
      </c>
      <c r="M109">
        <v>-9.2780000000000001E-2</v>
      </c>
      <c r="N109">
        <v>0.32492799999999999</v>
      </c>
      <c r="O109">
        <v>1.3304</v>
      </c>
      <c r="P109">
        <v>3.9801000000000003E-2</v>
      </c>
      <c r="Q109">
        <v>0.14904899999999999</v>
      </c>
      <c r="R109">
        <v>-1.8630000000000001E-2</v>
      </c>
      <c r="S109">
        <v>-9.0060000000000001E-2</v>
      </c>
      <c r="T109">
        <v>0</v>
      </c>
      <c r="U109">
        <v>101.062</v>
      </c>
      <c r="V109">
        <v>53.104399999999998</v>
      </c>
    </row>
    <row r="110" spans="8:22" x14ac:dyDescent="0.25">
      <c r="H110">
        <v>0.62465899999999996</v>
      </c>
      <c r="I110">
        <v>-7.7119999999999994E-2</v>
      </c>
      <c r="J110">
        <v>97.421700000000001</v>
      </c>
      <c r="K110">
        <v>0.63858899999999996</v>
      </c>
      <c r="L110">
        <v>5.0015999999999998E-2</v>
      </c>
      <c r="M110">
        <v>5.1891E-2</v>
      </c>
      <c r="N110">
        <v>0.13916799999999999</v>
      </c>
      <c r="O110">
        <v>1.29095</v>
      </c>
      <c r="P110">
        <v>4.0545999999999999E-2</v>
      </c>
      <c r="Q110">
        <v>9.2176999999999995E-2</v>
      </c>
      <c r="R110">
        <v>0.13886999999999999</v>
      </c>
      <c r="S110">
        <v>-0.15154000000000001</v>
      </c>
      <c r="T110">
        <v>0</v>
      </c>
      <c r="U110">
        <v>100.26</v>
      </c>
      <c r="V110">
        <v>52.875500000000002</v>
      </c>
    </row>
    <row r="111" spans="8:22" x14ac:dyDescent="0.25">
      <c r="H111">
        <v>0.62423600000000001</v>
      </c>
      <c r="I111">
        <v>-7.7100000000000002E-2</v>
      </c>
      <c r="J111">
        <v>98.009900000000002</v>
      </c>
      <c r="K111">
        <v>0.31191600000000003</v>
      </c>
      <c r="L111">
        <v>0.271208</v>
      </c>
      <c r="M111">
        <v>-1.56E-3</v>
      </c>
      <c r="N111">
        <v>0.13927600000000001</v>
      </c>
      <c r="O111">
        <v>1.46658</v>
      </c>
      <c r="P111">
        <v>4.0675999999999997E-2</v>
      </c>
      <c r="Q111">
        <v>5.4047999999999999E-2</v>
      </c>
      <c r="R111">
        <v>0.139125</v>
      </c>
      <c r="S111">
        <v>9.9188999999999999E-2</v>
      </c>
      <c r="T111">
        <v>0</v>
      </c>
      <c r="U111">
        <v>101.078</v>
      </c>
      <c r="V111">
        <v>53.316899999999997</v>
      </c>
    </row>
    <row r="112" spans="8:22" x14ac:dyDescent="0.25">
      <c r="H112">
        <v>0.32019700000000001</v>
      </c>
      <c r="I112">
        <v>-7.7210000000000001E-2</v>
      </c>
      <c r="J112">
        <v>96.627399999999994</v>
      </c>
      <c r="K112">
        <v>0.70182599999999995</v>
      </c>
      <c r="L112">
        <v>0.40446900000000002</v>
      </c>
      <c r="M112">
        <v>1.4843E-2</v>
      </c>
      <c r="N112">
        <v>0.13880500000000001</v>
      </c>
      <c r="O112">
        <v>1.3655900000000001</v>
      </c>
      <c r="P112">
        <v>3.9904000000000002E-2</v>
      </c>
      <c r="Q112">
        <v>1.5554999999999999E-2</v>
      </c>
      <c r="R112">
        <v>3.8739999999999998E-3</v>
      </c>
      <c r="S112">
        <v>0.28581099999999998</v>
      </c>
      <c r="T112">
        <v>0</v>
      </c>
      <c r="U112">
        <v>99.840999999999994</v>
      </c>
      <c r="V112">
        <v>52.578400000000002</v>
      </c>
    </row>
    <row r="113" spans="1:22" x14ac:dyDescent="0.25">
      <c r="H113">
        <v>0.70510399999999995</v>
      </c>
      <c r="I113">
        <v>0.15767</v>
      </c>
      <c r="J113">
        <v>97.766000000000005</v>
      </c>
      <c r="K113">
        <v>1.0925</v>
      </c>
      <c r="L113">
        <v>0.495394</v>
      </c>
      <c r="M113">
        <v>-9.2969999999999997E-2</v>
      </c>
      <c r="N113">
        <v>2.6891000000000002E-2</v>
      </c>
      <c r="O113">
        <v>1.3353299999999999</v>
      </c>
      <c r="P113">
        <v>0.11844499999999999</v>
      </c>
      <c r="Q113">
        <v>5.3626E-2</v>
      </c>
      <c r="R113">
        <v>2.5843000000000001E-2</v>
      </c>
      <c r="S113">
        <v>0.16011700000000001</v>
      </c>
      <c r="T113">
        <v>0</v>
      </c>
      <c r="U113">
        <v>101.84399999999999</v>
      </c>
      <c r="V113">
        <v>53.465400000000002</v>
      </c>
    </row>
    <row r="114" spans="1:22" x14ac:dyDescent="0.25">
      <c r="H114">
        <v>0.62770199999999998</v>
      </c>
      <c r="I114">
        <v>-7.7219999999999997E-2</v>
      </c>
      <c r="J114">
        <v>97.830699999999993</v>
      </c>
      <c r="K114">
        <v>0.76678800000000003</v>
      </c>
      <c r="L114">
        <v>9.4727000000000006E-2</v>
      </c>
      <c r="M114">
        <v>5.0317000000000001E-2</v>
      </c>
      <c r="N114">
        <v>0.26904699999999998</v>
      </c>
      <c r="O114">
        <v>1.2252799999999999</v>
      </c>
      <c r="P114">
        <v>3.9751000000000002E-2</v>
      </c>
      <c r="Q114">
        <v>0.110904</v>
      </c>
      <c r="R114">
        <v>-6.3350000000000004E-2</v>
      </c>
      <c r="S114">
        <v>0.222855</v>
      </c>
      <c r="T114">
        <v>0</v>
      </c>
      <c r="U114">
        <v>101.098</v>
      </c>
      <c r="V114">
        <v>53.148200000000003</v>
      </c>
    </row>
    <row r="115" spans="1:22" x14ac:dyDescent="0.25">
      <c r="H115">
        <v>0.77768999999999999</v>
      </c>
      <c r="I115">
        <v>-7.7130000000000004E-2</v>
      </c>
      <c r="J115">
        <v>97.418999999999997</v>
      </c>
      <c r="K115">
        <v>0.37682300000000002</v>
      </c>
      <c r="L115">
        <v>0.183225</v>
      </c>
      <c r="M115">
        <v>-1.9800000000000002E-2</v>
      </c>
      <c r="N115">
        <v>0.13924</v>
      </c>
      <c r="O115">
        <v>1.2591300000000001</v>
      </c>
      <c r="P115">
        <v>4.0492E-2</v>
      </c>
      <c r="Q115">
        <v>0.18772</v>
      </c>
      <c r="R115">
        <v>-1.77E-2</v>
      </c>
      <c r="S115">
        <v>0.16150900000000001</v>
      </c>
      <c r="T115">
        <v>0</v>
      </c>
      <c r="U115">
        <v>100.43</v>
      </c>
      <c r="V115">
        <v>52.891100000000002</v>
      </c>
    </row>
    <row r="117" spans="1:22" x14ac:dyDescent="0.25">
      <c r="G117" t="s">
        <v>39</v>
      </c>
      <c r="H117">
        <f>AVERAGE(H58:H115)</f>
        <v>0.40677948275862069</v>
      </c>
      <c r="I117">
        <f t="shared" ref="I117:V117" si="18">AVERAGE(I58:I115)</f>
        <v>-1.6414862068965516E-2</v>
      </c>
      <c r="J117">
        <f t="shared" si="18"/>
        <v>97.718715517241392</v>
      </c>
      <c r="K117">
        <f t="shared" si="18"/>
        <v>0.76786937931034505</v>
      </c>
      <c r="L117">
        <f t="shared" si="18"/>
        <v>0.21802625862068967</v>
      </c>
      <c r="M117">
        <f t="shared" si="18"/>
        <v>3.565491379310344E-2</v>
      </c>
      <c r="N117">
        <f t="shared" si="18"/>
        <v>0.15146217241379306</v>
      </c>
      <c r="O117">
        <f t="shared" si="18"/>
        <v>1.3756770517241372</v>
      </c>
      <c r="P117">
        <f t="shared" si="18"/>
        <v>1.0214810344827586E-2</v>
      </c>
      <c r="Q117">
        <f t="shared" si="18"/>
        <v>6.5693948275862085E-2</v>
      </c>
      <c r="R117">
        <f t="shared" si="18"/>
        <v>2.7319258620689658E-2</v>
      </c>
      <c r="S117">
        <f t="shared" si="18"/>
        <v>5.8368775862068949E-2</v>
      </c>
      <c r="T117">
        <f t="shared" si="18"/>
        <v>0</v>
      </c>
      <c r="U117">
        <f t="shared" si="18"/>
        <v>100.81943793103451</v>
      </c>
      <c r="V117">
        <f t="shared" si="18"/>
        <v>53.134349999999984</v>
      </c>
    </row>
    <row r="118" spans="1:22" x14ac:dyDescent="0.25">
      <c r="G118" t="s">
        <v>40</v>
      </c>
      <c r="H118">
        <f>STDEV(H58:H115)/SQRT((COUNT(H58:H115)))</f>
        <v>2.3594081709757304E-2</v>
      </c>
      <c r="I118">
        <f t="shared" ref="I118:V118" si="19">STDEV(I58:I115)/SQRT((COUNT(I58:I115)))</f>
        <v>1.7862155883811251E-2</v>
      </c>
      <c r="J118">
        <f t="shared" si="19"/>
        <v>0.11920243854012554</v>
      </c>
      <c r="K118">
        <f t="shared" si="19"/>
        <v>4.247897106145223E-2</v>
      </c>
      <c r="L118">
        <f t="shared" si="19"/>
        <v>1.7362583309380335E-2</v>
      </c>
      <c r="M118">
        <f t="shared" si="19"/>
        <v>9.2700032754106879E-3</v>
      </c>
      <c r="N118">
        <f t="shared" si="19"/>
        <v>1.1136288067079144E-2</v>
      </c>
      <c r="O118">
        <f t="shared" si="19"/>
        <v>2.451848690950989E-2</v>
      </c>
      <c r="P118">
        <f t="shared" si="19"/>
        <v>1.0749062679333716E-2</v>
      </c>
      <c r="Q118">
        <f t="shared" si="19"/>
        <v>6.4432476705552104E-3</v>
      </c>
      <c r="R118">
        <f t="shared" si="19"/>
        <v>7.7877585226659735E-3</v>
      </c>
      <c r="S118">
        <f t="shared" si="19"/>
        <v>1.8532438174968774E-2</v>
      </c>
      <c r="T118">
        <f t="shared" si="19"/>
        <v>0</v>
      </c>
      <c r="U118">
        <f t="shared" si="19"/>
        <v>0.10945618461760884</v>
      </c>
      <c r="V118">
        <f t="shared" si="19"/>
        <v>5.9534283323179442E-2</v>
      </c>
    </row>
    <row r="121" spans="1:22" x14ac:dyDescent="0.25">
      <c r="A121" s="2" t="s">
        <v>74</v>
      </c>
      <c r="H121" s="3" t="s">
        <v>23</v>
      </c>
      <c r="I121" s="3" t="s">
        <v>24</v>
      </c>
      <c r="J121" s="3" t="s">
        <v>25</v>
      </c>
      <c r="K121" s="3" t="s">
        <v>26</v>
      </c>
      <c r="L121" s="3" t="s">
        <v>27</v>
      </c>
      <c r="M121" s="3" t="s">
        <v>28</v>
      </c>
      <c r="N121" s="3" t="s">
        <v>29</v>
      </c>
      <c r="O121" s="3" t="s">
        <v>30</v>
      </c>
      <c r="P121" s="3" t="s">
        <v>31</v>
      </c>
      <c r="Q121" s="3" t="s">
        <v>32</v>
      </c>
      <c r="R121" s="3" t="s">
        <v>33</v>
      </c>
      <c r="S121" s="3" t="s">
        <v>34</v>
      </c>
      <c r="T121" s="3" t="s">
        <v>35</v>
      </c>
      <c r="U121" s="3" t="s">
        <v>36</v>
      </c>
      <c r="V121" s="3" t="s">
        <v>37</v>
      </c>
    </row>
    <row r="122" spans="1:22" x14ac:dyDescent="0.25">
      <c r="A122" t="s">
        <v>1</v>
      </c>
      <c r="H122">
        <v>0.55066099999999996</v>
      </c>
      <c r="I122">
        <v>-7.7280000000000001E-2</v>
      </c>
      <c r="J122">
        <v>95.044300000000007</v>
      </c>
      <c r="K122">
        <v>1.35087</v>
      </c>
      <c r="L122">
        <v>0.360709</v>
      </c>
      <c r="M122">
        <v>4.8529000000000003E-2</v>
      </c>
      <c r="N122">
        <v>0.43470999999999999</v>
      </c>
      <c r="O122">
        <v>1.3305800000000001</v>
      </c>
      <c r="P122">
        <v>3.8898000000000002E-2</v>
      </c>
      <c r="Q122">
        <v>7.2111999999999996E-2</v>
      </c>
      <c r="R122">
        <v>0.15854699999999999</v>
      </c>
      <c r="S122">
        <v>-9.1209999999999999E-2</v>
      </c>
      <c r="T122">
        <v>0</v>
      </c>
      <c r="U122">
        <v>99.221400000000003</v>
      </c>
      <c r="V122">
        <v>51.991100000000003</v>
      </c>
    </row>
    <row r="123" spans="1:22" x14ac:dyDescent="0.25">
      <c r="A123" t="s">
        <v>2</v>
      </c>
      <c r="H123">
        <v>0.32042399999999999</v>
      </c>
      <c r="I123">
        <v>-7.7310000000000004E-2</v>
      </c>
      <c r="J123">
        <v>97.465800000000002</v>
      </c>
      <c r="K123">
        <v>1.54552</v>
      </c>
      <c r="L123">
        <v>0.31579600000000002</v>
      </c>
      <c r="M123">
        <v>4.7999E-2</v>
      </c>
      <c r="N123">
        <v>0.52736499999999997</v>
      </c>
      <c r="O123">
        <v>1.5376399999999999</v>
      </c>
      <c r="P123">
        <v>0.117289</v>
      </c>
      <c r="Q123">
        <v>3.3980000000000003E-2</v>
      </c>
      <c r="R123">
        <v>-4.2270000000000002E-2</v>
      </c>
      <c r="S123">
        <v>-9.1579999999999995E-2</v>
      </c>
      <c r="T123">
        <v>0</v>
      </c>
      <c r="U123">
        <v>101.70099999999999</v>
      </c>
      <c r="V123">
        <v>53.301200000000001</v>
      </c>
    </row>
    <row r="124" spans="1:22" x14ac:dyDescent="0.25">
      <c r="A124" t="s">
        <v>3</v>
      </c>
      <c r="H124">
        <v>0.16644800000000001</v>
      </c>
      <c r="I124">
        <v>-7.7299999999999994E-2</v>
      </c>
      <c r="J124">
        <v>96.950500000000005</v>
      </c>
      <c r="K124">
        <v>1.5453600000000001</v>
      </c>
      <c r="L124">
        <v>9.3978999999999993E-2</v>
      </c>
      <c r="M124">
        <v>1.2865E-2</v>
      </c>
      <c r="N124">
        <v>0.23061599999999999</v>
      </c>
      <c r="O124">
        <v>1.2560899999999999</v>
      </c>
      <c r="P124">
        <v>-0.11842999999999999</v>
      </c>
      <c r="Q124">
        <v>-3.9399999999999999E-3</v>
      </c>
      <c r="R124">
        <v>4.7122999999999998E-2</v>
      </c>
      <c r="S124">
        <v>3.3692E-2</v>
      </c>
      <c r="T124">
        <v>0</v>
      </c>
      <c r="U124">
        <v>100.137</v>
      </c>
      <c r="V124">
        <v>52.673699999999997</v>
      </c>
    </row>
    <row r="125" spans="1:22" x14ac:dyDescent="0.25">
      <c r="A125" t="s">
        <v>4</v>
      </c>
      <c r="H125">
        <v>0.16669600000000001</v>
      </c>
      <c r="I125">
        <v>-7.7340000000000006E-2</v>
      </c>
      <c r="J125">
        <v>95.744799999999998</v>
      </c>
      <c r="K125">
        <v>1.6096699999999999</v>
      </c>
      <c r="L125">
        <v>9.4112000000000001E-2</v>
      </c>
      <c r="M125">
        <v>8.3168000000000006E-2</v>
      </c>
      <c r="N125">
        <v>0.30432599999999999</v>
      </c>
      <c r="O125">
        <v>1.2224699999999999</v>
      </c>
      <c r="P125">
        <v>3.8442999999999998E-2</v>
      </c>
      <c r="Q125">
        <v>-4.1200000000000004E-3</v>
      </c>
      <c r="R125">
        <v>0.18004700000000001</v>
      </c>
      <c r="S125">
        <v>-2.946E-2</v>
      </c>
      <c r="T125">
        <v>0</v>
      </c>
      <c r="U125">
        <v>99.332800000000006</v>
      </c>
      <c r="V125">
        <v>52.148400000000002</v>
      </c>
    </row>
    <row r="126" spans="1:22" x14ac:dyDescent="0.25">
      <c r="A126" t="s">
        <v>21</v>
      </c>
      <c r="H126">
        <v>1.2088E-2</v>
      </c>
      <c r="I126">
        <v>-7.7229999999999993E-2</v>
      </c>
      <c r="J126">
        <v>97.627899999999997</v>
      </c>
      <c r="K126">
        <v>1.02677</v>
      </c>
      <c r="L126">
        <v>0.93080300000000005</v>
      </c>
      <c r="M126">
        <v>4.9679000000000001E-2</v>
      </c>
      <c r="N126">
        <v>0.64001799999999998</v>
      </c>
      <c r="O126">
        <v>1.01688</v>
      </c>
      <c r="P126">
        <v>3.9454000000000003E-2</v>
      </c>
      <c r="Q126">
        <v>-3.7499999999999999E-3</v>
      </c>
      <c r="R126">
        <v>-4.1279999999999997E-2</v>
      </c>
      <c r="S126">
        <v>-9.042E-2</v>
      </c>
      <c r="T126">
        <v>0</v>
      </c>
      <c r="U126">
        <v>101.131</v>
      </c>
      <c r="V126">
        <v>53.200800000000001</v>
      </c>
    </row>
    <row r="127" spans="1:22" x14ac:dyDescent="0.25">
      <c r="A127" t="s">
        <v>59</v>
      </c>
      <c r="H127">
        <v>0.397451</v>
      </c>
      <c r="I127">
        <v>0.15665399999999999</v>
      </c>
      <c r="J127">
        <v>97.524299999999997</v>
      </c>
      <c r="K127">
        <v>1.15493</v>
      </c>
      <c r="L127">
        <v>0.27171099999999998</v>
      </c>
      <c r="M127">
        <v>-2.3009999999999999E-2</v>
      </c>
      <c r="N127">
        <v>0.63893900000000003</v>
      </c>
      <c r="O127">
        <v>0.91188100000000005</v>
      </c>
      <c r="P127">
        <v>0.19608300000000001</v>
      </c>
      <c r="Q127">
        <v>3.4014999999999997E-2</v>
      </c>
      <c r="R127">
        <v>0.136161</v>
      </c>
      <c r="S127">
        <v>3.3433999999999998E-2</v>
      </c>
      <c r="T127">
        <v>0</v>
      </c>
      <c r="U127">
        <v>101.43300000000001</v>
      </c>
      <c r="V127">
        <v>53.210500000000003</v>
      </c>
    </row>
    <row r="128" spans="1:22" x14ac:dyDescent="0.25">
      <c r="H128">
        <v>0.24279100000000001</v>
      </c>
      <c r="I128">
        <v>0.15709300000000001</v>
      </c>
      <c r="J128">
        <v>98.449399999999997</v>
      </c>
      <c r="K128">
        <v>1.0909800000000001</v>
      </c>
      <c r="L128">
        <v>0.22642899999999999</v>
      </c>
      <c r="M128">
        <v>3.1458E-2</v>
      </c>
      <c r="N128">
        <v>0.36104599999999998</v>
      </c>
      <c r="O128">
        <v>1.1173299999999999</v>
      </c>
      <c r="P128">
        <v>0.11795799999999999</v>
      </c>
      <c r="Q128">
        <v>7.2359000000000007E-2</v>
      </c>
      <c r="R128">
        <v>-4.1500000000000002E-2</v>
      </c>
      <c r="S128">
        <v>-2.818E-2</v>
      </c>
      <c r="T128">
        <v>0</v>
      </c>
      <c r="U128">
        <v>101.797</v>
      </c>
      <c r="V128">
        <v>53.570399999999999</v>
      </c>
    </row>
    <row r="129" spans="1:22" x14ac:dyDescent="0.25">
      <c r="A129" t="s">
        <v>60</v>
      </c>
      <c r="H129">
        <v>8.9122000000000007E-2</v>
      </c>
      <c r="I129">
        <v>0.15718099999999999</v>
      </c>
      <c r="J129">
        <v>97.715500000000006</v>
      </c>
      <c r="K129">
        <v>1.28626</v>
      </c>
      <c r="L129">
        <v>0.22611300000000001</v>
      </c>
      <c r="M129">
        <v>-4.2599999999999999E-3</v>
      </c>
      <c r="N129">
        <v>0.249607</v>
      </c>
      <c r="O129">
        <v>0.97798099999999999</v>
      </c>
      <c r="P129">
        <v>-3.9449999999999999E-2</v>
      </c>
      <c r="Q129">
        <v>0.110481</v>
      </c>
      <c r="R129">
        <v>-4.1540000000000001E-2</v>
      </c>
      <c r="S129">
        <v>-2.8219999999999999E-2</v>
      </c>
      <c r="T129">
        <v>0</v>
      </c>
      <c r="U129">
        <v>100.699</v>
      </c>
      <c r="V129">
        <v>53.0456</v>
      </c>
    </row>
    <row r="130" spans="1:22" x14ac:dyDescent="0.25">
      <c r="A130" t="s">
        <v>61</v>
      </c>
      <c r="H130">
        <v>0.165797</v>
      </c>
      <c r="I130">
        <v>-7.7219999999999997E-2</v>
      </c>
      <c r="J130">
        <v>98.579800000000006</v>
      </c>
      <c r="K130">
        <v>0.960449</v>
      </c>
      <c r="L130">
        <v>4.9467999999999998E-2</v>
      </c>
      <c r="M130">
        <v>3.2021000000000001E-2</v>
      </c>
      <c r="N130">
        <v>0.19408700000000001</v>
      </c>
      <c r="O130">
        <v>1.6682900000000001</v>
      </c>
      <c r="P130">
        <v>-0.11788</v>
      </c>
      <c r="Q130">
        <v>9.1592000000000007E-2</v>
      </c>
      <c r="R130">
        <v>-6.3450000000000006E-2</v>
      </c>
      <c r="S130">
        <v>0.15968299999999999</v>
      </c>
      <c r="T130">
        <v>0</v>
      </c>
      <c r="U130">
        <v>101.643</v>
      </c>
      <c r="V130">
        <v>53.582099999999997</v>
      </c>
    </row>
    <row r="131" spans="1:22" x14ac:dyDescent="0.25">
      <c r="A131" t="s">
        <v>62</v>
      </c>
      <c r="H131">
        <v>8.9169999999999999E-2</v>
      </c>
      <c r="I131">
        <v>-7.7270000000000005E-2</v>
      </c>
      <c r="J131">
        <v>96.1738</v>
      </c>
      <c r="K131">
        <v>0.76495000000000002</v>
      </c>
      <c r="L131">
        <v>0.44718599999999997</v>
      </c>
      <c r="M131">
        <v>1.3613E-2</v>
      </c>
      <c r="N131">
        <v>0.41685699999999998</v>
      </c>
      <c r="O131">
        <v>0.73731199999999997</v>
      </c>
      <c r="P131">
        <v>0.117924</v>
      </c>
      <c r="Q131">
        <v>1.5233999999999999E-2</v>
      </c>
      <c r="R131">
        <v>4.7681000000000001E-2</v>
      </c>
      <c r="S131">
        <v>0.22167899999999999</v>
      </c>
      <c r="T131">
        <v>0</v>
      </c>
      <c r="U131">
        <v>98.968100000000007</v>
      </c>
      <c r="V131">
        <v>52.112699999999997</v>
      </c>
    </row>
    <row r="132" spans="1:22" x14ac:dyDescent="0.25">
      <c r="A132" t="s">
        <v>63</v>
      </c>
      <c r="H132">
        <v>0.31869199999999998</v>
      </c>
      <c r="I132">
        <v>-7.7179999999999999E-2</v>
      </c>
      <c r="J132">
        <v>97.5702</v>
      </c>
      <c r="K132">
        <v>0.76698999999999995</v>
      </c>
      <c r="L132">
        <v>0.137823</v>
      </c>
      <c r="M132">
        <v>3.2801999999999998E-2</v>
      </c>
      <c r="N132">
        <v>0.398951</v>
      </c>
      <c r="O132">
        <v>0.63113300000000006</v>
      </c>
      <c r="P132">
        <v>3.9937E-2</v>
      </c>
      <c r="Q132">
        <v>1.5504E-2</v>
      </c>
      <c r="R132">
        <v>-1.8370000000000001E-2</v>
      </c>
      <c r="S132">
        <v>-8.967E-2</v>
      </c>
      <c r="T132">
        <v>0</v>
      </c>
      <c r="U132">
        <v>99.726799999999997</v>
      </c>
      <c r="V132">
        <v>52.633600000000001</v>
      </c>
    </row>
    <row r="133" spans="1:22" x14ac:dyDescent="0.25">
      <c r="A133" t="s">
        <v>64</v>
      </c>
      <c r="H133">
        <v>8.8679999999999995E-2</v>
      </c>
      <c r="I133">
        <v>-7.7149999999999996E-2</v>
      </c>
      <c r="J133">
        <v>99.918099999999995</v>
      </c>
      <c r="K133">
        <v>0.57197900000000002</v>
      </c>
      <c r="L133">
        <v>0.57704999999999995</v>
      </c>
      <c r="M133">
        <v>3.3453999999999998E-2</v>
      </c>
      <c r="N133">
        <v>0.30627399999999999</v>
      </c>
      <c r="O133">
        <v>0.38977400000000001</v>
      </c>
      <c r="P133">
        <v>4.0257000000000001E-2</v>
      </c>
      <c r="Q133">
        <v>3.4708999999999997E-2</v>
      </c>
      <c r="R133">
        <v>2.6700999999999999E-2</v>
      </c>
      <c r="S133">
        <v>-8.9190000000000005E-2</v>
      </c>
      <c r="T133">
        <v>0</v>
      </c>
      <c r="U133">
        <v>101.821</v>
      </c>
      <c r="V133">
        <v>53.837200000000003</v>
      </c>
    </row>
    <row r="134" spans="1:22" x14ac:dyDescent="0.25">
      <c r="A134" t="s">
        <v>65</v>
      </c>
      <c r="H134">
        <v>0.166243</v>
      </c>
      <c r="I134">
        <v>-7.7299999999999994E-2</v>
      </c>
      <c r="J134">
        <v>97.810400000000001</v>
      </c>
      <c r="K134">
        <v>1.48159</v>
      </c>
      <c r="L134">
        <v>0.22659499999999999</v>
      </c>
      <c r="M134">
        <v>4.8653000000000002E-2</v>
      </c>
      <c r="N134">
        <v>0.47214099999999998</v>
      </c>
      <c r="O134">
        <v>0.87514700000000001</v>
      </c>
      <c r="P134">
        <v>-0.11842999999999999</v>
      </c>
      <c r="Q134">
        <v>3.4130000000000001E-2</v>
      </c>
      <c r="R134">
        <v>9.1843999999999995E-2</v>
      </c>
      <c r="S134">
        <v>-9.1139999999999999E-2</v>
      </c>
      <c r="T134">
        <v>0</v>
      </c>
      <c r="U134">
        <v>100.92</v>
      </c>
      <c r="V134">
        <v>53.0685</v>
      </c>
    </row>
    <row r="135" spans="1:22" x14ac:dyDescent="0.25">
      <c r="A135" t="s">
        <v>66</v>
      </c>
      <c r="H135">
        <v>8.8928999999999994E-2</v>
      </c>
      <c r="I135">
        <v>-7.7189999999999995E-2</v>
      </c>
      <c r="J135">
        <v>97.519000000000005</v>
      </c>
      <c r="K135">
        <v>0.70128599999999996</v>
      </c>
      <c r="L135">
        <v>0.137432</v>
      </c>
      <c r="M135">
        <v>0.10416499999999999</v>
      </c>
      <c r="N135">
        <v>0.101359</v>
      </c>
      <c r="O135">
        <v>0.66481800000000002</v>
      </c>
      <c r="P135">
        <v>-3.8890000000000001E-2</v>
      </c>
      <c r="Q135">
        <v>9.1768000000000002E-2</v>
      </c>
      <c r="R135">
        <v>9.3117000000000005E-2</v>
      </c>
      <c r="S135">
        <v>3.5254000000000001E-2</v>
      </c>
      <c r="T135">
        <v>0</v>
      </c>
      <c r="U135">
        <v>99.421000000000006</v>
      </c>
      <c r="V135">
        <v>52.552300000000002</v>
      </c>
    </row>
    <row r="136" spans="1:22" x14ac:dyDescent="0.25">
      <c r="A136" t="s">
        <v>67</v>
      </c>
      <c r="H136">
        <v>1.2201E-2</v>
      </c>
      <c r="I136">
        <v>0.157107</v>
      </c>
      <c r="J136">
        <v>98.622699999999995</v>
      </c>
      <c r="K136">
        <v>0.89527000000000001</v>
      </c>
      <c r="L136">
        <v>0.181841</v>
      </c>
      <c r="M136">
        <v>6.6930000000000003E-2</v>
      </c>
      <c r="N136">
        <v>0.17510800000000001</v>
      </c>
      <c r="O136">
        <v>0.76965399999999995</v>
      </c>
      <c r="P136">
        <v>0.27517799999999998</v>
      </c>
      <c r="Q136">
        <v>7.2327000000000002E-2</v>
      </c>
      <c r="R136">
        <v>0.15890699999999999</v>
      </c>
      <c r="S136">
        <v>3.4082000000000001E-2</v>
      </c>
      <c r="T136">
        <v>0</v>
      </c>
      <c r="U136">
        <v>101.42100000000001</v>
      </c>
      <c r="V136">
        <v>53.465400000000002</v>
      </c>
    </row>
    <row r="137" spans="1:22" x14ac:dyDescent="0.25">
      <c r="A137" t="s">
        <v>68</v>
      </c>
      <c r="H137">
        <v>0.243011</v>
      </c>
      <c r="I137">
        <v>-7.7249999999999999E-2</v>
      </c>
      <c r="J137">
        <v>99.059399999999997</v>
      </c>
      <c r="K137">
        <v>1.35117</v>
      </c>
      <c r="L137">
        <v>9.3892000000000003E-2</v>
      </c>
      <c r="M137">
        <v>-3.9919999999999997E-2</v>
      </c>
      <c r="N137">
        <v>0.19375500000000001</v>
      </c>
      <c r="O137">
        <v>1.01251</v>
      </c>
      <c r="P137">
        <v>-3.943E-2</v>
      </c>
      <c r="Q137">
        <v>-3.8E-3</v>
      </c>
      <c r="R137">
        <v>6.9913000000000003E-2</v>
      </c>
      <c r="S137">
        <v>-2.818E-2</v>
      </c>
      <c r="T137">
        <v>0</v>
      </c>
      <c r="U137">
        <v>101.83499999999999</v>
      </c>
      <c r="V137">
        <v>53.645200000000003</v>
      </c>
    </row>
    <row r="138" spans="1:22" x14ac:dyDescent="0.25">
      <c r="A138" t="s">
        <v>69</v>
      </c>
      <c r="H138">
        <v>0.16596</v>
      </c>
      <c r="I138">
        <v>-7.7210000000000001E-2</v>
      </c>
      <c r="J138">
        <v>99.122399999999999</v>
      </c>
      <c r="K138">
        <v>1.28694</v>
      </c>
      <c r="L138">
        <v>0.71249700000000005</v>
      </c>
      <c r="M138">
        <v>1.3684E-2</v>
      </c>
      <c r="N138">
        <v>0.193851</v>
      </c>
      <c r="O138">
        <v>0.46085100000000001</v>
      </c>
      <c r="P138">
        <v>3.9310999999999999E-2</v>
      </c>
      <c r="Q138">
        <v>5.3363000000000001E-2</v>
      </c>
      <c r="R138">
        <v>6.9991999999999999E-2</v>
      </c>
      <c r="S138">
        <v>-9.06E-2</v>
      </c>
      <c r="T138">
        <v>0</v>
      </c>
      <c r="U138">
        <v>101.95099999999999</v>
      </c>
      <c r="V138">
        <v>53.661499999999997</v>
      </c>
    </row>
    <row r="139" spans="1:22" x14ac:dyDescent="0.25">
      <c r="A139" t="s">
        <v>70</v>
      </c>
      <c r="H139">
        <v>8.8971999999999996E-2</v>
      </c>
      <c r="I139">
        <v>-7.7149999999999996E-2</v>
      </c>
      <c r="J139">
        <v>98.967299999999994</v>
      </c>
      <c r="K139">
        <v>0.37540000000000001</v>
      </c>
      <c r="L139">
        <v>0.26974599999999999</v>
      </c>
      <c r="M139">
        <v>5.0605999999999998E-2</v>
      </c>
      <c r="N139">
        <v>0.194383</v>
      </c>
      <c r="O139">
        <v>0.83876899999999999</v>
      </c>
      <c r="P139">
        <v>3.9854000000000001E-2</v>
      </c>
      <c r="Q139">
        <v>9.1772000000000006E-2</v>
      </c>
      <c r="R139">
        <v>9.3175999999999995E-2</v>
      </c>
      <c r="S139">
        <v>0.28525299999999998</v>
      </c>
      <c r="T139">
        <v>0</v>
      </c>
      <c r="U139">
        <v>101.218</v>
      </c>
      <c r="V139">
        <v>53.466500000000003</v>
      </c>
    </row>
    <row r="140" spans="1:22" x14ac:dyDescent="0.25">
      <c r="A140" t="s">
        <v>71</v>
      </c>
      <c r="H140">
        <v>0.16574</v>
      </c>
      <c r="I140">
        <v>-7.7149999999999996E-2</v>
      </c>
      <c r="J140">
        <v>98.480400000000003</v>
      </c>
      <c r="K140">
        <v>0.83159300000000003</v>
      </c>
      <c r="L140">
        <v>9.3575000000000005E-2</v>
      </c>
      <c r="M140">
        <v>-3.8960000000000002E-2</v>
      </c>
      <c r="N140">
        <v>0.17568500000000001</v>
      </c>
      <c r="O140">
        <v>0.73429299999999997</v>
      </c>
      <c r="P140">
        <v>0.19730200000000001</v>
      </c>
      <c r="Q140">
        <v>-2.265E-2</v>
      </c>
      <c r="R140">
        <v>-6.3189999999999996E-2</v>
      </c>
      <c r="S140">
        <v>-2.733E-2</v>
      </c>
      <c r="T140">
        <v>0</v>
      </c>
      <c r="U140">
        <v>100.449</v>
      </c>
      <c r="V140">
        <v>53.0623</v>
      </c>
    </row>
    <row r="141" spans="1:22" x14ac:dyDescent="0.25">
      <c r="A141" t="s">
        <v>18</v>
      </c>
      <c r="H141">
        <v>8.9439000000000005E-2</v>
      </c>
      <c r="I141">
        <v>-7.7270000000000005E-2</v>
      </c>
      <c r="J141">
        <v>99.285899999999998</v>
      </c>
      <c r="K141">
        <v>1.4153800000000001</v>
      </c>
      <c r="L141">
        <v>5.4089999999999997E-3</v>
      </c>
      <c r="M141">
        <v>4.8343999999999998E-2</v>
      </c>
      <c r="N141">
        <v>0.24915999999999999</v>
      </c>
      <c r="O141">
        <v>0.70078700000000005</v>
      </c>
      <c r="P141">
        <v>3.8809999999999997E-2</v>
      </c>
      <c r="Q141">
        <v>1.5069000000000001E-2</v>
      </c>
      <c r="R141">
        <v>9.1580999999999996E-2</v>
      </c>
      <c r="S141">
        <v>3.3556000000000002E-2</v>
      </c>
      <c r="T141">
        <v>0</v>
      </c>
      <c r="U141">
        <v>101.896</v>
      </c>
      <c r="V141">
        <v>53.645000000000003</v>
      </c>
    </row>
    <row r="142" spans="1:22" x14ac:dyDescent="0.25">
      <c r="A142" t="s">
        <v>72</v>
      </c>
      <c r="H142">
        <v>0.394783</v>
      </c>
      <c r="I142">
        <v>0.157635</v>
      </c>
      <c r="J142">
        <v>98.397800000000004</v>
      </c>
      <c r="K142">
        <v>0.63668000000000002</v>
      </c>
      <c r="L142">
        <v>0.31435999999999997</v>
      </c>
      <c r="M142">
        <v>3.322E-2</v>
      </c>
      <c r="N142">
        <v>0.175954</v>
      </c>
      <c r="O142">
        <v>0.59743400000000002</v>
      </c>
      <c r="P142">
        <v>4.0135999999999998E-2</v>
      </c>
      <c r="Q142">
        <v>7.2817999999999994E-2</v>
      </c>
      <c r="R142">
        <v>-4.0390000000000002E-2</v>
      </c>
      <c r="S142">
        <v>-2.681E-2</v>
      </c>
      <c r="T142">
        <v>0</v>
      </c>
      <c r="U142">
        <v>100.754</v>
      </c>
      <c r="V142">
        <v>53.202500000000001</v>
      </c>
    </row>
    <row r="143" spans="1:22" x14ac:dyDescent="0.25">
      <c r="A143" t="s">
        <v>73</v>
      </c>
      <c r="H143">
        <v>1.2291E-2</v>
      </c>
      <c r="I143">
        <v>-7.7240000000000003E-2</v>
      </c>
      <c r="J143">
        <v>99.071100000000001</v>
      </c>
      <c r="K143">
        <v>1.0258700000000001</v>
      </c>
      <c r="L143">
        <v>4.9414E-2</v>
      </c>
      <c r="M143">
        <v>-9.3109999999999998E-2</v>
      </c>
      <c r="N143">
        <v>8.2519999999999996E-2</v>
      </c>
      <c r="O143">
        <v>0.56135999999999997</v>
      </c>
      <c r="P143">
        <v>3.9490999999999998E-2</v>
      </c>
      <c r="Q143">
        <v>-3.7000000000000002E-3</v>
      </c>
      <c r="R143">
        <v>9.2580999999999997E-2</v>
      </c>
      <c r="S143">
        <v>9.7156999999999993E-2</v>
      </c>
      <c r="T143">
        <v>0</v>
      </c>
      <c r="U143">
        <v>100.858</v>
      </c>
      <c r="V143">
        <v>53.294600000000003</v>
      </c>
    </row>
    <row r="144" spans="1:22" x14ac:dyDescent="0.25">
      <c r="H144">
        <v>0.16611100000000001</v>
      </c>
      <c r="I144">
        <v>-7.7259999999999995E-2</v>
      </c>
      <c r="J144">
        <v>98.449299999999994</v>
      </c>
      <c r="K144">
        <v>1.22122</v>
      </c>
      <c r="L144">
        <v>-3.882E-2</v>
      </c>
      <c r="M144">
        <v>3.1334000000000001E-2</v>
      </c>
      <c r="N144">
        <v>8.2324999999999995E-2</v>
      </c>
      <c r="O144">
        <v>0.87251699999999999</v>
      </c>
      <c r="P144">
        <v>0.19658700000000001</v>
      </c>
      <c r="Q144">
        <v>7.2395000000000001E-2</v>
      </c>
      <c r="R144">
        <v>-4.1570000000000003E-2</v>
      </c>
      <c r="S144">
        <v>-9.0690000000000007E-2</v>
      </c>
      <c r="T144">
        <v>0</v>
      </c>
      <c r="U144">
        <v>100.84399999999999</v>
      </c>
      <c r="V144">
        <v>53.151699999999998</v>
      </c>
    </row>
    <row r="145" spans="8:22" x14ac:dyDescent="0.25">
      <c r="H145">
        <v>-6.4479999999999996E-2</v>
      </c>
      <c r="I145">
        <v>-7.7189999999999995E-2</v>
      </c>
      <c r="J145">
        <v>98.270799999999994</v>
      </c>
      <c r="K145">
        <v>0.89721300000000004</v>
      </c>
      <c r="L145">
        <v>0.35722700000000002</v>
      </c>
      <c r="M145">
        <v>3.2694000000000001E-2</v>
      </c>
      <c r="N145">
        <v>6.4177999999999999E-2</v>
      </c>
      <c r="O145">
        <v>0.45816499999999999</v>
      </c>
      <c r="P145">
        <v>3.9891999999999997E-2</v>
      </c>
      <c r="Q145">
        <v>1.5517E-2</v>
      </c>
      <c r="R145">
        <v>7.0804000000000006E-2</v>
      </c>
      <c r="S145">
        <v>-8.9719999999999994E-2</v>
      </c>
      <c r="T145">
        <v>0</v>
      </c>
      <c r="U145">
        <v>99.975099999999998</v>
      </c>
      <c r="V145">
        <v>52.8827</v>
      </c>
    </row>
    <row r="146" spans="8:22" x14ac:dyDescent="0.25">
      <c r="H146">
        <v>1.2293999999999999E-2</v>
      </c>
      <c r="I146">
        <v>-7.7229999999999993E-2</v>
      </c>
      <c r="J146">
        <v>98.048500000000004</v>
      </c>
      <c r="K146">
        <v>0.96104500000000004</v>
      </c>
      <c r="L146">
        <v>0.137623</v>
      </c>
      <c r="M146">
        <v>-5.7169999999999999E-2</v>
      </c>
      <c r="N146">
        <v>8.2605999999999999E-2</v>
      </c>
      <c r="O146">
        <v>0.354439</v>
      </c>
      <c r="P146">
        <v>3.9581999999999999E-2</v>
      </c>
      <c r="Q146">
        <v>1.5409000000000001E-2</v>
      </c>
      <c r="R146">
        <v>3.4819999999999999E-3</v>
      </c>
      <c r="S146">
        <v>9.7321000000000005E-2</v>
      </c>
      <c r="T146">
        <v>0</v>
      </c>
      <c r="U146">
        <v>99.617800000000003</v>
      </c>
      <c r="V146">
        <v>52.652099999999997</v>
      </c>
    </row>
    <row r="147" spans="8:22" x14ac:dyDescent="0.25">
      <c r="H147">
        <v>1.2311000000000001E-2</v>
      </c>
      <c r="I147">
        <v>-7.7219999999999997E-2</v>
      </c>
      <c r="J147">
        <v>100.395</v>
      </c>
      <c r="K147">
        <v>0.96114299999999997</v>
      </c>
      <c r="L147">
        <v>0.13758699999999999</v>
      </c>
      <c r="M147">
        <v>-2.1299999999999999E-2</v>
      </c>
      <c r="N147">
        <v>-2.8889999999999999E-2</v>
      </c>
      <c r="O147">
        <v>0.42344100000000001</v>
      </c>
      <c r="P147">
        <v>3.9663999999999998E-2</v>
      </c>
      <c r="Q147">
        <v>-3.62E-3</v>
      </c>
      <c r="R147">
        <v>3.581E-3</v>
      </c>
      <c r="S147">
        <v>9.7471000000000002E-2</v>
      </c>
      <c r="T147">
        <v>0</v>
      </c>
      <c r="U147">
        <v>101.94</v>
      </c>
      <c r="V147">
        <v>53.910899999999998</v>
      </c>
    </row>
    <row r="148" spans="8:22" x14ac:dyDescent="0.25">
      <c r="H148">
        <v>8.9183999999999999E-2</v>
      </c>
      <c r="I148">
        <v>0.15740699999999999</v>
      </c>
      <c r="J148">
        <v>97.502600000000001</v>
      </c>
      <c r="K148">
        <v>1.02613</v>
      </c>
      <c r="L148">
        <v>-8.2949999999999996E-2</v>
      </c>
      <c r="M148">
        <v>-3.9640000000000002E-2</v>
      </c>
      <c r="N148">
        <v>0.119616</v>
      </c>
      <c r="O148">
        <v>0.699021</v>
      </c>
      <c r="P148">
        <v>0.196825</v>
      </c>
      <c r="Q148">
        <v>1.5325999999999999E-2</v>
      </c>
      <c r="R148">
        <v>2.5545999999999999E-2</v>
      </c>
      <c r="S148">
        <v>-2.794E-2</v>
      </c>
      <c r="T148">
        <v>0</v>
      </c>
      <c r="U148">
        <v>99.681100000000001</v>
      </c>
      <c r="V148">
        <v>52.636200000000002</v>
      </c>
    </row>
    <row r="149" spans="8:22" x14ac:dyDescent="0.25">
      <c r="H149">
        <v>1.231E-2</v>
      </c>
      <c r="I149">
        <v>0.15773200000000001</v>
      </c>
      <c r="J149">
        <v>99.520099999999999</v>
      </c>
      <c r="K149">
        <v>0.83149300000000004</v>
      </c>
      <c r="L149">
        <v>5.2570000000000004E-3</v>
      </c>
      <c r="M149">
        <v>-9.2319999999999999E-2</v>
      </c>
      <c r="N149">
        <v>0.15720600000000001</v>
      </c>
      <c r="O149">
        <v>0.42277799999999999</v>
      </c>
      <c r="P149">
        <v>-0.11766</v>
      </c>
      <c r="Q149">
        <v>1.5526999999999999E-2</v>
      </c>
      <c r="R149">
        <v>0.13788700000000001</v>
      </c>
      <c r="S149">
        <v>9.7821000000000005E-2</v>
      </c>
      <c r="T149">
        <v>0</v>
      </c>
      <c r="U149">
        <v>101.148</v>
      </c>
      <c r="V149">
        <v>53.547699999999999</v>
      </c>
    </row>
    <row r="150" spans="8:22" x14ac:dyDescent="0.25">
      <c r="H150">
        <v>-6.4409999999999995E-2</v>
      </c>
      <c r="I150">
        <v>0.15787999999999999</v>
      </c>
      <c r="J150">
        <v>97.861699999999999</v>
      </c>
      <c r="K150">
        <v>0.83221999999999996</v>
      </c>
      <c r="L150">
        <v>9.3160000000000007E-2</v>
      </c>
      <c r="M150">
        <v>0.14025299999999999</v>
      </c>
      <c r="N150">
        <v>2.7123000000000001E-2</v>
      </c>
      <c r="O150">
        <v>0.35370499999999999</v>
      </c>
      <c r="P150">
        <v>-0.11751</v>
      </c>
      <c r="Q150">
        <v>3.4691E-2</v>
      </c>
      <c r="R150">
        <v>-8.5209999999999994E-2</v>
      </c>
      <c r="S150">
        <v>-2.6929999999999999E-2</v>
      </c>
      <c r="T150">
        <v>0</v>
      </c>
      <c r="U150">
        <v>99.206599999999995</v>
      </c>
      <c r="V150">
        <v>52.570900000000002</v>
      </c>
    </row>
    <row r="151" spans="8:22" x14ac:dyDescent="0.25">
      <c r="H151">
        <v>0.165802</v>
      </c>
      <c r="I151">
        <v>-7.7200000000000005E-2</v>
      </c>
      <c r="J151">
        <v>97.214200000000005</v>
      </c>
      <c r="K151">
        <v>0.89670799999999995</v>
      </c>
      <c r="L151">
        <v>0.137742</v>
      </c>
      <c r="M151">
        <v>-2.0930000000000001E-2</v>
      </c>
      <c r="N151">
        <v>6.4172000000000007E-2</v>
      </c>
      <c r="O151">
        <v>0.14741499999999999</v>
      </c>
      <c r="P151">
        <v>-0.11767</v>
      </c>
      <c r="Q151">
        <v>3.4582000000000002E-2</v>
      </c>
      <c r="R151">
        <v>0.137765</v>
      </c>
      <c r="S151">
        <v>3.5254000000000001E-2</v>
      </c>
      <c r="T151">
        <v>0</v>
      </c>
      <c r="U151">
        <v>98.617900000000006</v>
      </c>
      <c r="V151">
        <v>52.150199999999998</v>
      </c>
    </row>
    <row r="152" spans="8:22" x14ac:dyDescent="0.25">
      <c r="H152">
        <v>8.9012999999999995E-2</v>
      </c>
      <c r="I152">
        <v>-7.7170000000000002E-2</v>
      </c>
      <c r="J152">
        <v>100.244</v>
      </c>
      <c r="K152">
        <v>0.83208499999999996</v>
      </c>
      <c r="L152">
        <v>-3.8760000000000003E-2</v>
      </c>
      <c r="M152">
        <v>3.3071000000000003E-2</v>
      </c>
      <c r="N152">
        <v>-1.009E-2</v>
      </c>
      <c r="O152">
        <v>0.491477</v>
      </c>
      <c r="P152">
        <v>-3.8699999999999998E-2</v>
      </c>
      <c r="Q152">
        <v>-6.0699999999999997E-2</v>
      </c>
      <c r="R152">
        <v>9.3375E-2</v>
      </c>
      <c r="S152">
        <v>-2.69E-2</v>
      </c>
      <c r="T152">
        <v>0</v>
      </c>
      <c r="U152">
        <v>101.53100000000001</v>
      </c>
      <c r="V152">
        <v>53.7881</v>
      </c>
    </row>
    <row r="153" spans="8:22" x14ac:dyDescent="0.25">
      <c r="H153">
        <v>0.47272900000000001</v>
      </c>
      <c r="I153">
        <v>-7.7219999999999997E-2</v>
      </c>
      <c r="J153">
        <v>98.7166</v>
      </c>
      <c r="K153">
        <v>1.28746</v>
      </c>
      <c r="L153">
        <v>9.4076000000000007E-2</v>
      </c>
      <c r="M153">
        <v>1.4017999999999999E-2</v>
      </c>
      <c r="N153">
        <v>6.3904000000000002E-2</v>
      </c>
      <c r="O153">
        <v>0.83972500000000005</v>
      </c>
      <c r="P153">
        <v>0.118204</v>
      </c>
      <c r="Q153">
        <v>9.1552999999999995E-2</v>
      </c>
      <c r="R153">
        <v>-1.898E-2</v>
      </c>
      <c r="S153">
        <v>-0.21521999999999999</v>
      </c>
      <c r="T153">
        <v>0</v>
      </c>
      <c r="U153">
        <v>101.387</v>
      </c>
      <c r="V153">
        <v>53.3825</v>
      </c>
    </row>
    <row r="154" spans="8:22" x14ac:dyDescent="0.25">
      <c r="H154">
        <v>8.8980000000000004E-2</v>
      </c>
      <c r="I154">
        <v>-7.7210000000000001E-2</v>
      </c>
      <c r="J154">
        <v>97.287999999999997</v>
      </c>
      <c r="K154">
        <v>1.09188</v>
      </c>
      <c r="L154">
        <v>0.31391200000000002</v>
      </c>
      <c r="M154">
        <v>-0.11047999999999999</v>
      </c>
      <c r="N154">
        <v>4.5449999999999997E-2</v>
      </c>
      <c r="O154">
        <v>0.66606799999999999</v>
      </c>
      <c r="P154">
        <v>0.118394</v>
      </c>
      <c r="Q154">
        <v>3.4493000000000003E-2</v>
      </c>
      <c r="R154">
        <v>3.578E-3</v>
      </c>
      <c r="S154">
        <v>-9.0010000000000007E-2</v>
      </c>
      <c r="T154">
        <v>0</v>
      </c>
      <c r="U154">
        <v>99.373000000000005</v>
      </c>
      <c r="V154">
        <v>52.466200000000001</v>
      </c>
    </row>
    <row r="155" spans="8:22" x14ac:dyDescent="0.25">
      <c r="H155">
        <v>0.16639599999999999</v>
      </c>
      <c r="I155">
        <v>0.39175900000000002</v>
      </c>
      <c r="J155">
        <v>98.415499999999994</v>
      </c>
      <c r="K155">
        <v>1.0248900000000001</v>
      </c>
      <c r="L155">
        <v>0.31523000000000001</v>
      </c>
      <c r="M155">
        <v>-7.5579999999999994E-2</v>
      </c>
      <c r="N155">
        <v>6.3785999999999995E-2</v>
      </c>
      <c r="O155">
        <v>0.32117800000000002</v>
      </c>
      <c r="P155">
        <v>0.117872</v>
      </c>
      <c r="Q155">
        <v>3.4326000000000002E-2</v>
      </c>
      <c r="R155">
        <v>2.5302999999999999E-2</v>
      </c>
      <c r="S155">
        <v>0.221668</v>
      </c>
      <c r="T155">
        <v>0</v>
      </c>
      <c r="U155">
        <v>101.02200000000001</v>
      </c>
      <c r="V155">
        <v>53.265799999999999</v>
      </c>
    </row>
    <row r="156" spans="8:22" x14ac:dyDescent="0.25">
      <c r="H156">
        <v>8.9014999999999997E-2</v>
      </c>
      <c r="I156">
        <v>-7.7200000000000005E-2</v>
      </c>
      <c r="J156">
        <v>98.873099999999994</v>
      </c>
      <c r="K156">
        <v>0.83203899999999997</v>
      </c>
      <c r="L156">
        <v>4.9366E-2</v>
      </c>
      <c r="M156">
        <v>3.2621999999999998E-2</v>
      </c>
      <c r="N156">
        <v>8.2775000000000001E-2</v>
      </c>
      <c r="O156">
        <v>0.112619</v>
      </c>
      <c r="P156">
        <v>0.11863</v>
      </c>
      <c r="Q156">
        <v>7.2721999999999995E-2</v>
      </c>
      <c r="R156">
        <v>2.6134000000000001E-2</v>
      </c>
      <c r="S156">
        <v>-8.9789999999999995E-2</v>
      </c>
      <c r="T156">
        <v>0</v>
      </c>
      <c r="U156">
        <v>100.122</v>
      </c>
      <c r="V156">
        <v>52.958500000000001</v>
      </c>
    </row>
    <row r="157" spans="8:22" x14ac:dyDescent="0.25">
      <c r="H157">
        <v>0.16609299999999999</v>
      </c>
      <c r="I157">
        <v>-7.7240000000000003E-2</v>
      </c>
      <c r="J157">
        <v>96.981700000000004</v>
      </c>
      <c r="K157">
        <v>1.35273</v>
      </c>
      <c r="L157">
        <v>9.3779000000000001E-2</v>
      </c>
      <c r="M157">
        <v>-3.7699999999999999E-3</v>
      </c>
      <c r="N157">
        <v>-1.039E-2</v>
      </c>
      <c r="O157">
        <v>0.216479</v>
      </c>
      <c r="P157">
        <v>3.9511999999999999E-2</v>
      </c>
      <c r="Q157">
        <v>-2.2749999999999999E-2</v>
      </c>
      <c r="R157">
        <v>-6.3549999999999995E-2</v>
      </c>
      <c r="S157">
        <v>-0.15275</v>
      </c>
      <c r="T157">
        <v>0</v>
      </c>
      <c r="U157">
        <v>98.519800000000004</v>
      </c>
      <c r="V157">
        <v>52.031999999999996</v>
      </c>
    </row>
    <row r="158" spans="8:22" x14ac:dyDescent="0.25">
      <c r="H158">
        <v>1.2296E-2</v>
      </c>
      <c r="I158">
        <v>0.157467</v>
      </c>
      <c r="J158">
        <v>98.316100000000006</v>
      </c>
      <c r="K158">
        <v>1.0909500000000001</v>
      </c>
      <c r="L158">
        <v>4.9456E-2</v>
      </c>
      <c r="M158">
        <v>-3.9710000000000002E-2</v>
      </c>
      <c r="N158">
        <v>4.5261999999999997E-2</v>
      </c>
      <c r="O158">
        <v>0.457922</v>
      </c>
      <c r="P158">
        <v>0.11806</v>
      </c>
      <c r="Q158">
        <v>-2.281E-2</v>
      </c>
      <c r="R158">
        <v>9.2359999999999998E-2</v>
      </c>
      <c r="S158">
        <v>3.4470000000000001E-2</v>
      </c>
      <c r="T158">
        <v>0</v>
      </c>
      <c r="U158">
        <v>100.312</v>
      </c>
      <c r="V158">
        <v>52.997799999999998</v>
      </c>
    </row>
    <row r="159" spans="8:22" x14ac:dyDescent="0.25">
      <c r="H159">
        <v>1.2312E-2</v>
      </c>
      <c r="I159">
        <v>-7.7280000000000001E-2</v>
      </c>
      <c r="J159">
        <v>97.831199999999995</v>
      </c>
      <c r="K159">
        <v>0.95965599999999995</v>
      </c>
      <c r="L159">
        <v>4.9515999999999998E-2</v>
      </c>
      <c r="M159">
        <v>-7.553E-2</v>
      </c>
      <c r="N159">
        <v>0.11953800000000001</v>
      </c>
      <c r="O159">
        <v>0.31993100000000002</v>
      </c>
      <c r="P159">
        <v>-3.943E-2</v>
      </c>
      <c r="Q159">
        <v>1.5270000000000001E-2</v>
      </c>
      <c r="R159">
        <v>0.13688</v>
      </c>
      <c r="S159">
        <v>0.28416400000000003</v>
      </c>
      <c r="T159">
        <v>0</v>
      </c>
      <c r="U159">
        <v>99.536199999999994</v>
      </c>
      <c r="V159">
        <v>52.565199999999997</v>
      </c>
    </row>
    <row r="160" spans="8:22" x14ac:dyDescent="0.25">
      <c r="H160">
        <v>1.2263E-2</v>
      </c>
      <c r="I160">
        <v>-7.7160000000000006E-2</v>
      </c>
      <c r="J160">
        <v>99.5595</v>
      </c>
      <c r="K160">
        <v>0.70228299999999999</v>
      </c>
      <c r="L160">
        <v>9.3167E-2</v>
      </c>
      <c r="M160">
        <v>1.5415999999999999E-2</v>
      </c>
      <c r="N160">
        <v>0.12018</v>
      </c>
      <c r="O160">
        <v>0.31922400000000001</v>
      </c>
      <c r="P160">
        <v>-3.8629999999999998E-2</v>
      </c>
      <c r="Q160">
        <v>5.3782000000000003E-2</v>
      </c>
      <c r="R160">
        <v>0.16059000000000001</v>
      </c>
      <c r="S160">
        <v>-8.931E-2</v>
      </c>
      <c r="T160">
        <v>0</v>
      </c>
      <c r="U160">
        <v>100.831</v>
      </c>
      <c r="V160">
        <v>53.410499999999999</v>
      </c>
    </row>
    <row r="161" spans="7:22" x14ac:dyDescent="0.25">
      <c r="H161">
        <v>1.2237E-2</v>
      </c>
      <c r="I161">
        <v>0.15722800000000001</v>
      </c>
      <c r="J161">
        <v>96.426299999999998</v>
      </c>
      <c r="K161">
        <v>1.2213799999999999</v>
      </c>
      <c r="L161">
        <v>0.27026600000000001</v>
      </c>
      <c r="M161">
        <v>8.4838999999999998E-2</v>
      </c>
      <c r="N161">
        <v>0.119482</v>
      </c>
      <c r="O161">
        <v>0.49351400000000001</v>
      </c>
      <c r="P161">
        <v>-3.95E-2</v>
      </c>
      <c r="Q161">
        <v>7.2394E-2</v>
      </c>
      <c r="R161">
        <v>0.136743</v>
      </c>
      <c r="S161">
        <v>-2.827E-2</v>
      </c>
      <c r="T161">
        <v>0</v>
      </c>
      <c r="U161">
        <v>98.926599999999993</v>
      </c>
      <c r="V161">
        <v>52.170099999999998</v>
      </c>
    </row>
    <row r="162" spans="7:22" x14ac:dyDescent="0.25">
      <c r="H162">
        <v>1.2257000000000001E-2</v>
      </c>
      <c r="I162">
        <v>-7.714E-2</v>
      </c>
      <c r="J162">
        <v>99.553100000000001</v>
      </c>
      <c r="K162">
        <v>0.57210499999999997</v>
      </c>
      <c r="L162">
        <v>0.13702400000000001</v>
      </c>
      <c r="M162">
        <v>5.151E-2</v>
      </c>
      <c r="N162">
        <v>6.4505999999999994E-2</v>
      </c>
      <c r="O162">
        <v>0.25031199999999998</v>
      </c>
      <c r="P162">
        <v>4.0343999999999998E-2</v>
      </c>
      <c r="Q162">
        <v>9.2048000000000005E-2</v>
      </c>
      <c r="R162">
        <v>-1.7850000000000001E-2</v>
      </c>
      <c r="S162">
        <v>-8.9039999999999994E-2</v>
      </c>
      <c r="T162">
        <v>0</v>
      </c>
      <c r="U162">
        <v>100.589</v>
      </c>
      <c r="V162">
        <v>53.311500000000002</v>
      </c>
    </row>
    <row r="163" spans="7:22" x14ac:dyDescent="0.25">
      <c r="H163">
        <v>1.2318000000000001E-2</v>
      </c>
      <c r="I163">
        <v>-7.7200000000000005E-2</v>
      </c>
      <c r="J163">
        <v>100.76</v>
      </c>
      <c r="K163">
        <v>0.76624700000000001</v>
      </c>
      <c r="L163">
        <v>0.18151800000000001</v>
      </c>
      <c r="M163">
        <v>-2.9399999999999999E-3</v>
      </c>
      <c r="N163">
        <v>6.4249000000000001E-2</v>
      </c>
      <c r="O163">
        <v>4.3822E-2</v>
      </c>
      <c r="P163">
        <v>-0.11763999999999999</v>
      </c>
      <c r="Q163">
        <v>3.4631000000000002E-2</v>
      </c>
      <c r="R163">
        <v>2.6262000000000001E-2</v>
      </c>
      <c r="S163">
        <v>0.16040099999999999</v>
      </c>
      <c r="T163">
        <v>0</v>
      </c>
      <c r="U163">
        <v>101.851</v>
      </c>
      <c r="V163">
        <v>53.926200000000001</v>
      </c>
    </row>
    <row r="164" spans="7:22" x14ac:dyDescent="0.25">
      <c r="H164">
        <v>8.9541999999999997E-2</v>
      </c>
      <c r="I164">
        <v>0.391708</v>
      </c>
      <c r="J164">
        <v>98.124300000000005</v>
      </c>
      <c r="K164">
        <v>1.08934</v>
      </c>
      <c r="L164">
        <v>4.9728000000000001E-2</v>
      </c>
      <c r="M164">
        <v>4.8862000000000003E-2</v>
      </c>
      <c r="N164">
        <v>2.6499000000000002E-2</v>
      </c>
      <c r="O164">
        <v>0.28582800000000003</v>
      </c>
      <c r="P164">
        <v>-3.9629999999999999E-2</v>
      </c>
      <c r="Q164">
        <v>-4.1980000000000003E-2</v>
      </c>
      <c r="R164">
        <v>0.15878400000000001</v>
      </c>
      <c r="S164">
        <v>0.28381400000000001</v>
      </c>
      <c r="T164">
        <v>0</v>
      </c>
      <c r="U164">
        <v>100.467</v>
      </c>
      <c r="V164">
        <v>53.030099999999997</v>
      </c>
    </row>
    <row r="165" spans="7:22" x14ac:dyDescent="0.25">
      <c r="H165">
        <v>0.24309</v>
      </c>
      <c r="I165">
        <v>-7.7259999999999995E-2</v>
      </c>
      <c r="J165">
        <v>97.168800000000005</v>
      </c>
      <c r="K165">
        <v>1.0907199999999999</v>
      </c>
      <c r="L165">
        <v>0.22667399999999999</v>
      </c>
      <c r="M165">
        <v>1.3795999999999999E-2</v>
      </c>
      <c r="N165">
        <v>0.11959500000000001</v>
      </c>
      <c r="O165">
        <v>0.18235899999999999</v>
      </c>
      <c r="P165">
        <v>-3.9359999999999999E-2</v>
      </c>
      <c r="Q165">
        <v>3.4360000000000002E-2</v>
      </c>
      <c r="R165">
        <v>4.7777E-2</v>
      </c>
      <c r="S165">
        <v>9.6923999999999996E-2</v>
      </c>
      <c r="T165">
        <v>0</v>
      </c>
      <c r="U165">
        <v>99.107500000000002</v>
      </c>
      <c r="V165">
        <v>52.262500000000003</v>
      </c>
    </row>
    <row r="166" spans="7:22" x14ac:dyDescent="0.25">
      <c r="H166">
        <v>0.31848799999999999</v>
      </c>
      <c r="I166">
        <v>-7.7149999999999996E-2</v>
      </c>
      <c r="J166">
        <v>99.611400000000003</v>
      </c>
      <c r="K166">
        <v>0.636826</v>
      </c>
      <c r="L166">
        <v>5.4130000000000003E-3</v>
      </c>
      <c r="M166">
        <v>-5.6000000000000001E-2</v>
      </c>
      <c r="N166">
        <v>6.4340999999999995E-2</v>
      </c>
      <c r="O166">
        <v>0.42305500000000001</v>
      </c>
      <c r="P166">
        <v>0.19774700000000001</v>
      </c>
      <c r="Q166">
        <v>-2.2509999999999999E-2</v>
      </c>
      <c r="R166">
        <v>7.1204000000000003E-2</v>
      </c>
      <c r="S166">
        <v>-8.9249999999999996E-2</v>
      </c>
      <c r="T166">
        <v>0</v>
      </c>
      <c r="U166">
        <v>101.084</v>
      </c>
      <c r="V166">
        <v>53.482799999999997</v>
      </c>
    </row>
    <row r="167" spans="7:22" x14ac:dyDescent="0.25">
      <c r="H167">
        <v>0.24399499999999999</v>
      </c>
      <c r="I167">
        <v>0.15700900000000001</v>
      </c>
      <c r="J167">
        <v>97.227000000000004</v>
      </c>
      <c r="K167">
        <v>1.34901</v>
      </c>
      <c r="L167">
        <v>0.22738</v>
      </c>
      <c r="M167">
        <v>1.244E-2</v>
      </c>
      <c r="N167">
        <v>0.13763400000000001</v>
      </c>
      <c r="O167">
        <v>0.21726400000000001</v>
      </c>
      <c r="P167">
        <v>0.117261</v>
      </c>
      <c r="Q167">
        <v>-4.0200000000000001E-3</v>
      </c>
      <c r="R167">
        <v>6.9078000000000001E-2</v>
      </c>
      <c r="S167">
        <v>0.15821399999999999</v>
      </c>
      <c r="T167">
        <v>0</v>
      </c>
      <c r="U167">
        <v>99.912300000000002</v>
      </c>
      <c r="V167">
        <v>52.555199999999999</v>
      </c>
    </row>
    <row r="168" spans="7:22" x14ac:dyDescent="0.25">
      <c r="H168">
        <v>1.2241999999999999E-2</v>
      </c>
      <c r="I168">
        <v>-7.732E-2</v>
      </c>
      <c r="J168">
        <v>96.825999999999993</v>
      </c>
      <c r="K168">
        <v>1.4810700000000001</v>
      </c>
      <c r="L168">
        <v>0.13803699999999999</v>
      </c>
      <c r="M168">
        <v>-5.8459999999999998E-2</v>
      </c>
      <c r="N168">
        <v>0.11921</v>
      </c>
      <c r="O168">
        <v>0.49337599999999998</v>
      </c>
      <c r="P168">
        <v>0.274841</v>
      </c>
      <c r="Q168">
        <v>1.5089E-2</v>
      </c>
      <c r="R168">
        <v>-1.9810000000000001E-2</v>
      </c>
      <c r="S168">
        <v>-9.1319999999999998E-2</v>
      </c>
      <c r="T168">
        <v>0</v>
      </c>
      <c r="U168">
        <v>99.113</v>
      </c>
      <c r="V168">
        <v>52.195700000000002</v>
      </c>
    </row>
    <row r="169" spans="7:22" x14ac:dyDescent="0.25">
      <c r="H169">
        <v>0.16648399999999999</v>
      </c>
      <c r="I169">
        <v>-7.7289999999999998E-2</v>
      </c>
      <c r="J169">
        <v>99.097399999999993</v>
      </c>
      <c r="K169">
        <v>1.2204999999999999</v>
      </c>
      <c r="L169">
        <v>-3.8809999999999997E-2</v>
      </c>
      <c r="M169">
        <v>1.3132E-2</v>
      </c>
      <c r="N169">
        <v>0.100782</v>
      </c>
      <c r="O169">
        <v>0.38919999999999999</v>
      </c>
      <c r="P169">
        <v>0.196358</v>
      </c>
      <c r="Q169">
        <v>3.4222000000000002E-2</v>
      </c>
      <c r="R169">
        <v>2.5017000000000001E-2</v>
      </c>
      <c r="S169">
        <v>3.3915000000000001E-2</v>
      </c>
      <c r="T169">
        <v>0</v>
      </c>
      <c r="U169">
        <v>101.161</v>
      </c>
      <c r="V169">
        <v>53.315600000000003</v>
      </c>
    </row>
    <row r="170" spans="7:22" x14ac:dyDescent="0.25">
      <c r="H170">
        <v>0.16662199999999999</v>
      </c>
      <c r="I170">
        <v>-7.7310000000000004E-2</v>
      </c>
      <c r="J170">
        <v>99.016400000000004</v>
      </c>
      <c r="K170">
        <v>1.4146099999999999</v>
      </c>
      <c r="L170">
        <v>9.4073000000000004E-2</v>
      </c>
      <c r="M170">
        <v>3.0657E-2</v>
      </c>
      <c r="N170">
        <v>7.8429999999999993E-3</v>
      </c>
      <c r="O170">
        <v>0.66701900000000003</v>
      </c>
      <c r="P170">
        <v>-3.977E-2</v>
      </c>
      <c r="Q170">
        <v>7.2276000000000007E-2</v>
      </c>
      <c r="R170">
        <v>2.4823999999999999E-2</v>
      </c>
      <c r="S170">
        <v>0.15859999999999999</v>
      </c>
      <c r="T170">
        <v>0</v>
      </c>
      <c r="U170">
        <v>101.536</v>
      </c>
      <c r="V170">
        <v>53.458100000000002</v>
      </c>
    </row>
    <row r="171" spans="7:22" x14ac:dyDescent="0.25">
      <c r="H171">
        <v>1.2278000000000001E-2</v>
      </c>
      <c r="I171">
        <v>0.15728200000000001</v>
      </c>
      <c r="J171">
        <v>97.305300000000003</v>
      </c>
      <c r="K171">
        <v>1.28535</v>
      </c>
      <c r="L171">
        <v>0.22634099999999999</v>
      </c>
      <c r="M171">
        <v>4.8868000000000002E-2</v>
      </c>
      <c r="N171">
        <v>0.15653600000000001</v>
      </c>
      <c r="O171">
        <v>0.42437200000000003</v>
      </c>
      <c r="P171">
        <v>-3.959E-2</v>
      </c>
      <c r="Q171">
        <v>-2.291E-2</v>
      </c>
      <c r="R171">
        <v>2.8059999999999999E-3</v>
      </c>
      <c r="S171">
        <v>9.6459000000000003E-2</v>
      </c>
      <c r="T171">
        <v>0</v>
      </c>
      <c r="U171">
        <v>99.653099999999995</v>
      </c>
      <c r="V171">
        <v>52.558599999999998</v>
      </c>
    </row>
    <row r="172" spans="7:22" x14ac:dyDescent="0.25">
      <c r="H172">
        <v>8.9622999999999994E-2</v>
      </c>
      <c r="I172">
        <v>0.157248</v>
      </c>
      <c r="J172">
        <v>97.104299999999995</v>
      </c>
      <c r="K172">
        <v>1.4140999999999999</v>
      </c>
      <c r="L172">
        <v>-3.882E-2</v>
      </c>
      <c r="M172">
        <v>-2.2960000000000001E-2</v>
      </c>
      <c r="N172">
        <v>6.3501000000000002E-2</v>
      </c>
      <c r="O172">
        <v>0.32029099999999999</v>
      </c>
      <c r="P172">
        <v>-3.9829999999999997E-2</v>
      </c>
      <c r="Q172">
        <v>1.5089999999999999E-2</v>
      </c>
      <c r="R172">
        <v>2.4169999999999999E-3</v>
      </c>
      <c r="S172">
        <v>0.220889</v>
      </c>
      <c r="T172">
        <v>0</v>
      </c>
      <c r="U172">
        <v>99.285799999999995</v>
      </c>
      <c r="V172">
        <v>52.329599999999999</v>
      </c>
    </row>
    <row r="173" spans="7:22" x14ac:dyDescent="0.25">
      <c r="H173">
        <v>8.9116000000000001E-2</v>
      </c>
      <c r="I173">
        <v>0.157634</v>
      </c>
      <c r="J173">
        <v>99.959699999999998</v>
      </c>
      <c r="K173">
        <v>0.89648000000000005</v>
      </c>
      <c r="L173">
        <v>-8.2930000000000004E-2</v>
      </c>
      <c r="M173">
        <v>-3.4299999999999999E-3</v>
      </c>
      <c r="N173">
        <v>6.4076999999999995E-2</v>
      </c>
      <c r="O173">
        <v>0.319243</v>
      </c>
      <c r="P173">
        <v>0.19714499999999999</v>
      </c>
      <c r="Q173">
        <v>5.3586000000000002E-2</v>
      </c>
      <c r="R173">
        <v>-8.5589999999999999E-2</v>
      </c>
      <c r="S173">
        <v>-2.7529999999999999E-2</v>
      </c>
      <c r="T173">
        <v>0</v>
      </c>
      <c r="U173">
        <v>101.538</v>
      </c>
      <c r="V173">
        <v>53.695</v>
      </c>
    </row>
    <row r="174" spans="7:22" x14ac:dyDescent="0.25">
      <c r="H174">
        <v>0.39840799999999998</v>
      </c>
      <c r="I174">
        <v>-7.7359999999999998E-2</v>
      </c>
      <c r="J174">
        <v>96.374300000000005</v>
      </c>
      <c r="K174">
        <v>1.9350799999999999</v>
      </c>
      <c r="L174">
        <v>0.31671199999999999</v>
      </c>
      <c r="M174">
        <v>8.2908999999999997E-2</v>
      </c>
      <c r="N174">
        <v>0.230155</v>
      </c>
      <c r="O174">
        <v>0.70444300000000004</v>
      </c>
      <c r="P174">
        <v>-4.0219999999999999E-2</v>
      </c>
      <c r="Q174">
        <v>5.2922999999999998E-2</v>
      </c>
      <c r="R174">
        <v>-4.2630000000000001E-2</v>
      </c>
      <c r="S174">
        <v>-9.1980000000000006E-2</v>
      </c>
      <c r="T174">
        <v>0</v>
      </c>
      <c r="U174">
        <v>99.842699999999994</v>
      </c>
      <c r="V174">
        <v>52.328600000000002</v>
      </c>
    </row>
    <row r="176" spans="7:22" x14ac:dyDescent="0.25">
      <c r="G176" t="s">
        <v>39</v>
      </c>
      <c r="H176">
        <f>AVERAGE(H122:H174)</f>
        <v>0.13850015094339621</v>
      </c>
      <c r="I176">
        <f t="shared" ref="I176:V176" si="20">AVERAGE(I122:I174)</f>
        <v>2.4221509433962314E-3</v>
      </c>
      <c r="J176">
        <f t="shared" si="20"/>
        <v>98.172509433962276</v>
      </c>
      <c r="K176">
        <f t="shared" si="20"/>
        <v>1.0726390566037738</v>
      </c>
      <c r="L176">
        <f t="shared" si="20"/>
        <v>0.1753795094339623</v>
      </c>
      <c r="M176">
        <f t="shared" si="20"/>
        <v>1.0530773584905664E-2</v>
      </c>
      <c r="N176">
        <f t="shared" si="20"/>
        <v>0.17252590566037734</v>
      </c>
      <c r="O176">
        <f t="shared" si="20"/>
        <v>0.61704124528301896</v>
      </c>
      <c r="P176">
        <f t="shared" si="20"/>
        <v>4.2369679245283016E-2</v>
      </c>
      <c r="Q176">
        <f t="shared" si="20"/>
        <v>3.1135566037735846E-2</v>
      </c>
      <c r="R176">
        <f t="shared" si="20"/>
        <v>3.9856377358490583E-2</v>
      </c>
      <c r="S176">
        <f t="shared" si="20"/>
        <v>1.6840283018867926E-2</v>
      </c>
      <c r="T176">
        <f t="shared" si="20"/>
        <v>0</v>
      </c>
      <c r="U176">
        <f t="shared" si="20"/>
        <v>100.49180377358491</v>
      </c>
      <c r="V176">
        <f t="shared" si="20"/>
        <v>53.006786792452814</v>
      </c>
    </row>
    <row r="177" spans="1:22" x14ac:dyDescent="0.25">
      <c r="G177" t="s">
        <v>40</v>
      </c>
      <c r="H177">
        <f>STDEV(H122:H174)/SQRT((COUNT(H122:H174)))</f>
        <v>1.8761152709873399E-2</v>
      </c>
      <c r="I177">
        <f t="shared" ref="I177:V177" si="21">STDEV(I122:I174)/SQRT((COUNT(I122:I174)))</f>
        <v>1.7806270200028611E-2</v>
      </c>
      <c r="J177">
        <f t="shared" si="21"/>
        <v>0.16667606109318614</v>
      </c>
      <c r="K177">
        <f t="shared" si="21"/>
        <v>4.3139583904429547E-2</v>
      </c>
      <c r="L177">
        <f t="shared" si="21"/>
        <v>2.6057194216239074E-2</v>
      </c>
      <c r="M177">
        <f t="shared" si="21"/>
        <v>7.1977802416336367E-3</v>
      </c>
      <c r="N177">
        <f t="shared" si="21"/>
        <v>2.1709572252677879E-2</v>
      </c>
      <c r="O177">
        <f t="shared" si="21"/>
        <v>4.9840759372119112E-2</v>
      </c>
      <c r="P177">
        <f t="shared" si="21"/>
        <v>1.4676065296962484E-2</v>
      </c>
      <c r="Q177">
        <f t="shared" si="21"/>
        <v>5.3798200223421511E-3</v>
      </c>
      <c r="R177">
        <f t="shared" si="21"/>
        <v>1.007654523677274E-2</v>
      </c>
      <c r="S177">
        <f t="shared" si="21"/>
        <v>1.650551133528786E-2</v>
      </c>
      <c r="T177">
        <f t="shared" si="21"/>
        <v>0</v>
      </c>
      <c r="U177">
        <f t="shared" si="21"/>
        <v>0.14054936707820198</v>
      </c>
      <c r="V177">
        <f t="shared" si="21"/>
        <v>7.6790190709773429E-2</v>
      </c>
    </row>
    <row r="180" spans="1:22" x14ac:dyDescent="0.25">
      <c r="A180" s="2" t="s">
        <v>90</v>
      </c>
      <c r="H180" s="3" t="s">
        <v>23</v>
      </c>
      <c r="I180" s="3" t="s">
        <v>24</v>
      </c>
      <c r="J180" s="3" t="s">
        <v>25</v>
      </c>
      <c r="K180" s="3" t="s">
        <v>26</v>
      </c>
      <c r="L180" s="3" t="s">
        <v>27</v>
      </c>
      <c r="M180" s="3" t="s">
        <v>28</v>
      </c>
      <c r="N180" s="3" t="s">
        <v>29</v>
      </c>
      <c r="O180" s="3" t="s">
        <v>30</v>
      </c>
      <c r="P180" s="3" t="s">
        <v>31</v>
      </c>
      <c r="Q180" s="3" t="s">
        <v>32</v>
      </c>
      <c r="R180" s="3" t="s">
        <v>33</v>
      </c>
      <c r="S180" s="3" t="s">
        <v>34</v>
      </c>
      <c r="T180" s="3" t="s">
        <v>35</v>
      </c>
      <c r="U180" s="3" t="s">
        <v>36</v>
      </c>
      <c r="V180" s="3" t="s">
        <v>37</v>
      </c>
    </row>
    <row r="181" spans="1:22" x14ac:dyDescent="0.25">
      <c r="A181" t="s">
        <v>1</v>
      </c>
      <c r="H181">
        <v>0.1663</v>
      </c>
      <c r="I181">
        <v>-7.7249999999999999E-2</v>
      </c>
      <c r="J181">
        <v>95.758099999999999</v>
      </c>
      <c r="K181">
        <v>1.5490900000000001</v>
      </c>
      <c r="L181">
        <v>1.8227</v>
      </c>
      <c r="M181">
        <v>0.138179</v>
      </c>
      <c r="N181">
        <v>0.19390199999999999</v>
      </c>
      <c r="O181">
        <v>0.36123699999999997</v>
      </c>
      <c r="P181">
        <v>-3.9609999999999999E-2</v>
      </c>
      <c r="Q181">
        <v>5.3338000000000003E-2</v>
      </c>
      <c r="R181">
        <v>4.7481000000000002E-2</v>
      </c>
      <c r="S181">
        <v>-9.0969999999999995E-2</v>
      </c>
      <c r="T181">
        <v>0</v>
      </c>
      <c r="U181">
        <v>99.882499999999993</v>
      </c>
      <c r="V181">
        <v>52.334499999999998</v>
      </c>
    </row>
    <row r="182" spans="1:22" x14ac:dyDescent="0.25">
      <c r="A182" t="s">
        <v>2</v>
      </c>
      <c r="H182">
        <v>0.24244299999999999</v>
      </c>
      <c r="I182">
        <v>-7.7179999999999999E-2</v>
      </c>
      <c r="J182">
        <v>97.487399999999994</v>
      </c>
      <c r="K182">
        <v>0.83223999999999998</v>
      </c>
      <c r="L182">
        <v>2.1289099999999999</v>
      </c>
      <c r="M182">
        <v>0.121891</v>
      </c>
      <c r="N182">
        <v>0.30596400000000001</v>
      </c>
      <c r="O182">
        <v>0.50229699999999999</v>
      </c>
      <c r="P182">
        <v>3.9782999999999999E-2</v>
      </c>
      <c r="Q182">
        <v>-4.1770000000000002E-2</v>
      </c>
      <c r="R182">
        <v>0.115368</v>
      </c>
      <c r="S182">
        <v>9.7711000000000006E-2</v>
      </c>
      <c r="T182">
        <v>0</v>
      </c>
      <c r="U182">
        <v>101.755</v>
      </c>
      <c r="V182">
        <v>53.399700000000003</v>
      </c>
    </row>
    <row r="183" spans="1:22" x14ac:dyDescent="0.25">
      <c r="A183" t="s">
        <v>3</v>
      </c>
      <c r="H183">
        <v>0.24373</v>
      </c>
      <c r="I183">
        <v>-7.7289999999999998E-2</v>
      </c>
      <c r="J183">
        <v>95.589699999999993</v>
      </c>
      <c r="K183">
        <v>1.7430300000000001</v>
      </c>
      <c r="L183">
        <v>1.7819700000000001</v>
      </c>
      <c r="M183">
        <v>3.0443000000000001E-2</v>
      </c>
      <c r="N183">
        <v>0.28656399999999999</v>
      </c>
      <c r="O183">
        <v>0.53727899999999995</v>
      </c>
      <c r="P183">
        <v>3.8803999999999998E-2</v>
      </c>
      <c r="Q183">
        <v>3.4118000000000002E-2</v>
      </c>
      <c r="R183">
        <v>-6.4509999999999998E-2</v>
      </c>
      <c r="S183">
        <v>-2.896E-2</v>
      </c>
      <c r="T183">
        <v>0</v>
      </c>
      <c r="U183">
        <v>100.11499999999999</v>
      </c>
      <c r="V183">
        <v>52.349899999999998</v>
      </c>
    </row>
    <row r="184" spans="1:22" x14ac:dyDescent="0.25">
      <c r="A184" t="s">
        <v>4</v>
      </c>
      <c r="H184">
        <v>0.16487399999999999</v>
      </c>
      <c r="I184">
        <v>-7.7090000000000006E-2</v>
      </c>
      <c r="J184">
        <v>98.080399999999997</v>
      </c>
      <c r="K184">
        <v>0.76888999999999996</v>
      </c>
      <c r="L184">
        <v>2.4723899999999999</v>
      </c>
      <c r="M184">
        <v>-1.9769999999999999E-2</v>
      </c>
      <c r="N184">
        <v>0.26939400000000002</v>
      </c>
      <c r="O184">
        <v>0.25658300000000001</v>
      </c>
      <c r="P184">
        <v>-3.8379999999999997E-2</v>
      </c>
      <c r="Q184">
        <v>1.5730999999999998E-2</v>
      </c>
      <c r="R184">
        <v>0.13880300000000001</v>
      </c>
      <c r="S184">
        <v>-0.15154000000000001</v>
      </c>
      <c r="T184">
        <v>0</v>
      </c>
      <c r="U184">
        <v>101.88</v>
      </c>
      <c r="V184">
        <v>53.595100000000002</v>
      </c>
    </row>
    <row r="185" spans="1:22" x14ac:dyDescent="0.25">
      <c r="A185" t="s">
        <v>21</v>
      </c>
      <c r="H185">
        <v>0.547485</v>
      </c>
      <c r="I185">
        <v>-7.7130000000000004E-2</v>
      </c>
      <c r="J185">
        <v>95.8215</v>
      </c>
      <c r="K185">
        <v>0.96335899999999997</v>
      </c>
      <c r="L185">
        <v>2.3521000000000001</v>
      </c>
      <c r="M185">
        <v>6.8839999999999998E-2</v>
      </c>
      <c r="N185">
        <v>0.26902700000000002</v>
      </c>
      <c r="O185">
        <v>0.64454299999999998</v>
      </c>
      <c r="P185">
        <v>-0.11753</v>
      </c>
      <c r="Q185">
        <v>3.4645000000000002E-2</v>
      </c>
      <c r="R185">
        <v>4.1229999999999999E-3</v>
      </c>
      <c r="S185">
        <v>-2.6919999999999999E-2</v>
      </c>
      <c r="T185">
        <v>0</v>
      </c>
      <c r="U185">
        <v>100.48399999999999</v>
      </c>
      <c r="V185">
        <v>52.654899999999998</v>
      </c>
    </row>
    <row r="186" spans="1:22" x14ac:dyDescent="0.25">
      <c r="A186" t="s">
        <v>75</v>
      </c>
      <c r="H186">
        <v>0.24404100000000001</v>
      </c>
      <c r="I186">
        <v>-7.7340000000000006E-2</v>
      </c>
      <c r="J186">
        <v>96.709199999999996</v>
      </c>
      <c r="K186">
        <v>1.54725</v>
      </c>
      <c r="L186">
        <v>1.4719199999999999</v>
      </c>
      <c r="M186">
        <v>0.22641700000000001</v>
      </c>
      <c r="N186">
        <v>0.21210399999999999</v>
      </c>
      <c r="O186">
        <v>0.78172900000000001</v>
      </c>
      <c r="P186">
        <v>0.117469</v>
      </c>
      <c r="Q186">
        <v>-2.3019999999999999E-2</v>
      </c>
      <c r="R186">
        <v>2.4603E-2</v>
      </c>
      <c r="S186">
        <v>3.3481999999999998E-2</v>
      </c>
      <c r="T186">
        <v>0</v>
      </c>
      <c r="U186">
        <v>101.268</v>
      </c>
      <c r="V186">
        <v>52.9923</v>
      </c>
    </row>
    <row r="187" spans="1:22" x14ac:dyDescent="0.25">
      <c r="H187">
        <v>0.320463</v>
      </c>
      <c r="I187">
        <v>0.157053</v>
      </c>
      <c r="J187">
        <v>96.786699999999996</v>
      </c>
      <c r="K187">
        <v>1.4181900000000001</v>
      </c>
      <c r="L187">
        <v>1.51467</v>
      </c>
      <c r="M187">
        <v>0.15602099999999999</v>
      </c>
      <c r="N187">
        <v>0.34253699999999998</v>
      </c>
      <c r="O187">
        <v>0.71125700000000003</v>
      </c>
      <c r="P187">
        <v>-3.9640000000000002E-2</v>
      </c>
      <c r="Q187">
        <v>1.5180000000000001E-2</v>
      </c>
      <c r="R187">
        <v>0.136689</v>
      </c>
      <c r="S187">
        <v>-2.8479999999999998E-2</v>
      </c>
      <c r="T187">
        <v>0</v>
      </c>
      <c r="U187">
        <v>101.491</v>
      </c>
      <c r="V187">
        <v>53.158200000000001</v>
      </c>
    </row>
    <row r="188" spans="1:22" x14ac:dyDescent="0.25">
      <c r="A188" t="s">
        <v>76</v>
      </c>
      <c r="H188">
        <v>-6.5019999999999994E-2</v>
      </c>
      <c r="I188">
        <v>0.157334</v>
      </c>
      <c r="J188">
        <v>96.394300000000001</v>
      </c>
      <c r="K188">
        <v>1.35066</v>
      </c>
      <c r="L188">
        <v>1.3795299999999999</v>
      </c>
      <c r="M188">
        <v>3.0714000000000002E-2</v>
      </c>
      <c r="N188">
        <v>0.21241599999999999</v>
      </c>
      <c r="O188">
        <v>0.35983199999999999</v>
      </c>
      <c r="P188">
        <v>-0.1186</v>
      </c>
      <c r="Q188">
        <v>-3.9300000000000003E-3</v>
      </c>
      <c r="R188">
        <v>4.7198999999999998E-2</v>
      </c>
      <c r="S188">
        <v>0.34649000000000002</v>
      </c>
      <c r="T188">
        <v>0</v>
      </c>
      <c r="U188">
        <v>100.09099999999999</v>
      </c>
      <c r="V188">
        <v>52.562399999999997</v>
      </c>
    </row>
    <row r="189" spans="1:22" x14ac:dyDescent="0.25">
      <c r="A189" t="s">
        <v>77</v>
      </c>
      <c r="H189">
        <v>8.9283000000000001E-2</v>
      </c>
      <c r="I189">
        <v>-7.7270000000000005E-2</v>
      </c>
      <c r="J189">
        <v>95.635599999999997</v>
      </c>
      <c r="K189">
        <v>1.3535299999999999</v>
      </c>
      <c r="L189">
        <v>1.3331599999999999</v>
      </c>
      <c r="M189">
        <v>3.1666E-2</v>
      </c>
      <c r="N189">
        <v>0.138321</v>
      </c>
      <c r="O189">
        <v>0.60404899999999995</v>
      </c>
      <c r="P189">
        <v>3.9407999999999999E-2</v>
      </c>
      <c r="Q189">
        <v>-3.7399999999999998E-3</v>
      </c>
      <c r="R189">
        <v>3.1930000000000001E-3</v>
      </c>
      <c r="S189">
        <v>-2.801E-2</v>
      </c>
      <c r="T189">
        <v>0</v>
      </c>
      <c r="U189">
        <v>99.119200000000006</v>
      </c>
      <c r="V189">
        <v>52.080199999999998</v>
      </c>
    </row>
    <row r="190" spans="1:22" x14ac:dyDescent="0.25">
      <c r="A190" t="s">
        <v>78</v>
      </c>
      <c r="H190">
        <v>0.16541500000000001</v>
      </c>
      <c r="I190">
        <v>-7.7149999999999996E-2</v>
      </c>
      <c r="J190">
        <v>98.917299999999997</v>
      </c>
      <c r="K190">
        <v>0.70334200000000002</v>
      </c>
      <c r="L190">
        <v>1.24014</v>
      </c>
      <c r="M190">
        <v>1.5790999999999999E-2</v>
      </c>
      <c r="N190">
        <v>0.101772</v>
      </c>
      <c r="O190">
        <v>0.53234999999999999</v>
      </c>
      <c r="P190">
        <v>4.0403000000000001E-2</v>
      </c>
      <c r="Q190">
        <v>1.5716999999999998E-2</v>
      </c>
      <c r="R190">
        <v>0.183338</v>
      </c>
      <c r="S190">
        <v>-8.9099999999999999E-2</v>
      </c>
      <c r="T190">
        <v>0</v>
      </c>
      <c r="U190">
        <v>101.749</v>
      </c>
      <c r="V190">
        <v>53.679299999999998</v>
      </c>
    </row>
    <row r="191" spans="1:22" x14ac:dyDescent="0.25">
      <c r="A191" t="s">
        <v>79</v>
      </c>
      <c r="H191">
        <v>0.16497200000000001</v>
      </c>
      <c r="I191">
        <v>-7.7090000000000006E-2</v>
      </c>
      <c r="J191">
        <v>97.513599999999997</v>
      </c>
      <c r="K191">
        <v>0.24713499999999999</v>
      </c>
      <c r="L191">
        <v>1.1493899999999999</v>
      </c>
      <c r="M191">
        <v>7.0669999999999997E-2</v>
      </c>
      <c r="N191">
        <v>0.23261399999999999</v>
      </c>
      <c r="O191">
        <v>0.25337199999999999</v>
      </c>
      <c r="P191">
        <v>0.11990000000000001</v>
      </c>
      <c r="Q191">
        <v>-4.1390000000000003E-2</v>
      </c>
      <c r="R191">
        <v>5.208E-3</v>
      </c>
      <c r="S191">
        <v>-8.8289999999999993E-2</v>
      </c>
      <c r="T191">
        <v>0</v>
      </c>
      <c r="U191">
        <v>99.5501</v>
      </c>
      <c r="V191">
        <v>52.654400000000003</v>
      </c>
    </row>
    <row r="192" spans="1:22" x14ac:dyDescent="0.25">
      <c r="A192" t="s">
        <v>80</v>
      </c>
      <c r="H192">
        <v>8.9258000000000004E-2</v>
      </c>
      <c r="I192">
        <v>-7.7299999999999994E-2</v>
      </c>
      <c r="J192">
        <v>97.041700000000006</v>
      </c>
      <c r="K192">
        <v>1.0908599999999999</v>
      </c>
      <c r="L192">
        <v>1.8213999999999999</v>
      </c>
      <c r="M192">
        <v>1.3221E-2</v>
      </c>
      <c r="N192">
        <v>0.39843099999999998</v>
      </c>
      <c r="O192">
        <v>0.67677699999999996</v>
      </c>
      <c r="P192">
        <v>0.19653499999999999</v>
      </c>
      <c r="Q192">
        <v>1.5178000000000001E-2</v>
      </c>
      <c r="R192">
        <v>-8.6449999999999999E-2</v>
      </c>
      <c r="S192">
        <v>0.22161700000000001</v>
      </c>
      <c r="T192">
        <v>0</v>
      </c>
      <c r="U192">
        <v>101.401</v>
      </c>
      <c r="V192">
        <v>53.123100000000001</v>
      </c>
    </row>
    <row r="193" spans="1:22" x14ac:dyDescent="0.25">
      <c r="A193" t="s">
        <v>81</v>
      </c>
      <c r="H193">
        <v>0.55286000000000002</v>
      </c>
      <c r="I193">
        <v>-7.7310000000000004E-2</v>
      </c>
      <c r="J193">
        <v>97.535300000000007</v>
      </c>
      <c r="K193">
        <v>1.0906</v>
      </c>
      <c r="L193">
        <v>0.80750999999999995</v>
      </c>
      <c r="M193">
        <v>4.8800000000000003E-2</v>
      </c>
      <c r="N193">
        <v>0.119488</v>
      </c>
      <c r="O193">
        <v>0.39427800000000002</v>
      </c>
      <c r="P193">
        <v>0.27517999999999998</v>
      </c>
      <c r="Q193">
        <v>-3.8800000000000002E-3</v>
      </c>
      <c r="R193">
        <v>-6.4240000000000005E-2</v>
      </c>
      <c r="S193">
        <v>0.28413500000000003</v>
      </c>
      <c r="T193">
        <v>0</v>
      </c>
      <c r="U193">
        <v>100.96299999999999</v>
      </c>
      <c r="V193">
        <v>52.938600000000001</v>
      </c>
    </row>
    <row r="194" spans="1:22" x14ac:dyDescent="0.25">
      <c r="A194" t="s">
        <v>82</v>
      </c>
      <c r="H194">
        <v>0.242949</v>
      </c>
      <c r="I194">
        <v>0.15782499999999999</v>
      </c>
      <c r="J194">
        <v>97.097499999999997</v>
      </c>
      <c r="K194">
        <v>0.83211400000000002</v>
      </c>
      <c r="L194">
        <v>1.0234399999999999</v>
      </c>
      <c r="M194">
        <v>1.489E-2</v>
      </c>
      <c r="N194">
        <v>0.13875199999999999</v>
      </c>
      <c r="O194">
        <v>0.428282</v>
      </c>
      <c r="P194">
        <v>-0.11768000000000001</v>
      </c>
      <c r="Q194">
        <v>-3.5400000000000002E-3</v>
      </c>
      <c r="R194">
        <v>7.0946999999999996E-2</v>
      </c>
      <c r="S194">
        <v>0.22315699999999999</v>
      </c>
      <c r="T194">
        <v>0</v>
      </c>
      <c r="U194">
        <v>100.10899999999999</v>
      </c>
      <c r="V194">
        <v>52.749400000000001</v>
      </c>
    </row>
    <row r="195" spans="1:22" x14ac:dyDescent="0.25">
      <c r="A195" t="s">
        <v>83</v>
      </c>
      <c r="H195">
        <v>0.32106899999999999</v>
      </c>
      <c r="I195">
        <v>-7.7299999999999994E-2</v>
      </c>
      <c r="J195">
        <v>98.572100000000006</v>
      </c>
      <c r="K195">
        <v>1.4833799999999999</v>
      </c>
      <c r="L195">
        <v>0.494093</v>
      </c>
      <c r="M195">
        <v>0.13813</v>
      </c>
      <c r="N195">
        <v>0.231043</v>
      </c>
      <c r="O195">
        <v>0.70559499999999997</v>
      </c>
      <c r="P195">
        <v>-3.9629999999999999E-2</v>
      </c>
      <c r="Q195">
        <v>-3.8600000000000001E-3</v>
      </c>
      <c r="R195">
        <v>0.114358</v>
      </c>
      <c r="S195">
        <v>-2.8490000000000001E-2</v>
      </c>
      <c r="T195">
        <v>0</v>
      </c>
      <c r="U195">
        <v>101.91</v>
      </c>
      <c r="V195">
        <v>53.534100000000002</v>
      </c>
    </row>
    <row r="196" spans="1:22" x14ac:dyDescent="0.25">
      <c r="A196" t="s">
        <v>84</v>
      </c>
      <c r="H196">
        <v>0.47096500000000002</v>
      </c>
      <c r="I196">
        <v>0.15812100000000001</v>
      </c>
      <c r="J196">
        <v>97.373599999999996</v>
      </c>
      <c r="K196">
        <v>0.63875999999999999</v>
      </c>
      <c r="L196">
        <v>0.62392599999999998</v>
      </c>
      <c r="M196">
        <v>-5.4989999999999997E-2</v>
      </c>
      <c r="N196">
        <v>0.17654</v>
      </c>
      <c r="O196">
        <v>0.461003</v>
      </c>
      <c r="P196">
        <v>-3.8129999999999997E-2</v>
      </c>
      <c r="Q196">
        <v>-4.1430000000000002E-2</v>
      </c>
      <c r="R196">
        <v>0.139212</v>
      </c>
      <c r="S196">
        <v>-0.15117</v>
      </c>
      <c r="T196">
        <v>0</v>
      </c>
      <c r="U196">
        <v>99.756399999999999</v>
      </c>
      <c r="V196">
        <v>52.7166</v>
      </c>
    </row>
    <row r="197" spans="1:22" x14ac:dyDescent="0.25">
      <c r="A197" t="s">
        <v>85</v>
      </c>
      <c r="H197">
        <v>0.165825</v>
      </c>
      <c r="I197">
        <v>-7.7189999999999995E-2</v>
      </c>
      <c r="J197">
        <v>98.475899999999996</v>
      </c>
      <c r="K197">
        <v>0.70263799999999998</v>
      </c>
      <c r="L197">
        <v>0.97711499999999996</v>
      </c>
      <c r="M197">
        <v>-9.2200000000000004E-2</v>
      </c>
      <c r="N197">
        <v>0.15745100000000001</v>
      </c>
      <c r="O197">
        <v>0.114327</v>
      </c>
      <c r="P197">
        <v>0.35560000000000003</v>
      </c>
      <c r="Q197">
        <v>-6.0749999999999998E-2</v>
      </c>
      <c r="R197">
        <v>-1.8239999999999999E-2</v>
      </c>
      <c r="S197">
        <v>-2.6939999999999999E-2</v>
      </c>
      <c r="T197">
        <v>0</v>
      </c>
      <c r="U197">
        <v>100.67400000000001</v>
      </c>
      <c r="V197">
        <v>53.115400000000001</v>
      </c>
    </row>
    <row r="198" spans="1:22" x14ac:dyDescent="0.25">
      <c r="A198" t="s">
        <v>86</v>
      </c>
      <c r="H198">
        <v>0.24160499999999999</v>
      </c>
      <c r="I198">
        <v>-7.7109999999999998E-2</v>
      </c>
      <c r="J198">
        <v>98.102199999999996</v>
      </c>
      <c r="K198">
        <v>0.44292399999999998</v>
      </c>
      <c r="L198">
        <v>0.79847900000000005</v>
      </c>
      <c r="M198">
        <v>0.124109</v>
      </c>
      <c r="N198">
        <v>0.13927999999999999</v>
      </c>
      <c r="O198">
        <v>0.356742</v>
      </c>
      <c r="P198">
        <v>4.0788999999999999E-2</v>
      </c>
      <c r="Q198">
        <v>-4.1430000000000002E-2</v>
      </c>
      <c r="R198">
        <v>0.11682099999999999</v>
      </c>
      <c r="S198">
        <v>-0.15114</v>
      </c>
      <c r="T198">
        <v>0</v>
      </c>
      <c r="U198">
        <v>100.093</v>
      </c>
      <c r="V198">
        <v>52.944299999999998</v>
      </c>
    </row>
    <row r="199" spans="1:22" x14ac:dyDescent="0.25">
      <c r="A199" t="s">
        <v>87</v>
      </c>
      <c r="H199">
        <v>1.2168E-2</v>
      </c>
      <c r="I199">
        <v>0.157473</v>
      </c>
      <c r="J199">
        <v>95.786900000000003</v>
      </c>
      <c r="K199">
        <v>0.83301999999999998</v>
      </c>
      <c r="L199">
        <v>1.68092</v>
      </c>
      <c r="M199">
        <v>0.13992299999999999</v>
      </c>
      <c r="N199">
        <v>0.19437699999999999</v>
      </c>
      <c r="O199">
        <v>0.84895299999999996</v>
      </c>
      <c r="P199">
        <v>0.27642899999999998</v>
      </c>
      <c r="Q199">
        <v>-3.5899999999999999E-3</v>
      </c>
      <c r="R199">
        <v>4.8440999999999998E-2</v>
      </c>
      <c r="S199">
        <v>-0.15243000000000001</v>
      </c>
      <c r="T199">
        <v>0</v>
      </c>
      <c r="U199">
        <v>99.822599999999994</v>
      </c>
      <c r="V199">
        <v>52.505699999999997</v>
      </c>
    </row>
    <row r="200" spans="1:22" x14ac:dyDescent="0.25">
      <c r="A200" t="s">
        <v>18</v>
      </c>
      <c r="H200">
        <v>8.9507000000000003E-2</v>
      </c>
      <c r="I200">
        <v>-7.7270000000000005E-2</v>
      </c>
      <c r="J200">
        <v>98.033799999999999</v>
      </c>
      <c r="K200">
        <v>1.35334</v>
      </c>
      <c r="L200">
        <v>0.62551199999999996</v>
      </c>
      <c r="M200">
        <v>-4.0499999999999998E-3</v>
      </c>
      <c r="N200">
        <v>8.1359999999999991E-3</v>
      </c>
      <c r="O200">
        <v>0.49636200000000003</v>
      </c>
      <c r="P200">
        <v>3.9398000000000002E-2</v>
      </c>
      <c r="Q200">
        <v>3.4437000000000002E-2</v>
      </c>
      <c r="R200">
        <v>2.5496999999999999E-2</v>
      </c>
      <c r="S200">
        <v>3.4536999999999998E-2</v>
      </c>
      <c r="T200">
        <v>0</v>
      </c>
      <c r="U200">
        <v>100.65900000000001</v>
      </c>
      <c r="V200">
        <v>53.0062</v>
      </c>
    </row>
    <row r="201" spans="1:22" x14ac:dyDescent="0.25">
      <c r="A201" t="s">
        <v>88</v>
      </c>
      <c r="H201">
        <v>0.32003500000000001</v>
      </c>
      <c r="I201">
        <v>-7.7210000000000001E-2</v>
      </c>
      <c r="J201">
        <v>98.633499999999998</v>
      </c>
      <c r="K201">
        <v>1.09368</v>
      </c>
      <c r="L201">
        <v>0.53713500000000003</v>
      </c>
      <c r="M201">
        <v>3.2548000000000001E-2</v>
      </c>
      <c r="N201">
        <v>6.4198000000000005E-2</v>
      </c>
      <c r="O201">
        <v>0.46138299999999999</v>
      </c>
      <c r="P201">
        <v>3.9843000000000003E-2</v>
      </c>
      <c r="Q201">
        <v>-4.1759999999999999E-2</v>
      </c>
      <c r="R201">
        <v>7.0754999999999998E-2</v>
      </c>
      <c r="S201">
        <v>-2.734E-2</v>
      </c>
      <c r="T201">
        <v>0</v>
      </c>
      <c r="U201">
        <v>101.107</v>
      </c>
      <c r="V201">
        <v>53.295299999999997</v>
      </c>
    </row>
    <row r="202" spans="1:22" x14ac:dyDescent="0.25">
      <c r="A202" t="s">
        <v>89</v>
      </c>
      <c r="H202">
        <v>0.16625999999999999</v>
      </c>
      <c r="I202">
        <v>0.39243099999999997</v>
      </c>
      <c r="J202">
        <v>99.382199999999997</v>
      </c>
      <c r="K202">
        <v>0.89793699999999999</v>
      </c>
      <c r="L202">
        <v>0.315079</v>
      </c>
      <c r="M202">
        <v>0.13975799999999999</v>
      </c>
      <c r="N202">
        <v>6.4198000000000005E-2</v>
      </c>
      <c r="O202">
        <v>0.35596100000000003</v>
      </c>
      <c r="P202">
        <v>0.118633</v>
      </c>
      <c r="Q202">
        <v>9.1856999999999994E-2</v>
      </c>
      <c r="R202">
        <v>4.8361000000000001E-2</v>
      </c>
      <c r="S202">
        <v>-2.7449999999999999E-2</v>
      </c>
      <c r="T202">
        <v>0</v>
      </c>
      <c r="U202">
        <v>101.94499999999999</v>
      </c>
      <c r="V202">
        <v>53.802999999999997</v>
      </c>
    </row>
    <row r="203" spans="1:22" x14ac:dyDescent="0.25">
      <c r="H203">
        <v>0.166437</v>
      </c>
      <c r="I203">
        <v>0.15776399999999999</v>
      </c>
      <c r="J203">
        <v>99.130499999999998</v>
      </c>
      <c r="K203">
        <v>0.83154899999999998</v>
      </c>
      <c r="L203">
        <v>0.66962600000000005</v>
      </c>
      <c r="M203">
        <v>0.10366</v>
      </c>
      <c r="N203">
        <v>0.101312</v>
      </c>
      <c r="O203">
        <v>0.39214100000000002</v>
      </c>
      <c r="P203">
        <v>0.118404</v>
      </c>
      <c r="Q203">
        <v>-2.274E-2</v>
      </c>
      <c r="R203">
        <v>-4.1149999999999999E-2</v>
      </c>
      <c r="S203">
        <v>0.22262199999999999</v>
      </c>
      <c r="T203">
        <v>0</v>
      </c>
      <c r="U203">
        <v>101.83</v>
      </c>
      <c r="V203">
        <v>53.677100000000003</v>
      </c>
    </row>
    <row r="204" spans="1:22" x14ac:dyDescent="0.25">
      <c r="H204">
        <v>0.24273500000000001</v>
      </c>
      <c r="I204">
        <v>-7.7210000000000001E-2</v>
      </c>
      <c r="J204">
        <v>97.513400000000004</v>
      </c>
      <c r="K204">
        <v>0.63703799999999999</v>
      </c>
      <c r="L204">
        <v>0.62448400000000004</v>
      </c>
      <c r="M204">
        <v>6.8401000000000003E-2</v>
      </c>
      <c r="N204">
        <v>0.21304799999999999</v>
      </c>
      <c r="O204">
        <v>0.56528199999999995</v>
      </c>
      <c r="P204">
        <v>0.35524299999999998</v>
      </c>
      <c r="Q204">
        <v>1.5494000000000001E-2</v>
      </c>
      <c r="R204">
        <v>7.0779999999999996E-2</v>
      </c>
      <c r="S204">
        <v>-2.734E-2</v>
      </c>
      <c r="T204">
        <v>0</v>
      </c>
      <c r="U204">
        <v>100.20099999999999</v>
      </c>
      <c r="V204">
        <v>52.795299999999997</v>
      </c>
    </row>
    <row r="205" spans="1:22" x14ac:dyDescent="0.25">
      <c r="H205">
        <v>1.2390999999999999E-2</v>
      </c>
      <c r="I205">
        <v>0.15842999999999999</v>
      </c>
      <c r="J205">
        <v>97.7166</v>
      </c>
      <c r="K205">
        <v>0.70439499999999999</v>
      </c>
      <c r="L205">
        <v>0.26923599999999998</v>
      </c>
      <c r="M205">
        <v>-1.915E-2</v>
      </c>
      <c r="N205">
        <v>0.10217</v>
      </c>
      <c r="O205">
        <v>0.52729700000000002</v>
      </c>
      <c r="P205">
        <v>-0.11704000000000001</v>
      </c>
      <c r="Q205">
        <v>-3.1900000000000001E-3</v>
      </c>
      <c r="R205">
        <v>-1.728E-2</v>
      </c>
      <c r="S205">
        <v>-0.15110999999999999</v>
      </c>
      <c r="T205">
        <v>0</v>
      </c>
      <c r="U205">
        <v>99.182699999999997</v>
      </c>
      <c r="V205">
        <v>52.602200000000003</v>
      </c>
    </row>
    <row r="206" spans="1:22" x14ac:dyDescent="0.25">
      <c r="H206">
        <v>0.166687</v>
      </c>
      <c r="I206">
        <v>-7.7270000000000005E-2</v>
      </c>
      <c r="J206">
        <v>99.615799999999993</v>
      </c>
      <c r="K206">
        <v>1.0923</v>
      </c>
      <c r="L206">
        <v>0.18279599999999999</v>
      </c>
      <c r="M206">
        <v>-3.9449999999999999E-2</v>
      </c>
      <c r="N206">
        <v>6.4048999999999995E-2</v>
      </c>
      <c r="O206">
        <v>0.217308</v>
      </c>
      <c r="P206">
        <v>3.9514000000000001E-2</v>
      </c>
      <c r="Q206">
        <v>5.3581999999999998E-2</v>
      </c>
      <c r="R206">
        <v>4.8017999999999998E-2</v>
      </c>
      <c r="S206">
        <v>0.15986800000000001</v>
      </c>
      <c r="T206">
        <v>0</v>
      </c>
      <c r="U206">
        <v>101.523</v>
      </c>
      <c r="V206">
        <v>53.5473</v>
      </c>
    </row>
    <row r="207" spans="1:22" x14ac:dyDescent="0.25">
      <c r="H207">
        <v>0.16587199999999999</v>
      </c>
      <c r="I207">
        <v>0.15810399999999999</v>
      </c>
      <c r="J207">
        <v>99.277000000000001</v>
      </c>
      <c r="K207">
        <v>0.70283799999999996</v>
      </c>
      <c r="L207">
        <v>0.62358999999999998</v>
      </c>
      <c r="M207">
        <v>8.7146000000000001E-2</v>
      </c>
      <c r="N207">
        <v>2.7255999999999999E-2</v>
      </c>
      <c r="O207">
        <v>0.32195200000000002</v>
      </c>
      <c r="P207">
        <v>4.0277E-2</v>
      </c>
      <c r="Q207">
        <v>-2.2499999999999999E-2</v>
      </c>
      <c r="R207">
        <v>-1.8010000000000002E-2</v>
      </c>
      <c r="S207">
        <v>3.5950999999999997E-2</v>
      </c>
      <c r="T207">
        <v>0</v>
      </c>
      <c r="U207">
        <v>101.4</v>
      </c>
      <c r="V207">
        <v>53.6006</v>
      </c>
    </row>
    <row r="208" spans="1:22" x14ac:dyDescent="0.25">
      <c r="H208">
        <v>0.32175700000000002</v>
      </c>
      <c r="I208">
        <v>-7.732E-2</v>
      </c>
      <c r="J208">
        <v>97.037000000000006</v>
      </c>
      <c r="K208">
        <v>1.6134200000000001</v>
      </c>
      <c r="L208">
        <v>9.4687999999999994E-2</v>
      </c>
      <c r="M208">
        <v>1.2973999999999999E-2</v>
      </c>
      <c r="N208">
        <v>0.100837</v>
      </c>
      <c r="O208">
        <v>0.53021799999999997</v>
      </c>
      <c r="P208">
        <v>0.117752</v>
      </c>
      <c r="Q208">
        <v>-6.1109999999999998E-2</v>
      </c>
      <c r="R208">
        <v>2.4927000000000001E-2</v>
      </c>
      <c r="S208">
        <v>-2.8680000000000001E-2</v>
      </c>
      <c r="T208">
        <v>0</v>
      </c>
      <c r="U208">
        <v>99.686499999999995</v>
      </c>
      <c r="V208">
        <v>52.417900000000003</v>
      </c>
    </row>
    <row r="209" spans="8:22" x14ac:dyDescent="0.25">
      <c r="H209">
        <v>8.9469999999999994E-2</v>
      </c>
      <c r="I209">
        <v>0.15795999999999999</v>
      </c>
      <c r="J209">
        <v>98.820700000000002</v>
      </c>
      <c r="K209">
        <v>0.83224900000000002</v>
      </c>
      <c r="L209">
        <v>0.18240600000000001</v>
      </c>
      <c r="M209">
        <v>6.8311999999999998E-2</v>
      </c>
      <c r="N209">
        <v>6.4227000000000006E-2</v>
      </c>
      <c r="O209">
        <v>0.42486800000000002</v>
      </c>
      <c r="P209">
        <v>3.9819E-2</v>
      </c>
      <c r="Q209">
        <v>-2.2669999999999999E-2</v>
      </c>
      <c r="R209">
        <v>4.8426999999999998E-2</v>
      </c>
      <c r="S209">
        <v>0.16039600000000001</v>
      </c>
      <c r="T209">
        <v>0</v>
      </c>
      <c r="U209">
        <v>100.866</v>
      </c>
      <c r="V209">
        <v>53.297600000000003</v>
      </c>
    </row>
    <row r="210" spans="8:22" x14ac:dyDescent="0.25">
      <c r="H210">
        <v>1.2383E-2</v>
      </c>
      <c r="I210">
        <v>-7.7130000000000004E-2</v>
      </c>
      <c r="J210">
        <v>100.294</v>
      </c>
      <c r="K210">
        <v>0.57325199999999998</v>
      </c>
      <c r="L210">
        <v>0.181259</v>
      </c>
      <c r="M210">
        <v>-3.7179999999999998E-2</v>
      </c>
      <c r="N210">
        <v>0.120755</v>
      </c>
      <c r="O210">
        <v>0.52684299999999995</v>
      </c>
      <c r="P210">
        <v>-0.11712</v>
      </c>
      <c r="Q210">
        <v>3.5006000000000002E-2</v>
      </c>
      <c r="R210">
        <v>2.7361E-2</v>
      </c>
      <c r="S210">
        <v>-2.5950000000000001E-2</v>
      </c>
      <c r="T210">
        <v>0</v>
      </c>
      <c r="U210">
        <v>101.514</v>
      </c>
      <c r="V210">
        <v>53.828600000000002</v>
      </c>
    </row>
    <row r="211" spans="8:22" x14ac:dyDescent="0.25">
      <c r="H211">
        <v>0.242284</v>
      </c>
      <c r="I211">
        <v>0.15795799999999999</v>
      </c>
      <c r="J211">
        <v>97.764499999999998</v>
      </c>
      <c r="K211">
        <v>0.70321599999999995</v>
      </c>
      <c r="L211">
        <v>0.71186199999999999</v>
      </c>
      <c r="M211">
        <v>0.140954</v>
      </c>
      <c r="N211">
        <v>0.157582</v>
      </c>
      <c r="O211">
        <v>0.42635000000000001</v>
      </c>
      <c r="P211">
        <v>4.0329999999999998E-2</v>
      </c>
      <c r="Q211">
        <v>-6.0690000000000001E-2</v>
      </c>
      <c r="R211">
        <v>2.6748999999999998E-2</v>
      </c>
      <c r="S211">
        <v>-8.9190000000000005E-2</v>
      </c>
      <c r="T211">
        <v>0</v>
      </c>
      <c r="U211">
        <v>100.22199999999999</v>
      </c>
      <c r="V211">
        <v>52.937800000000003</v>
      </c>
    </row>
    <row r="212" spans="8:22" x14ac:dyDescent="0.25">
      <c r="H212">
        <v>0.47196300000000002</v>
      </c>
      <c r="I212">
        <v>0.157971</v>
      </c>
      <c r="J212">
        <v>99.449299999999994</v>
      </c>
      <c r="K212">
        <v>0.76853199999999999</v>
      </c>
      <c r="L212">
        <v>0.53635699999999997</v>
      </c>
      <c r="M212">
        <v>5.1582000000000003E-2</v>
      </c>
      <c r="N212">
        <v>0.21351700000000001</v>
      </c>
      <c r="O212">
        <v>0.287443</v>
      </c>
      <c r="P212">
        <v>-3.85E-2</v>
      </c>
      <c r="Q212">
        <v>-4.1570000000000003E-2</v>
      </c>
      <c r="R212">
        <v>2.6859000000000001E-2</v>
      </c>
      <c r="S212">
        <v>-8.9090000000000003E-2</v>
      </c>
      <c r="T212">
        <v>0</v>
      </c>
      <c r="U212">
        <v>101.794</v>
      </c>
      <c r="V212">
        <v>53.747100000000003</v>
      </c>
    </row>
    <row r="213" spans="8:22" x14ac:dyDescent="0.25">
      <c r="H213">
        <v>1.2389000000000001E-2</v>
      </c>
      <c r="I213">
        <v>0.157721</v>
      </c>
      <c r="J213">
        <v>99.055499999999995</v>
      </c>
      <c r="K213">
        <v>1.4197900000000001</v>
      </c>
      <c r="L213">
        <v>0.35938799999999999</v>
      </c>
      <c r="M213">
        <v>3.1784E-2</v>
      </c>
      <c r="N213">
        <v>8.1609999999999999E-3</v>
      </c>
      <c r="O213">
        <v>0.32141999999999998</v>
      </c>
      <c r="P213">
        <v>0.11831899999999999</v>
      </c>
      <c r="Q213">
        <v>-4.1880000000000001E-2</v>
      </c>
      <c r="R213">
        <v>9.2529E-2</v>
      </c>
      <c r="S213">
        <v>-0.15307999999999999</v>
      </c>
      <c r="T213">
        <v>0</v>
      </c>
      <c r="U213">
        <v>101.38200000000001</v>
      </c>
      <c r="V213">
        <v>53.4925</v>
      </c>
    </row>
    <row r="214" spans="8:22" x14ac:dyDescent="0.25">
      <c r="H214">
        <v>0.244369</v>
      </c>
      <c r="I214">
        <v>-7.732E-2</v>
      </c>
      <c r="J214">
        <v>99.191400000000002</v>
      </c>
      <c r="K214">
        <v>1.6130800000000001</v>
      </c>
      <c r="L214">
        <v>9.4521999999999995E-2</v>
      </c>
      <c r="M214">
        <v>-4.7600000000000003E-3</v>
      </c>
      <c r="N214">
        <v>0.100893</v>
      </c>
      <c r="O214">
        <v>0.70347400000000004</v>
      </c>
      <c r="P214">
        <v>3.9028E-2</v>
      </c>
      <c r="Q214">
        <v>-2.2950000000000002E-2</v>
      </c>
      <c r="R214">
        <v>2.6979999999999999E-3</v>
      </c>
      <c r="S214">
        <v>3.3945000000000003E-2</v>
      </c>
      <c r="T214">
        <v>0</v>
      </c>
      <c r="U214">
        <v>101.91800000000001</v>
      </c>
      <c r="V214">
        <v>53.6143</v>
      </c>
    </row>
    <row r="215" spans="8:22" x14ac:dyDescent="0.25">
      <c r="H215">
        <v>0.244084</v>
      </c>
      <c r="I215">
        <v>-7.7289999999999998E-2</v>
      </c>
      <c r="J215">
        <v>99.418499999999995</v>
      </c>
      <c r="K215">
        <v>1.4184000000000001</v>
      </c>
      <c r="L215">
        <v>-3.8690000000000002E-2</v>
      </c>
      <c r="M215">
        <v>4.9366E-2</v>
      </c>
      <c r="N215">
        <v>2.6705E-2</v>
      </c>
      <c r="O215">
        <v>0.35559200000000002</v>
      </c>
      <c r="P215">
        <v>-3.9449999999999999E-2</v>
      </c>
      <c r="Q215">
        <v>1.5328E-2</v>
      </c>
      <c r="R215">
        <v>2.5416999999999999E-2</v>
      </c>
      <c r="S215">
        <v>3.4432999999999998E-2</v>
      </c>
      <c r="T215">
        <v>0</v>
      </c>
      <c r="U215">
        <v>101.432</v>
      </c>
      <c r="V215">
        <v>53.469099999999997</v>
      </c>
    </row>
    <row r="216" spans="8:22" x14ac:dyDescent="0.25">
      <c r="H216">
        <v>0.32050099999999998</v>
      </c>
      <c r="I216">
        <v>0.157752</v>
      </c>
      <c r="J216">
        <v>97.330500000000001</v>
      </c>
      <c r="K216">
        <v>1.0274799999999999</v>
      </c>
      <c r="L216">
        <v>0.18298300000000001</v>
      </c>
      <c r="M216">
        <v>-3.5200000000000001E-3</v>
      </c>
      <c r="N216">
        <v>4.5490999999999997E-2</v>
      </c>
      <c r="O216">
        <v>0.63375000000000004</v>
      </c>
      <c r="P216">
        <v>3.9659E-2</v>
      </c>
      <c r="Q216">
        <v>-3.64E-3</v>
      </c>
      <c r="R216">
        <v>0.115185</v>
      </c>
      <c r="S216">
        <v>9.7520999999999997E-2</v>
      </c>
      <c r="T216">
        <v>0</v>
      </c>
      <c r="U216">
        <v>99.943700000000007</v>
      </c>
      <c r="V216">
        <v>52.694000000000003</v>
      </c>
    </row>
    <row r="217" spans="8:22" x14ac:dyDescent="0.25">
      <c r="H217">
        <v>1.2392E-2</v>
      </c>
      <c r="I217">
        <v>-7.7229999999999993E-2</v>
      </c>
      <c r="J217">
        <v>99.152100000000004</v>
      </c>
      <c r="K217">
        <v>0.63622400000000001</v>
      </c>
      <c r="L217">
        <v>0.18215100000000001</v>
      </c>
      <c r="M217">
        <v>8.5996000000000003E-2</v>
      </c>
      <c r="N217">
        <v>8.3020000000000004E-3</v>
      </c>
      <c r="O217">
        <v>0.874664</v>
      </c>
      <c r="P217">
        <v>0.19728499999999999</v>
      </c>
      <c r="Q217">
        <v>-3.62E-3</v>
      </c>
      <c r="R217">
        <v>0.15989800000000001</v>
      </c>
      <c r="S217">
        <v>0.222717</v>
      </c>
      <c r="T217">
        <v>0</v>
      </c>
      <c r="U217">
        <v>101.45099999999999</v>
      </c>
      <c r="V217">
        <v>53.576000000000001</v>
      </c>
    </row>
    <row r="218" spans="8:22" x14ac:dyDescent="0.25">
      <c r="H218">
        <v>0.32198300000000002</v>
      </c>
      <c r="I218">
        <v>0.15732599999999999</v>
      </c>
      <c r="J218">
        <v>97.934399999999997</v>
      </c>
      <c r="K218">
        <v>1.6124700000000001</v>
      </c>
      <c r="L218">
        <v>0.27270800000000001</v>
      </c>
      <c r="M218">
        <v>8.3988999999999994E-2</v>
      </c>
      <c r="N218">
        <v>0.19376599999999999</v>
      </c>
      <c r="O218">
        <v>0.25285800000000003</v>
      </c>
      <c r="P218">
        <v>-3.9910000000000001E-2</v>
      </c>
      <c r="Q218">
        <v>3.4179000000000001E-2</v>
      </c>
      <c r="R218">
        <v>-1.9820000000000001E-2</v>
      </c>
      <c r="S218">
        <v>9.6158999999999994E-2</v>
      </c>
      <c r="T218">
        <v>0</v>
      </c>
      <c r="U218">
        <v>100.9</v>
      </c>
      <c r="V218">
        <v>53.006399999999999</v>
      </c>
    </row>
    <row r="219" spans="8:22" x14ac:dyDescent="0.25">
      <c r="H219">
        <v>0.31999</v>
      </c>
      <c r="I219">
        <v>0.15795200000000001</v>
      </c>
      <c r="J219">
        <v>99.456400000000002</v>
      </c>
      <c r="K219">
        <v>0.898231</v>
      </c>
      <c r="L219">
        <v>4.9896999999999997E-2</v>
      </c>
      <c r="M219">
        <v>3.2844999999999999E-2</v>
      </c>
      <c r="N219">
        <v>0.101545</v>
      </c>
      <c r="O219">
        <v>0.32083600000000001</v>
      </c>
      <c r="P219">
        <v>0.11884500000000001</v>
      </c>
      <c r="Q219">
        <v>-2.2610000000000002E-2</v>
      </c>
      <c r="R219">
        <v>3.9519999999999998E-3</v>
      </c>
      <c r="S219">
        <v>-2.7130000000000001E-2</v>
      </c>
      <c r="T219">
        <v>0</v>
      </c>
      <c r="U219">
        <v>101.411</v>
      </c>
      <c r="V219">
        <v>53.568100000000001</v>
      </c>
    </row>
    <row r="220" spans="8:22" x14ac:dyDescent="0.25">
      <c r="H220">
        <v>0.16664499999999999</v>
      </c>
      <c r="I220">
        <v>-7.7280000000000001E-2</v>
      </c>
      <c r="J220">
        <v>98.629000000000005</v>
      </c>
      <c r="K220">
        <v>1.2233099999999999</v>
      </c>
      <c r="L220">
        <v>0.138456</v>
      </c>
      <c r="M220">
        <v>-2.2040000000000001E-2</v>
      </c>
      <c r="N220">
        <v>0.10108399999999999</v>
      </c>
      <c r="O220">
        <v>0.35570099999999999</v>
      </c>
      <c r="P220">
        <v>0.27579799999999999</v>
      </c>
      <c r="Q220">
        <v>3.4383999999999998E-2</v>
      </c>
      <c r="R220">
        <v>0.11468399999999999</v>
      </c>
      <c r="S220">
        <v>-9.0709999999999999E-2</v>
      </c>
      <c r="T220">
        <v>0</v>
      </c>
      <c r="U220">
        <v>100.849</v>
      </c>
      <c r="V220">
        <v>53.137599999999999</v>
      </c>
    </row>
    <row r="221" spans="8:22" x14ac:dyDescent="0.25">
      <c r="H221">
        <v>8.9334999999999998E-2</v>
      </c>
      <c r="I221">
        <v>0.393123</v>
      </c>
      <c r="J221">
        <v>97.331199999999995</v>
      </c>
      <c r="K221">
        <v>0.83282999999999996</v>
      </c>
      <c r="L221">
        <v>5.4619999999999998E-3</v>
      </c>
      <c r="M221">
        <v>5.1064999999999999E-2</v>
      </c>
      <c r="N221">
        <v>2.7178999999999998E-2</v>
      </c>
      <c r="O221">
        <v>0.76947699999999997</v>
      </c>
      <c r="P221">
        <v>-0.1176</v>
      </c>
      <c r="Q221">
        <v>-4.1640000000000003E-2</v>
      </c>
      <c r="R221">
        <v>4.8866E-2</v>
      </c>
      <c r="S221">
        <v>9.8323999999999995E-2</v>
      </c>
      <c r="T221">
        <v>0</v>
      </c>
      <c r="U221">
        <v>99.4876</v>
      </c>
      <c r="V221">
        <v>52.661099999999998</v>
      </c>
    </row>
    <row r="222" spans="8:22" x14ac:dyDescent="0.25">
      <c r="H222">
        <v>0.16588900000000001</v>
      </c>
      <c r="I222">
        <v>-7.7179999999999999E-2</v>
      </c>
      <c r="J222">
        <v>99.690200000000004</v>
      </c>
      <c r="K222">
        <v>0.89900899999999995</v>
      </c>
      <c r="L222">
        <v>0.27032299999999998</v>
      </c>
      <c r="M222">
        <v>5.1116000000000002E-2</v>
      </c>
      <c r="N222">
        <v>0.120258</v>
      </c>
      <c r="O222">
        <v>0.389988</v>
      </c>
      <c r="P222">
        <v>4.018E-2</v>
      </c>
      <c r="Q222">
        <v>-3.46E-3</v>
      </c>
      <c r="R222">
        <v>0.115929</v>
      </c>
      <c r="S222">
        <v>-0.15204999999999999</v>
      </c>
      <c r="T222">
        <v>0</v>
      </c>
      <c r="U222">
        <v>101.51</v>
      </c>
      <c r="V222">
        <v>53.655299999999997</v>
      </c>
    </row>
    <row r="223" spans="8:22" x14ac:dyDescent="0.25">
      <c r="H223">
        <v>1.2394000000000001E-2</v>
      </c>
      <c r="I223">
        <v>-7.7350000000000002E-2</v>
      </c>
      <c r="J223">
        <v>96.634699999999995</v>
      </c>
      <c r="K223">
        <v>1.6772199999999999</v>
      </c>
      <c r="L223">
        <v>0.138656</v>
      </c>
      <c r="M223">
        <v>-7.6420000000000002E-2</v>
      </c>
      <c r="N223">
        <v>8.2158999999999996E-2</v>
      </c>
      <c r="O223">
        <v>0.63375099999999995</v>
      </c>
      <c r="P223">
        <v>3.8774000000000003E-2</v>
      </c>
      <c r="Q223">
        <v>3.4173000000000002E-2</v>
      </c>
      <c r="R223">
        <v>2.4676E-2</v>
      </c>
      <c r="S223">
        <v>9.6072000000000005E-2</v>
      </c>
      <c r="T223">
        <v>0</v>
      </c>
      <c r="U223">
        <v>99.218800000000002</v>
      </c>
      <c r="V223">
        <v>52.195599999999999</v>
      </c>
    </row>
    <row r="224" spans="8:22" x14ac:dyDescent="0.25">
      <c r="H224">
        <v>8.9107000000000006E-2</v>
      </c>
      <c r="I224">
        <v>-7.7160000000000006E-2</v>
      </c>
      <c r="J224">
        <v>100.075</v>
      </c>
      <c r="K224">
        <v>0.76848499999999997</v>
      </c>
      <c r="L224">
        <v>5.3759999999999997E-3</v>
      </c>
      <c r="M224">
        <v>-1.9980000000000001E-2</v>
      </c>
      <c r="N224">
        <v>0.19497400000000001</v>
      </c>
      <c r="O224">
        <v>0.76847299999999996</v>
      </c>
      <c r="P224">
        <v>-0.11736000000000001</v>
      </c>
      <c r="Q224">
        <v>-3.3700000000000002E-3</v>
      </c>
      <c r="R224">
        <v>9.3968999999999997E-2</v>
      </c>
      <c r="S224">
        <v>-2.6509999999999999E-2</v>
      </c>
      <c r="T224">
        <v>0</v>
      </c>
      <c r="U224">
        <v>101.751</v>
      </c>
      <c r="V224">
        <v>53.865499999999997</v>
      </c>
    </row>
    <row r="225" spans="1:22" x14ac:dyDescent="0.25">
      <c r="H225">
        <v>0.166463</v>
      </c>
      <c r="I225">
        <v>-7.7249999999999999E-2</v>
      </c>
      <c r="J225">
        <v>97.341099999999997</v>
      </c>
      <c r="K225">
        <v>1.15839</v>
      </c>
      <c r="L225">
        <v>9.4050999999999996E-2</v>
      </c>
      <c r="M225">
        <v>-3.79E-3</v>
      </c>
      <c r="N225">
        <v>8.2602999999999996E-2</v>
      </c>
      <c r="O225">
        <v>0.63244800000000001</v>
      </c>
      <c r="P225">
        <v>0.197182</v>
      </c>
      <c r="Q225">
        <v>1.5384999999999999E-2</v>
      </c>
      <c r="R225">
        <v>9.2632999999999993E-2</v>
      </c>
      <c r="S225">
        <v>-9.0399999999999994E-2</v>
      </c>
      <c r="T225">
        <v>0</v>
      </c>
      <c r="U225">
        <v>99.608800000000002</v>
      </c>
      <c r="V225">
        <v>52.520600000000002</v>
      </c>
    </row>
    <row r="226" spans="1:22" x14ac:dyDescent="0.25">
      <c r="H226">
        <v>0.166159</v>
      </c>
      <c r="I226">
        <v>-7.7210000000000001E-2</v>
      </c>
      <c r="J226">
        <v>96.884500000000003</v>
      </c>
      <c r="K226">
        <v>0.50629500000000005</v>
      </c>
      <c r="L226">
        <v>0.40335100000000002</v>
      </c>
      <c r="M226">
        <v>0.104269</v>
      </c>
      <c r="N226">
        <v>4.5617999999999999E-2</v>
      </c>
      <c r="O226">
        <v>0.52956499999999995</v>
      </c>
      <c r="P226">
        <v>0.27632099999999998</v>
      </c>
      <c r="Q226">
        <v>-3.5599999999999998E-3</v>
      </c>
      <c r="R226">
        <v>7.0815000000000003E-2</v>
      </c>
      <c r="S226">
        <v>0.160444</v>
      </c>
      <c r="T226">
        <v>0</v>
      </c>
      <c r="U226">
        <v>99.066599999999994</v>
      </c>
      <c r="V226">
        <v>52.289700000000003</v>
      </c>
    </row>
    <row r="227" spans="1:22" x14ac:dyDescent="0.25">
      <c r="H227">
        <v>-6.5100000000000005E-2</v>
      </c>
      <c r="I227">
        <v>-7.7350000000000002E-2</v>
      </c>
      <c r="J227">
        <v>98.880799999999994</v>
      </c>
      <c r="K227">
        <v>1.8074300000000001</v>
      </c>
      <c r="L227">
        <v>4.9861999999999997E-2</v>
      </c>
      <c r="M227">
        <v>-9.418E-2</v>
      </c>
      <c r="N227">
        <v>4.4958999999999999E-2</v>
      </c>
      <c r="O227">
        <v>0.87602000000000002</v>
      </c>
      <c r="P227">
        <v>3.8748999999999999E-2</v>
      </c>
      <c r="Q227">
        <v>-3.9699999999999996E-3</v>
      </c>
      <c r="R227">
        <v>-1.9949999999999999E-2</v>
      </c>
      <c r="S227">
        <v>9.6047999999999994E-2</v>
      </c>
      <c r="T227">
        <v>0</v>
      </c>
      <c r="U227">
        <v>101.533</v>
      </c>
      <c r="V227">
        <v>53.438899999999997</v>
      </c>
    </row>
    <row r="228" spans="1:22" x14ac:dyDescent="0.25">
      <c r="H228">
        <v>0.16650499999999999</v>
      </c>
      <c r="I228">
        <v>-7.7249999999999999E-2</v>
      </c>
      <c r="J228">
        <v>97.746300000000005</v>
      </c>
      <c r="K228">
        <v>1.0931200000000001</v>
      </c>
      <c r="L228">
        <v>4.9804000000000001E-2</v>
      </c>
      <c r="M228">
        <v>0.13917599999999999</v>
      </c>
      <c r="N228">
        <v>0.119824</v>
      </c>
      <c r="O228">
        <v>0.59765999999999997</v>
      </c>
      <c r="P228">
        <v>3.9551000000000003E-2</v>
      </c>
      <c r="Q228">
        <v>1.5389999999999999E-2</v>
      </c>
      <c r="R228">
        <v>0.114996</v>
      </c>
      <c r="S228">
        <v>-2.7820000000000001E-2</v>
      </c>
      <c r="T228">
        <v>0</v>
      </c>
      <c r="U228">
        <v>99.9773</v>
      </c>
      <c r="V228">
        <v>52.730499999999999</v>
      </c>
    </row>
    <row r="229" spans="1:22" x14ac:dyDescent="0.25">
      <c r="H229">
        <v>1.2406E-2</v>
      </c>
      <c r="I229">
        <v>-7.714E-2</v>
      </c>
      <c r="J229">
        <v>100.593</v>
      </c>
      <c r="K229">
        <v>0.63833799999999996</v>
      </c>
      <c r="L229">
        <v>5.3150000000000003E-3</v>
      </c>
      <c r="M229">
        <v>0.123486</v>
      </c>
      <c r="N229">
        <v>8.7539999999999996E-3</v>
      </c>
      <c r="O229">
        <v>0.49189500000000003</v>
      </c>
      <c r="P229">
        <v>-3.8390000000000001E-2</v>
      </c>
      <c r="Q229">
        <v>-2.2419999999999999E-2</v>
      </c>
      <c r="R229">
        <v>0.16115099999999999</v>
      </c>
      <c r="S229">
        <v>-8.8929999999999995E-2</v>
      </c>
      <c r="T229">
        <v>0</v>
      </c>
      <c r="U229">
        <v>101.807</v>
      </c>
      <c r="V229">
        <v>53.982799999999997</v>
      </c>
    </row>
    <row r="230" spans="1:22" x14ac:dyDescent="0.25">
      <c r="H230">
        <v>0.165358</v>
      </c>
      <c r="I230">
        <v>-7.7119999999999994E-2</v>
      </c>
      <c r="J230">
        <v>100.004</v>
      </c>
      <c r="K230">
        <v>0.57325599999999999</v>
      </c>
      <c r="L230">
        <v>0.35770200000000002</v>
      </c>
      <c r="M230">
        <v>1.6278000000000001E-2</v>
      </c>
      <c r="N230">
        <v>8.3357000000000001E-2</v>
      </c>
      <c r="O230">
        <v>0.80464400000000003</v>
      </c>
      <c r="P230">
        <v>0.119586</v>
      </c>
      <c r="Q230">
        <v>3.4941E-2</v>
      </c>
      <c r="R230">
        <v>4.8279999999999998E-3</v>
      </c>
      <c r="S230">
        <v>-0.15132000000000001</v>
      </c>
      <c r="T230">
        <v>0</v>
      </c>
      <c r="U230">
        <v>101.935</v>
      </c>
      <c r="V230">
        <v>53.938099999999999</v>
      </c>
    </row>
    <row r="231" spans="1:22" x14ac:dyDescent="0.25">
      <c r="H231">
        <v>0.165328</v>
      </c>
      <c r="I231">
        <v>-7.7100000000000002E-2</v>
      </c>
      <c r="J231">
        <v>98.451099999999997</v>
      </c>
      <c r="K231">
        <v>0.44276700000000002</v>
      </c>
      <c r="L231">
        <v>0.269538</v>
      </c>
      <c r="M231">
        <v>5.2400000000000002E-2</v>
      </c>
      <c r="N231">
        <v>4.6178999999999998E-2</v>
      </c>
      <c r="O231">
        <v>0.70028999999999997</v>
      </c>
      <c r="P231">
        <v>4.0786000000000003E-2</v>
      </c>
      <c r="Q231">
        <v>1.5893999999999998E-2</v>
      </c>
      <c r="R231">
        <v>4.9738999999999998E-2</v>
      </c>
      <c r="S231">
        <v>-8.8499999999999995E-2</v>
      </c>
      <c r="T231">
        <v>0</v>
      </c>
      <c r="U231">
        <v>100.068</v>
      </c>
      <c r="V231">
        <v>53.0092</v>
      </c>
    </row>
    <row r="233" spans="1:22" x14ac:dyDescent="0.25">
      <c r="G233" t="s">
        <v>39</v>
      </c>
      <c r="H233">
        <f>AVERAGE(H181:H231)</f>
        <v>0.18871888235294124</v>
      </c>
      <c r="I233">
        <f t="shared" ref="I233:V233" si="22">AVERAGE(I181:I231)</f>
        <v>1.032662745098039E-2</v>
      </c>
      <c r="J233">
        <f t="shared" si="22"/>
        <v>98.061705882352925</v>
      </c>
      <c r="K233">
        <f t="shared" si="22"/>
        <v>1.0125663333333335</v>
      </c>
      <c r="L233">
        <f t="shared" si="22"/>
        <v>0.6925225098039216</v>
      </c>
      <c r="M233">
        <f t="shared" si="22"/>
        <v>4.7163333333333321E-2</v>
      </c>
      <c r="N233">
        <f t="shared" si="22"/>
        <v>0.13457005882352946</v>
      </c>
      <c r="O233">
        <f t="shared" si="22"/>
        <v>0.51130194117647054</v>
      </c>
      <c r="P233">
        <f t="shared" si="22"/>
        <v>5.6764823529411763E-2</v>
      </c>
      <c r="Q233">
        <f t="shared" si="22"/>
        <v>-2.1122156862745101E-3</v>
      </c>
      <c r="R233">
        <f t="shared" si="22"/>
        <v>5.0114372549019612E-2</v>
      </c>
      <c r="S233">
        <f t="shared" si="22"/>
        <v>6.8742941176470618E-3</v>
      </c>
      <c r="T233">
        <f t="shared" si="22"/>
        <v>0</v>
      </c>
      <c r="U233">
        <f t="shared" si="22"/>
        <v>100.77046666666669</v>
      </c>
      <c r="V233">
        <f t="shared" si="22"/>
        <v>53.107635294117635</v>
      </c>
    </row>
    <row r="234" spans="1:22" x14ac:dyDescent="0.25">
      <c r="G234" t="s">
        <v>40</v>
      </c>
      <c r="H234">
        <f>STDEV(H181:H231)/SQRT((COUNT(H181:H231)))</f>
        <v>1.9645309514639799E-2</v>
      </c>
      <c r="I234">
        <f t="shared" ref="I234:V234" si="23">STDEV(I181:I231)/SQRT((COUNT(I181:I231)))</f>
        <v>1.8569501618661159E-2</v>
      </c>
      <c r="J234">
        <f t="shared" si="23"/>
        <v>0.18235004124069851</v>
      </c>
      <c r="K234">
        <f t="shared" si="23"/>
        <v>5.5151772188066946E-2</v>
      </c>
      <c r="L234">
        <f t="shared" si="23"/>
        <v>9.5050027966297898E-2</v>
      </c>
      <c r="M234">
        <f t="shared" si="23"/>
        <v>9.7087449893772659E-3</v>
      </c>
      <c r="N234">
        <f t="shared" si="23"/>
        <v>1.2965610146344423E-2</v>
      </c>
      <c r="O234">
        <f t="shared" si="23"/>
        <v>2.6158227600874388E-2</v>
      </c>
      <c r="P234">
        <f t="shared" si="23"/>
        <v>1.7272452426793591E-2</v>
      </c>
      <c r="Q234">
        <f t="shared" si="23"/>
        <v>4.6161303708875442E-3</v>
      </c>
      <c r="R234">
        <f t="shared" si="23"/>
        <v>8.7861528632524853E-3</v>
      </c>
      <c r="S234">
        <f t="shared" si="23"/>
        <v>1.7742477502648703E-2</v>
      </c>
      <c r="T234">
        <f t="shared" si="23"/>
        <v>0</v>
      </c>
      <c r="U234">
        <f t="shared" si="23"/>
        <v>0.12779675842544791</v>
      </c>
      <c r="V234">
        <f t="shared" si="23"/>
        <v>7.243468050452341E-2</v>
      </c>
    </row>
    <row r="237" spans="1:22" x14ac:dyDescent="0.25">
      <c r="A237" s="2" t="s">
        <v>105</v>
      </c>
      <c r="H237" s="3" t="s">
        <v>23</v>
      </c>
      <c r="I237" s="3" t="s">
        <v>24</v>
      </c>
      <c r="J237" s="3" t="s">
        <v>25</v>
      </c>
      <c r="K237" s="3" t="s">
        <v>26</v>
      </c>
      <c r="L237" s="3" t="s">
        <v>27</v>
      </c>
      <c r="M237" s="3" t="s">
        <v>28</v>
      </c>
      <c r="N237" s="3" t="s">
        <v>29</v>
      </c>
      <c r="O237" s="3" t="s">
        <v>30</v>
      </c>
      <c r="P237" s="3" t="s">
        <v>31</v>
      </c>
      <c r="Q237" s="3" t="s">
        <v>32</v>
      </c>
      <c r="R237" s="3" t="s">
        <v>33</v>
      </c>
      <c r="S237" s="3" t="s">
        <v>34</v>
      </c>
      <c r="T237" s="3" t="s">
        <v>35</v>
      </c>
      <c r="U237" s="3" t="s">
        <v>36</v>
      </c>
      <c r="V237" s="3" t="s">
        <v>37</v>
      </c>
    </row>
    <row r="238" spans="1:22" x14ac:dyDescent="0.25">
      <c r="A238" t="s">
        <v>1</v>
      </c>
      <c r="H238">
        <v>0.39515600000000001</v>
      </c>
      <c r="I238">
        <v>-7.7170000000000002E-2</v>
      </c>
      <c r="J238">
        <v>95.891599999999997</v>
      </c>
      <c r="K238">
        <v>0.83466300000000004</v>
      </c>
      <c r="L238">
        <v>1.8196699999999999</v>
      </c>
      <c r="M238">
        <v>0.158529</v>
      </c>
      <c r="N238">
        <v>0.62323399999999995</v>
      </c>
      <c r="O238">
        <v>1.90648</v>
      </c>
      <c r="P238">
        <v>0.119117</v>
      </c>
      <c r="Q238">
        <v>7.2783E-2</v>
      </c>
      <c r="R238">
        <v>4.8874000000000001E-2</v>
      </c>
      <c r="S238">
        <v>-0.21493999999999999</v>
      </c>
      <c r="T238">
        <v>0</v>
      </c>
      <c r="U238">
        <v>101.578</v>
      </c>
      <c r="V238">
        <v>53.173900000000003</v>
      </c>
    </row>
    <row r="239" spans="1:22" x14ac:dyDescent="0.25">
      <c r="A239" t="s">
        <v>2</v>
      </c>
      <c r="H239">
        <v>8.8741E-2</v>
      </c>
      <c r="I239">
        <v>0.158528</v>
      </c>
      <c r="J239">
        <v>98.057599999999994</v>
      </c>
      <c r="K239">
        <v>0.31312200000000001</v>
      </c>
      <c r="L239">
        <v>0.53299700000000005</v>
      </c>
      <c r="M239">
        <v>-3.6310000000000002E-2</v>
      </c>
      <c r="N239">
        <v>0.30781700000000001</v>
      </c>
      <c r="O239">
        <v>2.0537200000000002</v>
      </c>
      <c r="P239">
        <v>-3.7769999999999998E-2</v>
      </c>
      <c r="Q239">
        <v>-3.0400000000000002E-3</v>
      </c>
      <c r="R239">
        <v>5.6550000000000003E-3</v>
      </c>
      <c r="S239">
        <v>-8.7900000000000006E-2</v>
      </c>
      <c r="T239">
        <v>0</v>
      </c>
      <c r="U239">
        <v>101.35299999999999</v>
      </c>
      <c r="V239">
        <v>53.633699999999997</v>
      </c>
    </row>
    <row r="240" spans="1:22" x14ac:dyDescent="0.25">
      <c r="A240" t="s">
        <v>3</v>
      </c>
      <c r="H240">
        <v>0.47270699999999999</v>
      </c>
      <c r="I240">
        <v>0.15783700000000001</v>
      </c>
      <c r="J240">
        <v>97.817999999999998</v>
      </c>
      <c r="K240">
        <v>0.90003500000000003</v>
      </c>
      <c r="L240">
        <v>0.35999700000000001</v>
      </c>
      <c r="M240">
        <v>5.1393000000000001E-2</v>
      </c>
      <c r="N240">
        <v>0.43722899999999998</v>
      </c>
      <c r="O240">
        <v>1.8172200000000001</v>
      </c>
      <c r="P240">
        <v>-3.8649999999999997E-2</v>
      </c>
      <c r="Q240">
        <v>1.5667E-2</v>
      </c>
      <c r="R240">
        <v>9.3873999999999999E-2</v>
      </c>
      <c r="S240">
        <v>-0.15201999999999999</v>
      </c>
      <c r="T240">
        <v>0</v>
      </c>
      <c r="U240">
        <v>101.93300000000001</v>
      </c>
      <c r="V240">
        <v>53.6447</v>
      </c>
    </row>
    <row r="241" spans="1:22" x14ac:dyDescent="0.25">
      <c r="A241" t="s">
        <v>4</v>
      </c>
      <c r="H241">
        <v>0.85639600000000005</v>
      </c>
      <c r="I241">
        <v>-7.7179999999999999E-2</v>
      </c>
      <c r="J241">
        <v>96.479299999999995</v>
      </c>
      <c r="K241">
        <v>1.0948199999999999</v>
      </c>
      <c r="L241">
        <v>1.20739</v>
      </c>
      <c r="M241">
        <v>8.6576E-2</v>
      </c>
      <c r="N241">
        <v>0.26921299999999998</v>
      </c>
      <c r="O241">
        <v>1.79969</v>
      </c>
      <c r="P241">
        <v>-3.8859999999999999E-2</v>
      </c>
      <c r="Q241">
        <v>1.5565000000000001E-2</v>
      </c>
      <c r="R241">
        <v>4.0000000000000001E-3</v>
      </c>
      <c r="S241">
        <v>-2.7089999999999999E-2</v>
      </c>
      <c r="T241">
        <v>0</v>
      </c>
      <c r="U241">
        <v>101.67</v>
      </c>
      <c r="V241">
        <v>53.223700000000001</v>
      </c>
    </row>
    <row r="242" spans="1:22" x14ac:dyDescent="0.25">
      <c r="A242" t="s">
        <v>21</v>
      </c>
      <c r="H242">
        <v>0.16600100000000001</v>
      </c>
      <c r="I242">
        <v>0.157918</v>
      </c>
      <c r="J242">
        <v>96.310500000000005</v>
      </c>
      <c r="K242">
        <v>0.89943700000000004</v>
      </c>
      <c r="L242">
        <v>0.491649</v>
      </c>
      <c r="M242">
        <v>3.3279000000000003E-2</v>
      </c>
      <c r="N242">
        <v>0.39996599999999999</v>
      </c>
      <c r="O242">
        <v>2.1651799999999999</v>
      </c>
      <c r="P242">
        <v>-3.8730000000000001E-2</v>
      </c>
      <c r="Q242">
        <v>-3.4499999999999999E-3</v>
      </c>
      <c r="R242">
        <v>-1.813E-2</v>
      </c>
      <c r="S242">
        <v>-2.6859999999999998E-2</v>
      </c>
      <c r="T242">
        <v>0</v>
      </c>
      <c r="U242">
        <v>100.53700000000001</v>
      </c>
      <c r="V242">
        <v>52.941000000000003</v>
      </c>
    </row>
    <row r="243" spans="1:22" x14ac:dyDescent="0.25">
      <c r="A243" t="s">
        <v>75</v>
      </c>
      <c r="H243">
        <v>0.78094600000000003</v>
      </c>
      <c r="I243">
        <v>-7.7210000000000001E-2</v>
      </c>
      <c r="J243">
        <v>96.420500000000004</v>
      </c>
      <c r="K243">
        <v>1.1600200000000001</v>
      </c>
      <c r="L243">
        <v>0.13941700000000001</v>
      </c>
      <c r="M243">
        <v>-5.6989999999999999E-2</v>
      </c>
      <c r="N243">
        <v>0.47383399999999998</v>
      </c>
      <c r="O243">
        <v>2.4478499999999999</v>
      </c>
      <c r="P243">
        <v>0.19763</v>
      </c>
      <c r="Q243">
        <v>1.5457E-2</v>
      </c>
      <c r="R243">
        <v>-1.865E-2</v>
      </c>
      <c r="S243">
        <v>-0.15271999999999999</v>
      </c>
      <c r="T243">
        <v>0</v>
      </c>
      <c r="U243">
        <v>101.33</v>
      </c>
      <c r="V243">
        <v>53.098999999999997</v>
      </c>
    </row>
    <row r="244" spans="1:22" x14ac:dyDescent="0.25">
      <c r="H244">
        <v>0.62570499999999996</v>
      </c>
      <c r="I244">
        <v>-7.7149999999999996E-2</v>
      </c>
      <c r="J244">
        <v>96.535700000000006</v>
      </c>
      <c r="K244">
        <v>0.83471099999999998</v>
      </c>
      <c r="L244">
        <v>0.18313699999999999</v>
      </c>
      <c r="M244">
        <v>0.105228</v>
      </c>
      <c r="N244">
        <v>0.437303</v>
      </c>
      <c r="O244">
        <v>2.0596700000000001</v>
      </c>
      <c r="P244">
        <v>4.0365999999999999E-2</v>
      </c>
      <c r="Q244">
        <v>-3.3999999999999998E-3</v>
      </c>
      <c r="R244">
        <v>-8.5070000000000007E-2</v>
      </c>
      <c r="S244">
        <v>-0.15190999999999999</v>
      </c>
      <c r="T244">
        <v>0</v>
      </c>
      <c r="U244">
        <v>100.504</v>
      </c>
      <c r="V244">
        <v>52.858199999999997</v>
      </c>
    </row>
    <row r="245" spans="1:22" x14ac:dyDescent="0.25">
      <c r="A245" t="s">
        <v>91</v>
      </c>
      <c r="H245">
        <v>0.31898900000000002</v>
      </c>
      <c r="I245">
        <v>0.15815499999999999</v>
      </c>
      <c r="J245">
        <v>97.5916</v>
      </c>
      <c r="K245">
        <v>0.63894300000000004</v>
      </c>
      <c r="L245">
        <v>0.18229899999999999</v>
      </c>
      <c r="M245">
        <v>3.4105000000000003E-2</v>
      </c>
      <c r="N245">
        <v>0.28845799999999999</v>
      </c>
      <c r="O245">
        <v>1.95069</v>
      </c>
      <c r="P245">
        <v>4.0617E-2</v>
      </c>
      <c r="Q245">
        <v>-3.3E-3</v>
      </c>
      <c r="R245">
        <v>2.7153E-2</v>
      </c>
      <c r="S245">
        <v>-8.8880000000000001E-2</v>
      </c>
      <c r="T245">
        <v>0</v>
      </c>
      <c r="U245">
        <v>101.139</v>
      </c>
      <c r="V245">
        <v>53.372300000000003</v>
      </c>
    </row>
    <row r="246" spans="1:22" x14ac:dyDescent="0.25">
      <c r="A246" t="s">
        <v>92</v>
      </c>
      <c r="H246">
        <v>0.47233900000000001</v>
      </c>
      <c r="I246">
        <v>-7.714E-2</v>
      </c>
      <c r="J246">
        <v>97.196700000000007</v>
      </c>
      <c r="K246">
        <v>0.70352099999999995</v>
      </c>
      <c r="L246">
        <v>0.80272399999999999</v>
      </c>
      <c r="M246">
        <v>-7.3550000000000004E-2</v>
      </c>
      <c r="N246">
        <v>0.325625</v>
      </c>
      <c r="O246">
        <v>2.1728299999999998</v>
      </c>
      <c r="P246">
        <v>-3.8519999999999999E-2</v>
      </c>
      <c r="Q246">
        <v>-3.3600000000000001E-3</v>
      </c>
      <c r="R246">
        <v>4.9348999999999997E-2</v>
      </c>
      <c r="S246">
        <v>9.8889000000000005E-2</v>
      </c>
      <c r="T246">
        <v>0</v>
      </c>
      <c r="U246">
        <v>101.629</v>
      </c>
      <c r="V246">
        <v>53.442</v>
      </c>
    </row>
    <row r="247" spans="1:22" x14ac:dyDescent="0.25">
      <c r="A247" t="s">
        <v>93</v>
      </c>
      <c r="H247">
        <v>8.9317999999999995E-2</v>
      </c>
      <c r="I247">
        <v>-7.7219999999999997E-2</v>
      </c>
      <c r="J247">
        <v>97.074100000000001</v>
      </c>
      <c r="K247">
        <v>1.02952</v>
      </c>
      <c r="L247">
        <v>0.71312200000000003</v>
      </c>
      <c r="M247">
        <v>0.10434499999999999</v>
      </c>
      <c r="N247">
        <v>0.43705300000000002</v>
      </c>
      <c r="O247">
        <v>1.6462600000000001</v>
      </c>
      <c r="P247">
        <v>-0.11792</v>
      </c>
      <c r="Q247">
        <v>-3.5500000000000002E-3</v>
      </c>
      <c r="R247">
        <v>-4.0809999999999999E-2</v>
      </c>
      <c r="S247">
        <v>3.5389999999999998E-2</v>
      </c>
      <c r="T247">
        <v>0</v>
      </c>
      <c r="U247">
        <v>100.89</v>
      </c>
      <c r="V247">
        <v>53.087299999999999</v>
      </c>
    </row>
    <row r="248" spans="1:22" x14ac:dyDescent="0.25">
      <c r="A248" t="s">
        <v>94</v>
      </c>
      <c r="H248">
        <v>0.47170099999999998</v>
      </c>
      <c r="I248">
        <v>-7.7109999999999998E-2</v>
      </c>
      <c r="J248">
        <v>96.873400000000004</v>
      </c>
      <c r="K248">
        <v>0.70424100000000001</v>
      </c>
      <c r="L248">
        <v>0.359406</v>
      </c>
      <c r="M248">
        <v>-7.3230000000000003E-2</v>
      </c>
      <c r="N248">
        <v>0.34441500000000003</v>
      </c>
      <c r="O248">
        <v>2.37229</v>
      </c>
      <c r="P248">
        <v>4.0659000000000001E-2</v>
      </c>
      <c r="Q248">
        <v>-3.2799999999999999E-3</v>
      </c>
      <c r="R248">
        <v>-1.754E-2</v>
      </c>
      <c r="S248">
        <v>-8.881E-2</v>
      </c>
      <c r="T248">
        <v>0</v>
      </c>
      <c r="U248">
        <v>100.90600000000001</v>
      </c>
      <c r="V248">
        <v>53.144100000000002</v>
      </c>
    </row>
    <row r="249" spans="1:22" x14ac:dyDescent="0.25">
      <c r="A249" t="s">
        <v>95</v>
      </c>
      <c r="H249">
        <v>0.32009399999999999</v>
      </c>
      <c r="I249">
        <v>-7.7210000000000001E-2</v>
      </c>
      <c r="J249">
        <v>97.058099999999996</v>
      </c>
      <c r="K249">
        <v>1.0293600000000001</v>
      </c>
      <c r="L249">
        <v>1.02528</v>
      </c>
      <c r="M249">
        <v>-2.0709999999999999E-2</v>
      </c>
      <c r="N249">
        <v>0.157585</v>
      </c>
      <c r="O249">
        <v>1.2678499999999999</v>
      </c>
      <c r="P249">
        <v>-3.8859999999999999E-2</v>
      </c>
      <c r="Q249">
        <v>1.5604E-2</v>
      </c>
      <c r="R249">
        <v>2.6379E-2</v>
      </c>
      <c r="S249">
        <v>9.8236000000000004E-2</v>
      </c>
      <c r="T249">
        <v>0</v>
      </c>
      <c r="U249">
        <v>100.86199999999999</v>
      </c>
      <c r="V249">
        <v>53.026299999999999</v>
      </c>
    </row>
    <row r="250" spans="1:22" x14ac:dyDescent="0.25">
      <c r="A250" t="s">
        <v>96</v>
      </c>
      <c r="H250">
        <v>0.16609499999999999</v>
      </c>
      <c r="I250">
        <v>-7.7179999999999999E-2</v>
      </c>
      <c r="J250">
        <v>98.198800000000006</v>
      </c>
      <c r="K250">
        <v>1.0302800000000001</v>
      </c>
      <c r="L250">
        <v>0.624502</v>
      </c>
      <c r="M250">
        <v>3.3364999999999999E-2</v>
      </c>
      <c r="N250">
        <v>0.23230000000000001</v>
      </c>
      <c r="O250">
        <v>1.67947</v>
      </c>
      <c r="P250">
        <v>-0.11756999999999999</v>
      </c>
      <c r="Q250">
        <v>-3.4299999999999999E-3</v>
      </c>
      <c r="R250">
        <v>4.2969999999999996E-3</v>
      </c>
      <c r="S250">
        <v>-2.6769999999999999E-2</v>
      </c>
      <c r="T250">
        <v>0</v>
      </c>
      <c r="U250">
        <v>101.744</v>
      </c>
      <c r="V250">
        <v>53.610799999999998</v>
      </c>
    </row>
    <row r="251" spans="1:22" x14ac:dyDescent="0.25">
      <c r="A251" t="s">
        <v>97</v>
      </c>
      <c r="H251">
        <v>0.39563599999999999</v>
      </c>
      <c r="I251">
        <v>-7.7130000000000004E-2</v>
      </c>
      <c r="J251">
        <v>95.391800000000003</v>
      </c>
      <c r="K251">
        <v>0.57322700000000004</v>
      </c>
      <c r="L251">
        <v>0.536466</v>
      </c>
      <c r="M251">
        <v>-7.3370000000000005E-2</v>
      </c>
      <c r="N251">
        <v>0.25117</v>
      </c>
      <c r="O251">
        <v>1.85341</v>
      </c>
      <c r="P251">
        <v>-0.11728</v>
      </c>
      <c r="Q251">
        <v>3.4917999999999998E-2</v>
      </c>
      <c r="R251">
        <v>0.228716</v>
      </c>
      <c r="S251">
        <v>9.9104999999999999E-2</v>
      </c>
      <c r="T251">
        <v>0</v>
      </c>
      <c r="U251">
        <v>99.096599999999995</v>
      </c>
      <c r="V251">
        <v>52.215400000000002</v>
      </c>
    </row>
    <row r="252" spans="1:22" x14ac:dyDescent="0.25">
      <c r="A252" t="s">
        <v>98</v>
      </c>
      <c r="H252">
        <v>0.39628000000000002</v>
      </c>
      <c r="I252">
        <v>-7.7170000000000002E-2</v>
      </c>
      <c r="J252">
        <v>97.398700000000005</v>
      </c>
      <c r="K252">
        <v>0.89998400000000001</v>
      </c>
      <c r="L252">
        <v>0.40420400000000001</v>
      </c>
      <c r="M252">
        <v>3.3538999999999999E-2</v>
      </c>
      <c r="N252">
        <v>0.28825800000000001</v>
      </c>
      <c r="O252">
        <v>1.3302</v>
      </c>
      <c r="P252">
        <v>-3.8600000000000002E-2</v>
      </c>
      <c r="Q252">
        <v>1.5703999999999999E-2</v>
      </c>
      <c r="R252">
        <v>4.9161000000000003E-2</v>
      </c>
      <c r="S252">
        <v>-8.9319999999999997E-2</v>
      </c>
      <c r="T252">
        <v>0</v>
      </c>
      <c r="U252">
        <v>100.611</v>
      </c>
      <c r="V252">
        <v>53.004899999999999</v>
      </c>
    </row>
    <row r="253" spans="1:22" x14ac:dyDescent="0.25">
      <c r="A253" t="s">
        <v>99</v>
      </c>
      <c r="H253">
        <v>0.39640999999999998</v>
      </c>
      <c r="I253">
        <v>-7.7179999999999999E-2</v>
      </c>
      <c r="J253">
        <v>95.562399999999997</v>
      </c>
      <c r="K253">
        <v>0.96468200000000004</v>
      </c>
      <c r="L253">
        <v>0.53728600000000004</v>
      </c>
      <c r="M253">
        <v>-5.6250000000000001E-2</v>
      </c>
      <c r="N253">
        <v>0.25085499999999999</v>
      </c>
      <c r="O253">
        <v>1.5761400000000001</v>
      </c>
      <c r="P253">
        <v>-3.8719999999999997E-2</v>
      </c>
      <c r="Q253">
        <v>5.3857000000000002E-2</v>
      </c>
      <c r="R253">
        <v>7.1348999999999996E-2</v>
      </c>
      <c r="S253">
        <v>-2.6859999999999998E-2</v>
      </c>
      <c r="T253">
        <v>0</v>
      </c>
      <c r="U253">
        <v>99.213999999999999</v>
      </c>
      <c r="V253">
        <v>52.1997</v>
      </c>
    </row>
    <row r="254" spans="1:22" x14ac:dyDescent="0.25">
      <c r="A254" t="s">
        <v>100</v>
      </c>
      <c r="H254">
        <v>0.24293999999999999</v>
      </c>
      <c r="I254">
        <v>0.15796499999999999</v>
      </c>
      <c r="J254">
        <v>97.930099999999996</v>
      </c>
      <c r="K254">
        <v>0.96521500000000005</v>
      </c>
      <c r="L254">
        <v>5.5789999999999998E-3</v>
      </c>
      <c r="M254">
        <v>1.5389E-2</v>
      </c>
      <c r="N254">
        <v>0.38129000000000002</v>
      </c>
      <c r="O254">
        <v>1.91475</v>
      </c>
      <c r="P254">
        <v>4.0228E-2</v>
      </c>
      <c r="Q254">
        <v>-2.2550000000000001E-2</v>
      </c>
      <c r="R254">
        <v>2.6623999999999998E-2</v>
      </c>
      <c r="S254">
        <v>-0.15215999999999999</v>
      </c>
      <c r="T254">
        <v>0</v>
      </c>
      <c r="U254">
        <v>101.505</v>
      </c>
      <c r="V254">
        <v>53.521900000000002</v>
      </c>
    </row>
    <row r="255" spans="1:22" x14ac:dyDescent="0.25">
      <c r="A255" t="s">
        <v>101</v>
      </c>
      <c r="H255">
        <v>0.54938500000000001</v>
      </c>
      <c r="I255">
        <v>0.15808800000000001</v>
      </c>
      <c r="J255">
        <v>97.222700000000003</v>
      </c>
      <c r="K255">
        <v>0.83484499999999995</v>
      </c>
      <c r="L255">
        <v>5.0109000000000001E-2</v>
      </c>
      <c r="M255">
        <v>-0.12737000000000001</v>
      </c>
      <c r="N255">
        <v>0.30694700000000003</v>
      </c>
      <c r="O255">
        <v>1.39656</v>
      </c>
      <c r="P255">
        <v>0.119463</v>
      </c>
      <c r="Q255">
        <v>-2.2460000000000001E-2</v>
      </c>
      <c r="R255">
        <v>7.1712999999999999E-2</v>
      </c>
      <c r="S255">
        <v>-0.15178</v>
      </c>
      <c r="T255">
        <v>0</v>
      </c>
      <c r="U255">
        <v>100.408</v>
      </c>
      <c r="V255">
        <v>52.938800000000001</v>
      </c>
    </row>
    <row r="256" spans="1:22" x14ac:dyDescent="0.25">
      <c r="A256" t="s">
        <v>102</v>
      </c>
      <c r="H256">
        <v>0.551458</v>
      </c>
      <c r="I256">
        <v>-7.7229999999999993E-2</v>
      </c>
      <c r="J256">
        <v>96.083200000000005</v>
      </c>
      <c r="K256">
        <v>1.35609</v>
      </c>
      <c r="L256">
        <v>0.76176999999999995</v>
      </c>
      <c r="M256">
        <v>1.4477E-2</v>
      </c>
      <c r="N256">
        <v>0.25039299999999998</v>
      </c>
      <c r="O256">
        <v>1.1979299999999999</v>
      </c>
      <c r="P256">
        <v>-3.9140000000000001E-2</v>
      </c>
      <c r="Q256">
        <v>-4.181E-2</v>
      </c>
      <c r="R256">
        <v>0.11539099999999999</v>
      </c>
      <c r="S256">
        <v>-9.0190000000000006E-2</v>
      </c>
      <c r="T256">
        <v>0</v>
      </c>
      <c r="U256">
        <v>100.08199999999999</v>
      </c>
      <c r="V256">
        <v>52.525199999999998</v>
      </c>
    </row>
    <row r="257" spans="1:22" x14ac:dyDescent="0.25">
      <c r="A257" t="s">
        <v>18</v>
      </c>
      <c r="H257">
        <v>0.166656</v>
      </c>
      <c r="I257">
        <v>-7.7259999999999995E-2</v>
      </c>
      <c r="J257">
        <v>96.657899999999998</v>
      </c>
      <c r="K257">
        <v>1.35582</v>
      </c>
      <c r="L257">
        <v>0.84807100000000002</v>
      </c>
      <c r="M257">
        <v>0.12135600000000001</v>
      </c>
      <c r="N257">
        <v>0.11999</v>
      </c>
      <c r="O257">
        <v>1.0915299999999999</v>
      </c>
      <c r="P257">
        <v>0.11851</v>
      </c>
      <c r="Q257">
        <v>1.5427E-2</v>
      </c>
      <c r="R257">
        <v>-8.5980000000000001E-2</v>
      </c>
      <c r="S257">
        <v>-9.0429999999999996E-2</v>
      </c>
      <c r="T257">
        <v>0</v>
      </c>
      <c r="U257">
        <v>100.242</v>
      </c>
      <c r="V257">
        <v>52.677100000000003</v>
      </c>
    </row>
    <row r="258" spans="1:22" x14ac:dyDescent="0.25">
      <c r="A258" t="s">
        <v>103</v>
      </c>
      <c r="H258">
        <v>0.39674399999999999</v>
      </c>
      <c r="I258">
        <v>-7.7189999999999995E-2</v>
      </c>
      <c r="J258">
        <v>98.536799999999999</v>
      </c>
      <c r="K258">
        <v>0.96484599999999998</v>
      </c>
      <c r="L258">
        <v>0.62625699999999995</v>
      </c>
      <c r="M258">
        <v>-2.0420000000000001E-2</v>
      </c>
      <c r="N258">
        <v>0.176314</v>
      </c>
      <c r="O258">
        <v>1.0892999999999999</v>
      </c>
      <c r="P258">
        <v>4.0209000000000002E-2</v>
      </c>
      <c r="Q258">
        <v>-3.4499999999999999E-3</v>
      </c>
      <c r="R258">
        <v>7.1329000000000004E-2</v>
      </c>
      <c r="S258">
        <v>-2.6849999999999999E-2</v>
      </c>
      <c r="T258">
        <v>0</v>
      </c>
      <c r="U258">
        <v>101.774</v>
      </c>
      <c r="V258">
        <v>53.588099999999997</v>
      </c>
    </row>
    <row r="259" spans="1:22" x14ac:dyDescent="0.25">
      <c r="A259" t="s">
        <v>104</v>
      </c>
      <c r="H259">
        <v>0.55008299999999999</v>
      </c>
      <c r="I259">
        <v>0.39276899999999998</v>
      </c>
      <c r="J259">
        <v>97.492000000000004</v>
      </c>
      <c r="K259">
        <v>0.70336900000000002</v>
      </c>
      <c r="L259">
        <v>0.49382700000000002</v>
      </c>
      <c r="M259">
        <v>8.7078000000000003E-2</v>
      </c>
      <c r="N259">
        <v>0.13902600000000001</v>
      </c>
      <c r="O259">
        <v>1.6120699999999999</v>
      </c>
      <c r="P259">
        <v>0.11916499999999999</v>
      </c>
      <c r="Q259">
        <v>3.4776000000000001E-2</v>
      </c>
      <c r="R259">
        <v>9.3713000000000005E-2</v>
      </c>
      <c r="S259">
        <v>3.5851000000000001E-2</v>
      </c>
      <c r="T259">
        <v>0</v>
      </c>
      <c r="U259">
        <v>101.754</v>
      </c>
      <c r="V259">
        <v>53.541400000000003</v>
      </c>
    </row>
    <row r="260" spans="1:22" x14ac:dyDescent="0.25">
      <c r="H260">
        <v>0.32049299999999997</v>
      </c>
      <c r="I260">
        <v>0.15806899999999999</v>
      </c>
      <c r="J260">
        <v>97.683999999999997</v>
      </c>
      <c r="K260">
        <v>0.702739</v>
      </c>
      <c r="L260">
        <v>0.18307100000000001</v>
      </c>
      <c r="M260">
        <v>0.14047499999999999</v>
      </c>
      <c r="N260">
        <v>0.176255</v>
      </c>
      <c r="O260">
        <v>1.3292900000000001</v>
      </c>
      <c r="P260">
        <v>-3.8870000000000002E-2</v>
      </c>
      <c r="Q260">
        <v>1.5618999999999999E-2</v>
      </c>
      <c r="R260">
        <v>2.6414E-2</v>
      </c>
      <c r="S260">
        <v>0.22355800000000001</v>
      </c>
      <c r="T260">
        <v>0</v>
      </c>
      <c r="U260">
        <v>100.92100000000001</v>
      </c>
      <c r="V260">
        <v>53.197299999999998</v>
      </c>
    </row>
    <row r="261" spans="1:22" x14ac:dyDescent="0.25">
      <c r="H261">
        <v>0.39690799999999998</v>
      </c>
      <c r="I261">
        <v>-7.7189999999999995E-2</v>
      </c>
      <c r="J261">
        <v>97.340199999999996</v>
      </c>
      <c r="K261">
        <v>0.89903999999999995</v>
      </c>
      <c r="L261">
        <v>9.4385999999999998E-2</v>
      </c>
      <c r="M261">
        <v>-7.4230000000000004E-2</v>
      </c>
      <c r="N261">
        <v>0.23222999999999999</v>
      </c>
      <c r="O261">
        <v>1.64069</v>
      </c>
      <c r="P261">
        <v>0.11909699999999999</v>
      </c>
      <c r="Q261">
        <v>-2.256E-2</v>
      </c>
      <c r="R261">
        <v>-8.5300000000000001E-2</v>
      </c>
      <c r="S261">
        <v>3.5763999999999997E-2</v>
      </c>
      <c r="T261">
        <v>0</v>
      </c>
      <c r="U261">
        <v>100.499</v>
      </c>
      <c r="V261">
        <v>52.948799999999999</v>
      </c>
    </row>
    <row r="262" spans="1:22" x14ac:dyDescent="0.25">
      <c r="H262">
        <v>0.47224500000000003</v>
      </c>
      <c r="I262">
        <v>-7.7119999999999994E-2</v>
      </c>
      <c r="J262">
        <v>96.763099999999994</v>
      </c>
      <c r="K262">
        <v>0.57372500000000004</v>
      </c>
      <c r="L262">
        <v>9.4218999999999997E-2</v>
      </c>
      <c r="M262">
        <v>5.2186000000000003E-2</v>
      </c>
      <c r="N262">
        <v>6.4792000000000002E-2</v>
      </c>
      <c r="O262">
        <v>1.3608800000000001</v>
      </c>
      <c r="P262">
        <v>0.11969100000000001</v>
      </c>
      <c r="Q262">
        <v>1.5864E-2</v>
      </c>
      <c r="R262">
        <v>4.9610000000000001E-2</v>
      </c>
      <c r="S262">
        <v>-8.8749999999999996E-2</v>
      </c>
      <c r="T262">
        <v>0</v>
      </c>
      <c r="U262">
        <v>99.400400000000005</v>
      </c>
      <c r="V262">
        <v>52.482900000000001</v>
      </c>
    </row>
    <row r="263" spans="1:22" x14ac:dyDescent="0.25">
      <c r="H263">
        <v>0.32014700000000001</v>
      </c>
      <c r="I263">
        <v>-7.7200000000000005E-2</v>
      </c>
      <c r="J263">
        <v>98.231300000000005</v>
      </c>
      <c r="K263">
        <v>1.0304500000000001</v>
      </c>
      <c r="L263">
        <v>0.36015599999999998</v>
      </c>
      <c r="M263">
        <v>-5.6300000000000003E-2</v>
      </c>
      <c r="N263">
        <v>0.15771199999999999</v>
      </c>
      <c r="O263">
        <v>0.80857199999999996</v>
      </c>
      <c r="P263">
        <v>0.11916</v>
      </c>
      <c r="Q263">
        <v>1.5663E-2</v>
      </c>
      <c r="R263">
        <v>-1.8180000000000002E-2</v>
      </c>
      <c r="S263">
        <v>-8.9580000000000007E-2</v>
      </c>
      <c r="T263">
        <v>0</v>
      </c>
      <c r="U263">
        <v>100.80200000000001</v>
      </c>
      <c r="V263">
        <v>53.137599999999999</v>
      </c>
    </row>
    <row r="264" spans="1:22" x14ac:dyDescent="0.25">
      <c r="H264">
        <v>0.242752</v>
      </c>
      <c r="I264">
        <v>-7.7149999999999996E-2</v>
      </c>
      <c r="J264">
        <v>98.835300000000004</v>
      </c>
      <c r="K264">
        <v>0.83499800000000002</v>
      </c>
      <c r="L264">
        <v>0.44766</v>
      </c>
      <c r="M264">
        <v>0.123443</v>
      </c>
      <c r="N264">
        <v>8.3308999999999994E-2</v>
      </c>
      <c r="O264">
        <v>1.3986799999999999</v>
      </c>
      <c r="P264">
        <v>-3.848E-2</v>
      </c>
      <c r="Q264">
        <v>-2.2450000000000001E-2</v>
      </c>
      <c r="R264">
        <v>9.4091999999999995E-2</v>
      </c>
      <c r="S264">
        <v>-8.9069999999999996E-2</v>
      </c>
      <c r="T264">
        <v>0</v>
      </c>
      <c r="U264">
        <v>101.833</v>
      </c>
      <c r="V264">
        <v>53.7468</v>
      </c>
    </row>
    <row r="265" spans="1:22" x14ac:dyDescent="0.25">
      <c r="H265">
        <v>0.705592</v>
      </c>
      <c r="I265">
        <v>-7.7229999999999993E-2</v>
      </c>
      <c r="J265">
        <v>96.474599999999995</v>
      </c>
      <c r="K265">
        <v>1.28989</v>
      </c>
      <c r="L265">
        <v>0.27318100000000001</v>
      </c>
      <c r="M265">
        <v>-0.12859999999999999</v>
      </c>
      <c r="N265">
        <v>0.101516</v>
      </c>
      <c r="O265">
        <v>1.2642100000000001</v>
      </c>
      <c r="P265">
        <v>3.9803999999999999E-2</v>
      </c>
      <c r="Q265">
        <v>3.4620999999999999E-2</v>
      </c>
      <c r="R265">
        <v>-4.1009999999999998E-2</v>
      </c>
      <c r="S265">
        <v>3.5198E-2</v>
      </c>
      <c r="T265">
        <v>0</v>
      </c>
      <c r="U265">
        <v>99.971800000000002</v>
      </c>
      <c r="V265">
        <v>52.503300000000003</v>
      </c>
    </row>
    <row r="266" spans="1:22" x14ac:dyDescent="0.25">
      <c r="H266">
        <v>0.55046499999999998</v>
      </c>
      <c r="I266">
        <v>-7.7189999999999995E-2</v>
      </c>
      <c r="J266">
        <v>98.332800000000006</v>
      </c>
      <c r="K266">
        <v>0.83392900000000003</v>
      </c>
      <c r="L266">
        <v>9.4607999999999998E-2</v>
      </c>
      <c r="M266">
        <v>-7.417E-2</v>
      </c>
      <c r="N266">
        <v>0.30687999999999999</v>
      </c>
      <c r="O266">
        <v>1.2594700000000001</v>
      </c>
      <c r="P266">
        <v>0.119155</v>
      </c>
      <c r="Q266">
        <v>1.5664999999999998E-2</v>
      </c>
      <c r="R266">
        <v>-8.523E-2</v>
      </c>
      <c r="S266">
        <v>3.5816000000000001E-2</v>
      </c>
      <c r="T266">
        <v>0</v>
      </c>
      <c r="U266">
        <v>101.312</v>
      </c>
      <c r="V266">
        <v>53.351100000000002</v>
      </c>
    </row>
    <row r="267" spans="1:22" x14ac:dyDescent="0.25">
      <c r="H267">
        <v>0.62790599999999996</v>
      </c>
      <c r="I267">
        <v>0.15792900000000001</v>
      </c>
      <c r="J267">
        <v>97.062100000000001</v>
      </c>
      <c r="K267">
        <v>1.0945499999999999</v>
      </c>
      <c r="L267">
        <v>0.40601100000000001</v>
      </c>
      <c r="M267">
        <v>3.2839E-2</v>
      </c>
      <c r="N267">
        <v>0.13886200000000001</v>
      </c>
      <c r="O267">
        <v>1.33392</v>
      </c>
      <c r="P267">
        <v>-3.891E-2</v>
      </c>
      <c r="Q267">
        <v>-2.2620000000000001E-2</v>
      </c>
      <c r="R267">
        <v>2.6304000000000001E-2</v>
      </c>
      <c r="S267">
        <v>3.5498000000000002E-2</v>
      </c>
      <c r="T267">
        <v>0</v>
      </c>
      <c r="U267">
        <v>100.854</v>
      </c>
      <c r="V267">
        <v>53.031799999999997</v>
      </c>
    </row>
    <row r="268" spans="1:22" x14ac:dyDescent="0.25">
      <c r="H268">
        <v>0.62925600000000004</v>
      </c>
      <c r="I268">
        <v>-7.7249999999999999E-2</v>
      </c>
      <c r="J268">
        <v>95.743799999999993</v>
      </c>
      <c r="K268">
        <v>1.2242500000000001</v>
      </c>
      <c r="L268">
        <v>9.5034999999999994E-2</v>
      </c>
      <c r="M268">
        <v>1.4165000000000001E-2</v>
      </c>
      <c r="N268">
        <v>0.23166100000000001</v>
      </c>
      <c r="O268">
        <v>1.4366099999999999</v>
      </c>
      <c r="P268">
        <v>3.9594999999999998E-2</v>
      </c>
      <c r="Q268">
        <v>-3.6800000000000001E-3</v>
      </c>
      <c r="R268">
        <v>4.8114999999999998E-2</v>
      </c>
      <c r="S268">
        <v>3.4837E-2</v>
      </c>
      <c r="T268">
        <v>0</v>
      </c>
      <c r="U268">
        <v>99.416399999999996</v>
      </c>
      <c r="V268">
        <v>52.201500000000003</v>
      </c>
    </row>
    <row r="269" spans="1:22" x14ac:dyDescent="0.25">
      <c r="H269">
        <v>0.39792899999999998</v>
      </c>
      <c r="I269">
        <v>-7.7240000000000003E-2</v>
      </c>
      <c r="J269">
        <v>97.816299999999998</v>
      </c>
      <c r="K269">
        <v>1.0937699999999999</v>
      </c>
      <c r="L269">
        <v>9.4625000000000001E-2</v>
      </c>
      <c r="M269">
        <v>3.2457E-2</v>
      </c>
      <c r="N269">
        <v>0.213311</v>
      </c>
      <c r="O269">
        <v>1.2601100000000001</v>
      </c>
      <c r="P269">
        <v>-0.11799999999999999</v>
      </c>
      <c r="Q269">
        <v>1.5509E-2</v>
      </c>
      <c r="R269">
        <v>3.7060000000000001E-3</v>
      </c>
      <c r="S269">
        <v>0.16045100000000001</v>
      </c>
      <c r="T269">
        <v>0</v>
      </c>
      <c r="U269">
        <v>100.893</v>
      </c>
      <c r="V269">
        <v>53.110500000000002</v>
      </c>
    </row>
    <row r="270" spans="1:22" x14ac:dyDescent="0.25">
      <c r="H270">
        <v>0.24262400000000001</v>
      </c>
      <c r="I270">
        <v>-7.7149999999999996E-2</v>
      </c>
      <c r="J270">
        <v>97.342299999999994</v>
      </c>
      <c r="K270">
        <v>0.83493600000000001</v>
      </c>
      <c r="L270">
        <v>0.18230499999999999</v>
      </c>
      <c r="M270">
        <v>1.5960999999999999E-2</v>
      </c>
      <c r="N270">
        <v>0.12067</v>
      </c>
      <c r="O270">
        <v>1.6383399999999999</v>
      </c>
      <c r="P270">
        <v>-3.8449999999999998E-2</v>
      </c>
      <c r="Q270">
        <v>0.111402</v>
      </c>
      <c r="R270">
        <v>4.6290000000000003E-3</v>
      </c>
      <c r="S270">
        <v>-8.906E-2</v>
      </c>
      <c r="T270">
        <v>0</v>
      </c>
      <c r="U270">
        <v>100.289</v>
      </c>
      <c r="V270">
        <v>52.922800000000002</v>
      </c>
    </row>
    <row r="271" spans="1:22" x14ac:dyDescent="0.25">
      <c r="H271">
        <v>0.55364400000000002</v>
      </c>
      <c r="I271">
        <v>-7.7310000000000004E-2</v>
      </c>
      <c r="J271">
        <v>98.060299999999998</v>
      </c>
      <c r="K271">
        <v>1.35327</v>
      </c>
      <c r="L271">
        <v>0.31799500000000003</v>
      </c>
      <c r="M271">
        <v>3.1192999999999999E-2</v>
      </c>
      <c r="N271">
        <v>0.138317</v>
      </c>
      <c r="O271">
        <v>1.09094</v>
      </c>
      <c r="P271">
        <v>0.117993</v>
      </c>
      <c r="Q271">
        <v>7.2524000000000005E-2</v>
      </c>
      <c r="R271">
        <v>2.875E-3</v>
      </c>
      <c r="S271">
        <v>0.15939400000000001</v>
      </c>
      <c r="T271">
        <v>0</v>
      </c>
      <c r="U271">
        <v>101.821</v>
      </c>
      <c r="V271">
        <v>53.387999999999998</v>
      </c>
    </row>
    <row r="272" spans="1:22" x14ac:dyDescent="0.25">
      <c r="H272">
        <v>0.70529600000000003</v>
      </c>
      <c r="I272">
        <v>-7.7210000000000001E-2</v>
      </c>
      <c r="J272">
        <v>98.241399999999999</v>
      </c>
      <c r="K272">
        <v>1.0945400000000001</v>
      </c>
      <c r="L272">
        <v>-3.8449999999999998E-2</v>
      </c>
      <c r="M272">
        <v>-2.087E-2</v>
      </c>
      <c r="N272">
        <v>0.15748300000000001</v>
      </c>
      <c r="O272">
        <v>1.0517399999999999</v>
      </c>
      <c r="P272">
        <v>-3.8940000000000002E-2</v>
      </c>
      <c r="Q272">
        <v>1.5566999999999999E-2</v>
      </c>
      <c r="R272">
        <v>9.3346999999999999E-2</v>
      </c>
      <c r="S272">
        <v>3.5418999999999999E-2</v>
      </c>
      <c r="T272">
        <v>0</v>
      </c>
      <c r="U272">
        <v>101.21899999999999</v>
      </c>
      <c r="V272">
        <v>53.259700000000002</v>
      </c>
    </row>
    <row r="273" spans="8:22" x14ac:dyDescent="0.25">
      <c r="H273">
        <v>0.475219</v>
      </c>
      <c r="I273">
        <v>-7.7259999999999995E-2</v>
      </c>
      <c r="J273">
        <v>97.046899999999994</v>
      </c>
      <c r="K273">
        <v>1.15892</v>
      </c>
      <c r="L273">
        <v>5.0326000000000003E-2</v>
      </c>
      <c r="M273">
        <v>-7.5200000000000003E-2</v>
      </c>
      <c r="N273">
        <v>0.175841</v>
      </c>
      <c r="O273">
        <v>1.2953399999999999</v>
      </c>
      <c r="P273">
        <v>0.197328</v>
      </c>
      <c r="Q273">
        <v>7.2694999999999996E-2</v>
      </c>
      <c r="R273">
        <v>2.5742999999999999E-2</v>
      </c>
      <c r="S273">
        <v>3.4791000000000002E-2</v>
      </c>
      <c r="T273">
        <v>0</v>
      </c>
      <c r="U273">
        <v>100.381</v>
      </c>
      <c r="V273">
        <v>52.752299999999998</v>
      </c>
    </row>
    <row r="274" spans="8:22" x14ac:dyDescent="0.25">
      <c r="H274">
        <v>0.319637</v>
      </c>
      <c r="I274">
        <v>-7.7160000000000006E-2</v>
      </c>
      <c r="J274">
        <v>97.857299999999995</v>
      </c>
      <c r="K274">
        <v>1.1614100000000001</v>
      </c>
      <c r="L274">
        <v>0.18263599999999999</v>
      </c>
      <c r="M274">
        <v>-0.10942</v>
      </c>
      <c r="N274">
        <v>0.101879</v>
      </c>
      <c r="O274">
        <v>1.5702700000000001</v>
      </c>
      <c r="P274">
        <v>-3.8559999999999997E-2</v>
      </c>
      <c r="Q274">
        <v>-4.1590000000000002E-2</v>
      </c>
      <c r="R274">
        <v>4.4539999999999996E-3</v>
      </c>
      <c r="S274">
        <v>-0.15187999999999999</v>
      </c>
      <c r="T274">
        <v>0</v>
      </c>
      <c r="U274">
        <v>100.779</v>
      </c>
      <c r="V274">
        <v>53.173299999999998</v>
      </c>
    </row>
    <row r="275" spans="8:22" x14ac:dyDescent="0.25">
      <c r="H275">
        <v>0.78239400000000003</v>
      </c>
      <c r="I275">
        <v>-7.7229999999999993E-2</v>
      </c>
      <c r="J275">
        <v>97.585800000000006</v>
      </c>
      <c r="K275">
        <v>1.09474</v>
      </c>
      <c r="L275">
        <v>0.31792300000000001</v>
      </c>
      <c r="M275">
        <v>-3.2599999999999999E-3</v>
      </c>
      <c r="N275">
        <v>0.176041</v>
      </c>
      <c r="O275">
        <v>0.60217399999999999</v>
      </c>
      <c r="P275">
        <v>0.11876100000000001</v>
      </c>
      <c r="Q275">
        <v>7.2812000000000002E-2</v>
      </c>
      <c r="R275">
        <v>7.0799000000000001E-2</v>
      </c>
      <c r="S275">
        <v>-2.7439999999999999E-2</v>
      </c>
      <c r="T275">
        <v>0</v>
      </c>
      <c r="U275">
        <v>100.714</v>
      </c>
      <c r="V275">
        <v>52.893999999999998</v>
      </c>
    </row>
    <row r="276" spans="8:22" x14ac:dyDescent="0.25">
      <c r="H276">
        <v>0.55384299999999997</v>
      </c>
      <c r="I276">
        <v>-7.7310000000000004E-2</v>
      </c>
      <c r="J276">
        <v>97.696100000000001</v>
      </c>
      <c r="K276">
        <v>1.4844900000000001</v>
      </c>
      <c r="L276">
        <v>5.0592999999999999E-2</v>
      </c>
      <c r="M276">
        <v>6.6861000000000004E-2</v>
      </c>
      <c r="N276">
        <v>0.11967999999999999</v>
      </c>
      <c r="O276">
        <v>1.22821</v>
      </c>
      <c r="P276">
        <v>0.118011</v>
      </c>
      <c r="Q276">
        <v>5.3430999999999999E-2</v>
      </c>
      <c r="R276">
        <v>2.5177000000000001E-2</v>
      </c>
      <c r="S276">
        <v>3.4155999999999999E-2</v>
      </c>
      <c r="T276">
        <v>0</v>
      </c>
      <c r="U276">
        <v>101.35299999999999</v>
      </c>
      <c r="V276">
        <v>53.166699999999999</v>
      </c>
    </row>
    <row r="277" spans="8:22" x14ac:dyDescent="0.25">
      <c r="H277">
        <v>0.32067299999999999</v>
      </c>
      <c r="I277">
        <v>-7.7229999999999993E-2</v>
      </c>
      <c r="J277">
        <v>96.423000000000002</v>
      </c>
      <c r="K277">
        <v>0.96358200000000005</v>
      </c>
      <c r="L277">
        <v>0.22753999999999999</v>
      </c>
      <c r="M277">
        <v>-5.6680000000000001E-2</v>
      </c>
      <c r="N277">
        <v>0.23202700000000001</v>
      </c>
      <c r="O277">
        <v>1.2954399999999999</v>
      </c>
      <c r="P277">
        <v>-3.9E-2</v>
      </c>
      <c r="Q277">
        <v>-3.5500000000000002E-3</v>
      </c>
      <c r="R277">
        <v>9.3330999999999997E-2</v>
      </c>
      <c r="S277">
        <v>0.16065099999999999</v>
      </c>
      <c r="T277">
        <v>0</v>
      </c>
      <c r="U277">
        <v>99.539699999999996</v>
      </c>
      <c r="V277">
        <v>52.416699999999999</v>
      </c>
    </row>
    <row r="278" spans="8:22" x14ac:dyDescent="0.25">
      <c r="H278">
        <v>0.47208299999999997</v>
      </c>
      <c r="I278">
        <v>-7.7119999999999994E-2</v>
      </c>
      <c r="J278">
        <v>98.786799999999999</v>
      </c>
      <c r="K278">
        <v>0.50860300000000003</v>
      </c>
      <c r="L278">
        <v>0.27113500000000001</v>
      </c>
      <c r="M278">
        <v>8.8256000000000001E-2</v>
      </c>
      <c r="N278">
        <v>0.12080100000000001</v>
      </c>
      <c r="O278">
        <v>1.15418</v>
      </c>
      <c r="P278">
        <v>0.11980300000000001</v>
      </c>
      <c r="Q278">
        <v>-3.2299999999999998E-3</v>
      </c>
      <c r="R278">
        <v>2.7355999999999998E-2</v>
      </c>
      <c r="S278">
        <v>-8.863E-2</v>
      </c>
      <c r="T278">
        <v>0</v>
      </c>
      <c r="U278">
        <v>101.38</v>
      </c>
      <c r="V278">
        <v>53.534300000000002</v>
      </c>
    </row>
    <row r="279" spans="8:22" x14ac:dyDescent="0.25">
      <c r="H279">
        <v>0.39796900000000002</v>
      </c>
      <c r="I279">
        <v>-7.7240000000000003E-2</v>
      </c>
      <c r="J279">
        <v>98.199799999999996</v>
      </c>
      <c r="K279">
        <v>1.15951</v>
      </c>
      <c r="L279">
        <v>9.4627000000000003E-2</v>
      </c>
      <c r="M279">
        <v>5.0228000000000002E-2</v>
      </c>
      <c r="N279">
        <v>0.13874300000000001</v>
      </c>
      <c r="O279">
        <v>1.1557299999999999</v>
      </c>
      <c r="P279">
        <v>3.9752000000000003E-2</v>
      </c>
      <c r="Q279">
        <v>3.4597999999999997E-2</v>
      </c>
      <c r="R279">
        <v>-1.873E-2</v>
      </c>
      <c r="S279">
        <v>3.5097000000000003E-2</v>
      </c>
      <c r="T279">
        <v>0</v>
      </c>
      <c r="U279">
        <v>101.21</v>
      </c>
      <c r="V279">
        <v>53.267600000000002</v>
      </c>
    </row>
    <row r="280" spans="8:22" x14ac:dyDescent="0.25">
      <c r="H280">
        <v>0.24326700000000001</v>
      </c>
      <c r="I280">
        <v>-7.7210000000000001E-2</v>
      </c>
      <c r="J280">
        <v>97.246300000000005</v>
      </c>
      <c r="K280">
        <v>1.3573299999999999</v>
      </c>
      <c r="L280">
        <v>0.31556899999999999</v>
      </c>
      <c r="M280">
        <v>0.104431</v>
      </c>
      <c r="N280">
        <v>6.4388000000000001E-2</v>
      </c>
      <c r="O280">
        <v>1.1553199999999999</v>
      </c>
      <c r="P280">
        <v>-0.11776</v>
      </c>
      <c r="Q280">
        <v>1.5609E-2</v>
      </c>
      <c r="R280">
        <v>2.6353999999999999E-2</v>
      </c>
      <c r="S280">
        <v>-0.21504999999999999</v>
      </c>
      <c r="T280">
        <v>0</v>
      </c>
      <c r="U280">
        <v>100.119</v>
      </c>
      <c r="V280">
        <v>52.773099999999999</v>
      </c>
    </row>
    <row r="281" spans="8:22" x14ac:dyDescent="0.25">
      <c r="H281">
        <v>0.709646</v>
      </c>
      <c r="I281">
        <v>0.1573</v>
      </c>
      <c r="J281">
        <v>96.197900000000004</v>
      </c>
      <c r="K281">
        <v>1.7435099999999999</v>
      </c>
      <c r="L281">
        <v>0.140288</v>
      </c>
      <c r="M281">
        <v>1.2560999999999999E-2</v>
      </c>
      <c r="N281">
        <v>0.119369</v>
      </c>
      <c r="O281">
        <v>1.1616200000000001</v>
      </c>
      <c r="P281">
        <v>3.8776999999999999E-2</v>
      </c>
      <c r="Q281">
        <v>3.4168999999999998E-2</v>
      </c>
      <c r="R281">
        <v>6.9283999999999998E-2</v>
      </c>
      <c r="S281">
        <v>9.6124000000000001E-2</v>
      </c>
      <c r="T281">
        <v>0</v>
      </c>
      <c r="U281">
        <v>100.48099999999999</v>
      </c>
      <c r="V281">
        <v>52.595700000000001</v>
      </c>
    </row>
    <row r="282" spans="8:22" x14ac:dyDescent="0.25">
      <c r="H282">
        <v>0.63173000000000001</v>
      </c>
      <c r="I282">
        <v>-7.732E-2</v>
      </c>
      <c r="J282">
        <v>96.521299999999997</v>
      </c>
      <c r="K282">
        <v>1.74512</v>
      </c>
      <c r="L282">
        <v>0.31867699999999999</v>
      </c>
      <c r="M282">
        <v>6.6515000000000005E-2</v>
      </c>
      <c r="N282">
        <v>4.512E-2</v>
      </c>
      <c r="O282">
        <v>1.0224899999999999</v>
      </c>
      <c r="P282">
        <v>-3.9820000000000001E-2</v>
      </c>
      <c r="Q282">
        <v>1.5195E-2</v>
      </c>
      <c r="R282">
        <v>0.114247</v>
      </c>
      <c r="S282">
        <v>3.3931999999999997E-2</v>
      </c>
      <c r="T282">
        <v>0</v>
      </c>
      <c r="U282">
        <v>100.39700000000001</v>
      </c>
      <c r="V282">
        <v>52.6008</v>
      </c>
    </row>
    <row r="283" spans="8:22" x14ac:dyDescent="0.25">
      <c r="H283">
        <v>0.48000900000000002</v>
      </c>
      <c r="I283">
        <v>-7.7439999999999995E-2</v>
      </c>
      <c r="J283">
        <v>96.98</v>
      </c>
      <c r="K283">
        <v>1.8048900000000001</v>
      </c>
      <c r="L283">
        <v>0.27493000000000001</v>
      </c>
      <c r="M283">
        <v>-2.4320000000000001E-2</v>
      </c>
      <c r="N283">
        <v>7.4279999999999997E-3</v>
      </c>
      <c r="O283">
        <v>0.67419899999999999</v>
      </c>
      <c r="P283">
        <v>0.116814</v>
      </c>
      <c r="Q283">
        <v>-4.2100000000000002E-3</v>
      </c>
      <c r="R283">
        <v>6.8396999999999999E-2</v>
      </c>
      <c r="S283">
        <v>0.47056700000000001</v>
      </c>
      <c r="T283">
        <v>0</v>
      </c>
      <c r="U283">
        <v>100.771</v>
      </c>
      <c r="V283">
        <v>52.705599999999997</v>
      </c>
    </row>
    <row r="284" spans="8:22" x14ac:dyDescent="0.25">
      <c r="H284">
        <v>0.39882400000000001</v>
      </c>
      <c r="I284">
        <v>-7.7289999999999998E-2</v>
      </c>
      <c r="J284">
        <v>97.695099999999996</v>
      </c>
      <c r="K284">
        <v>1.6817200000000001</v>
      </c>
      <c r="L284">
        <v>0.22827600000000001</v>
      </c>
      <c r="M284">
        <v>1.3495999999999999E-2</v>
      </c>
      <c r="N284">
        <v>8.2527000000000003E-2</v>
      </c>
      <c r="O284">
        <v>1.1583300000000001</v>
      </c>
      <c r="P284">
        <v>0.11816400000000001</v>
      </c>
      <c r="Q284">
        <v>7.2576000000000002E-2</v>
      </c>
      <c r="R284">
        <v>2.9819999999999998E-3</v>
      </c>
      <c r="S284">
        <v>-0.15354999999999999</v>
      </c>
      <c r="T284">
        <v>0</v>
      </c>
      <c r="U284">
        <v>101.221</v>
      </c>
      <c r="V284">
        <v>53.134399999999999</v>
      </c>
    </row>
    <row r="285" spans="8:22" x14ac:dyDescent="0.25">
      <c r="H285">
        <v>0.243453</v>
      </c>
      <c r="I285">
        <v>-7.7219999999999997E-2</v>
      </c>
      <c r="J285">
        <v>96.974100000000007</v>
      </c>
      <c r="K285">
        <v>1.161</v>
      </c>
      <c r="L285">
        <v>0.13855300000000001</v>
      </c>
      <c r="M285">
        <v>0.15818599999999999</v>
      </c>
      <c r="N285">
        <v>0.15764400000000001</v>
      </c>
      <c r="O285">
        <v>0.94583399999999995</v>
      </c>
      <c r="P285">
        <v>-0.11785</v>
      </c>
      <c r="Q285">
        <v>5.3844999999999997E-2</v>
      </c>
      <c r="R285">
        <v>-8.5389999999999994E-2</v>
      </c>
      <c r="S285">
        <v>-8.9760000000000006E-2</v>
      </c>
      <c r="T285">
        <v>0</v>
      </c>
      <c r="U285">
        <v>99.462400000000002</v>
      </c>
      <c r="V285">
        <v>52.447699999999998</v>
      </c>
    </row>
    <row r="286" spans="8:22" x14ac:dyDescent="0.25">
      <c r="H286">
        <v>0.245086</v>
      </c>
      <c r="I286">
        <v>0.15756000000000001</v>
      </c>
      <c r="J286">
        <v>97.649900000000002</v>
      </c>
      <c r="K286">
        <v>1.67926</v>
      </c>
      <c r="L286">
        <v>9.4861000000000001E-2</v>
      </c>
      <c r="M286">
        <v>1.2723E-2</v>
      </c>
      <c r="N286">
        <v>6.3656000000000004E-2</v>
      </c>
      <c r="O286">
        <v>0.80940000000000001</v>
      </c>
      <c r="P286">
        <v>0.196496</v>
      </c>
      <c r="Q286">
        <v>-3.9399999999999999E-3</v>
      </c>
      <c r="R286">
        <v>-1.984E-2</v>
      </c>
      <c r="S286">
        <v>3.3696999999999998E-2</v>
      </c>
      <c r="T286">
        <v>0</v>
      </c>
      <c r="U286">
        <v>100.919</v>
      </c>
      <c r="V286">
        <v>53.0152</v>
      </c>
    </row>
    <row r="287" spans="8:22" x14ac:dyDescent="0.25">
      <c r="H287">
        <v>0.16694899999999999</v>
      </c>
      <c r="I287">
        <v>-7.7259999999999995E-2</v>
      </c>
      <c r="J287">
        <v>95.754900000000006</v>
      </c>
      <c r="K287">
        <v>1.2240800000000001</v>
      </c>
      <c r="L287">
        <v>0.227495</v>
      </c>
      <c r="M287">
        <v>3.2166E-2</v>
      </c>
      <c r="N287">
        <v>4.5536E-2</v>
      </c>
      <c r="O287">
        <v>1.22593</v>
      </c>
      <c r="P287">
        <v>-0.11811000000000001</v>
      </c>
      <c r="Q287">
        <v>-2.274E-2</v>
      </c>
      <c r="R287">
        <v>9.2909000000000005E-2</v>
      </c>
      <c r="S287">
        <v>0.16025400000000001</v>
      </c>
      <c r="T287">
        <v>0</v>
      </c>
      <c r="U287">
        <v>98.712100000000007</v>
      </c>
      <c r="V287">
        <v>51.999899999999997</v>
      </c>
    </row>
    <row r="288" spans="8:22" x14ac:dyDescent="0.25">
      <c r="H288">
        <v>0.78449500000000005</v>
      </c>
      <c r="I288">
        <v>0.157613</v>
      </c>
      <c r="J288">
        <v>97.429299999999998</v>
      </c>
      <c r="K288">
        <v>1.55074</v>
      </c>
      <c r="L288">
        <v>9.5412999999999998E-2</v>
      </c>
      <c r="M288">
        <v>-2.2020000000000001E-2</v>
      </c>
      <c r="N288">
        <v>0.13842199999999999</v>
      </c>
      <c r="O288">
        <v>0.845777</v>
      </c>
      <c r="P288">
        <v>0.11824800000000001</v>
      </c>
      <c r="Q288">
        <v>3.4422000000000001E-2</v>
      </c>
      <c r="R288">
        <v>3.1199999999999999E-3</v>
      </c>
      <c r="S288">
        <v>-9.0749999999999997E-2</v>
      </c>
      <c r="T288">
        <v>0</v>
      </c>
      <c r="U288">
        <v>101.045</v>
      </c>
      <c r="V288">
        <v>53.0075</v>
      </c>
    </row>
    <row r="290" spans="1:22" x14ac:dyDescent="0.25">
      <c r="G290" t="s">
        <v>39</v>
      </c>
      <c r="H290">
        <f>AVERAGE(H238:H288)</f>
        <v>0.43647674509803924</v>
      </c>
      <c r="I290">
        <f t="shared" ref="I290:V290" si="24">AVERAGE(I238:I288)</f>
        <v>-1.7284882352941178E-2</v>
      </c>
      <c r="J290">
        <f t="shared" si="24"/>
        <v>97.210852941176498</v>
      </c>
      <c r="K290">
        <f t="shared" si="24"/>
        <v>1.0613675098039217</v>
      </c>
      <c r="L290">
        <f t="shared" si="24"/>
        <v>0.35958437254901982</v>
      </c>
      <c r="M290">
        <f t="shared" si="24"/>
        <v>1.4579039215686273E-2</v>
      </c>
      <c r="N290">
        <f t="shared" si="24"/>
        <v>0.21196813725490202</v>
      </c>
      <c r="O290">
        <f t="shared" si="24"/>
        <v>1.4230350196078434</v>
      </c>
      <c r="P290">
        <f t="shared" si="24"/>
        <v>2.4494960784313728E-2</v>
      </c>
      <c r="Q290">
        <f t="shared" si="24"/>
        <v>1.5566549019607839E-2</v>
      </c>
      <c r="R290">
        <f t="shared" si="24"/>
        <v>2.6293372549019599E-2</v>
      </c>
      <c r="S290">
        <f t="shared" si="24"/>
        <v>-1.2477156862745089E-2</v>
      </c>
      <c r="T290">
        <f t="shared" si="24"/>
        <v>0</v>
      </c>
      <c r="U290">
        <f t="shared" si="24"/>
        <v>100.75445882352939</v>
      </c>
      <c r="V290">
        <f t="shared" si="24"/>
        <v>53.004635294117641</v>
      </c>
    </row>
    <row r="291" spans="1:22" x14ac:dyDescent="0.25">
      <c r="G291" t="s">
        <v>40</v>
      </c>
      <c r="H291">
        <f>STDEV(H238:H288)/SQRT((COUNT(H238:H288)))</f>
        <v>2.6894320771476854E-2</v>
      </c>
      <c r="I291">
        <f t="shared" ref="I291:V291" si="25">STDEV(I238:I288)/SQRT((COUNT(I238:I288)))</f>
        <v>1.5914138416765089E-2</v>
      </c>
      <c r="J291">
        <f t="shared" si="25"/>
        <v>0.11864766576297849</v>
      </c>
      <c r="K291">
        <f t="shared" si="25"/>
        <v>4.7126909664573176E-2</v>
      </c>
      <c r="L291">
        <f t="shared" si="25"/>
        <v>4.7743204760919665E-2</v>
      </c>
      <c r="M291">
        <f t="shared" si="25"/>
        <v>1.0206058422404697E-2</v>
      </c>
      <c r="N291">
        <f t="shared" si="25"/>
        <v>1.8140359078877222E-2</v>
      </c>
      <c r="O291">
        <f t="shared" si="25"/>
        <v>6.0132528605657168E-2</v>
      </c>
      <c r="P291">
        <f t="shared" si="25"/>
        <v>1.3054494692332065E-2</v>
      </c>
      <c r="Q291">
        <f t="shared" si="25"/>
        <v>4.532965402714524E-3</v>
      </c>
      <c r="R291">
        <f t="shared" si="25"/>
        <v>8.5414870338243135E-3</v>
      </c>
      <c r="S291">
        <f t="shared" si="25"/>
        <v>1.752803408506929E-2</v>
      </c>
      <c r="T291">
        <f t="shared" si="25"/>
        <v>0</v>
      </c>
      <c r="U291">
        <f t="shared" si="25"/>
        <v>0.11023006643598705</v>
      </c>
      <c r="V291">
        <f t="shared" si="25"/>
        <v>5.9109251976354374E-2</v>
      </c>
    </row>
    <row r="294" spans="1:22" x14ac:dyDescent="0.25">
      <c r="A294" s="2" t="s">
        <v>121</v>
      </c>
      <c r="H294" s="3" t="s">
        <v>23</v>
      </c>
      <c r="I294" s="3" t="s">
        <v>24</v>
      </c>
      <c r="J294" s="3" t="s">
        <v>25</v>
      </c>
      <c r="K294" s="3" t="s">
        <v>26</v>
      </c>
      <c r="L294" s="3" t="s">
        <v>27</v>
      </c>
      <c r="M294" s="3" t="s">
        <v>28</v>
      </c>
      <c r="N294" s="3" t="s">
        <v>29</v>
      </c>
      <c r="O294" s="3" t="s">
        <v>30</v>
      </c>
      <c r="P294" s="3" t="s">
        <v>31</v>
      </c>
      <c r="Q294" s="3" t="s">
        <v>32</v>
      </c>
      <c r="R294" s="3" t="s">
        <v>33</v>
      </c>
      <c r="S294" s="3" t="s">
        <v>34</v>
      </c>
      <c r="T294" s="3" t="s">
        <v>35</v>
      </c>
      <c r="U294" s="3" t="s">
        <v>36</v>
      </c>
      <c r="V294" s="3" t="s">
        <v>37</v>
      </c>
    </row>
    <row r="295" spans="1:22" x14ac:dyDescent="0.25">
      <c r="A295" t="s">
        <v>1</v>
      </c>
      <c r="H295">
        <v>0.54977799999999999</v>
      </c>
      <c r="I295">
        <v>-7.7189999999999995E-2</v>
      </c>
      <c r="J295">
        <v>95.657499999999999</v>
      </c>
      <c r="K295">
        <v>0.89840100000000001</v>
      </c>
      <c r="L295">
        <v>0.31615100000000002</v>
      </c>
      <c r="M295">
        <v>-2.8700000000000002E-3</v>
      </c>
      <c r="N295">
        <v>0.213258</v>
      </c>
      <c r="O295">
        <v>1.29541</v>
      </c>
      <c r="P295">
        <v>4.0008000000000002E-2</v>
      </c>
      <c r="Q295">
        <v>5.3733999999999997E-2</v>
      </c>
      <c r="R295">
        <v>9.3382999999999994E-2</v>
      </c>
      <c r="S295">
        <v>-2.7119999999999998E-2</v>
      </c>
      <c r="T295">
        <v>0</v>
      </c>
      <c r="U295">
        <v>99.010400000000004</v>
      </c>
      <c r="V295">
        <v>52.087800000000001</v>
      </c>
    </row>
    <row r="296" spans="1:22" x14ac:dyDescent="0.25">
      <c r="A296" t="s">
        <v>2</v>
      </c>
      <c r="H296">
        <v>0.31969900000000001</v>
      </c>
      <c r="I296">
        <v>-7.7200000000000005E-2</v>
      </c>
      <c r="J296">
        <v>95.278999999999996</v>
      </c>
      <c r="K296">
        <v>0.83278700000000005</v>
      </c>
      <c r="L296">
        <v>0.40396100000000001</v>
      </c>
      <c r="M296">
        <v>0.1221</v>
      </c>
      <c r="N296">
        <v>0.25039400000000001</v>
      </c>
      <c r="O296">
        <v>1.6428199999999999</v>
      </c>
      <c r="P296">
        <v>3.9882000000000001E-2</v>
      </c>
      <c r="Q296">
        <v>3.4595000000000001E-2</v>
      </c>
      <c r="R296">
        <v>2.6172999999999998E-2</v>
      </c>
      <c r="S296">
        <v>3.5289000000000001E-2</v>
      </c>
      <c r="T296">
        <v>0</v>
      </c>
      <c r="U296">
        <v>98.909499999999994</v>
      </c>
      <c r="V296">
        <v>52.043900000000001</v>
      </c>
    </row>
    <row r="297" spans="1:22" x14ac:dyDescent="0.25">
      <c r="A297" t="s">
        <v>3</v>
      </c>
      <c r="H297">
        <v>0.70548699999999998</v>
      </c>
      <c r="I297">
        <v>0.15715100000000001</v>
      </c>
      <c r="J297">
        <v>96.285700000000006</v>
      </c>
      <c r="K297">
        <v>0.89604300000000003</v>
      </c>
      <c r="L297">
        <v>0.49557000000000001</v>
      </c>
      <c r="M297">
        <v>-2.2159999999999999E-2</v>
      </c>
      <c r="N297">
        <v>0.342864</v>
      </c>
      <c r="O297">
        <v>1.61537</v>
      </c>
      <c r="P297">
        <v>0.19678499999999999</v>
      </c>
      <c r="Q297">
        <v>0.148675</v>
      </c>
      <c r="R297">
        <v>0.114675</v>
      </c>
      <c r="S297">
        <v>0.221914</v>
      </c>
      <c r="T297">
        <v>0</v>
      </c>
      <c r="U297">
        <v>101.158</v>
      </c>
      <c r="V297">
        <v>52.9602</v>
      </c>
    </row>
    <row r="298" spans="1:22" x14ac:dyDescent="0.25">
      <c r="A298" t="s">
        <v>4</v>
      </c>
      <c r="H298">
        <v>0.62709300000000001</v>
      </c>
      <c r="I298">
        <v>-7.7200000000000005E-2</v>
      </c>
      <c r="J298">
        <v>95.103099999999998</v>
      </c>
      <c r="K298">
        <v>1.1590100000000001</v>
      </c>
      <c r="L298">
        <v>0.272283</v>
      </c>
      <c r="M298">
        <v>6.8309999999999996E-2</v>
      </c>
      <c r="N298">
        <v>0.213085</v>
      </c>
      <c r="O298">
        <v>1.67957</v>
      </c>
      <c r="P298">
        <v>-0.11774999999999999</v>
      </c>
      <c r="Q298">
        <v>-2.2669999999999999E-2</v>
      </c>
      <c r="R298">
        <v>4.8460000000000003E-2</v>
      </c>
      <c r="S298">
        <v>-2.733E-2</v>
      </c>
      <c r="T298">
        <v>0</v>
      </c>
      <c r="U298">
        <v>98.926000000000002</v>
      </c>
      <c r="V298">
        <v>51.989800000000002</v>
      </c>
    </row>
    <row r="299" spans="1:22" x14ac:dyDescent="0.25">
      <c r="A299" t="s">
        <v>21</v>
      </c>
      <c r="H299">
        <v>0.31889200000000001</v>
      </c>
      <c r="I299">
        <v>-7.7160000000000006E-2</v>
      </c>
      <c r="J299">
        <v>96.420599999999993</v>
      </c>
      <c r="K299">
        <v>0.57257999999999998</v>
      </c>
      <c r="L299">
        <v>0.22637099999999999</v>
      </c>
      <c r="M299">
        <v>5.1373000000000002E-2</v>
      </c>
      <c r="N299">
        <v>0.21349499999999999</v>
      </c>
      <c r="O299">
        <v>1.8115699999999999</v>
      </c>
      <c r="P299">
        <v>0.119175</v>
      </c>
      <c r="Q299">
        <v>0.111127</v>
      </c>
      <c r="R299">
        <v>7.1420999999999998E-2</v>
      </c>
      <c r="S299">
        <v>-2.6700000000000002E-2</v>
      </c>
      <c r="T299">
        <v>0</v>
      </c>
      <c r="U299">
        <v>99.812799999999996</v>
      </c>
      <c r="V299">
        <v>52.605499999999999</v>
      </c>
    </row>
    <row r="300" spans="1:22" x14ac:dyDescent="0.25">
      <c r="A300" t="s">
        <v>106</v>
      </c>
      <c r="H300">
        <v>0.16561699999999999</v>
      </c>
      <c r="I300">
        <v>-7.714E-2</v>
      </c>
      <c r="J300">
        <v>96.9178</v>
      </c>
      <c r="K300">
        <v>0.70402500000000001</v>
      </c>
      <c r="L300">
        <v>4.9509999999999998E-2</v>
      </c>
      <c r="M300">
        <v>3.4126999999999998E-2</v>
      </c>
      <c r="N300">
        <v>0.232546</v>
      </c>
      <c r="O300">
        <v>1.2183600000000001</v>
      </c>
      <c r="P300">
        <v>-0.11724</v>
      </c>
      <c r="Q300">
        <v>5.4047999999999999E-2</v>
      </c>
      <c r="R300">
        <v>-3.9919999999999997E-2</v>
      </c>
      <c r="S300">
        <v>-8.8819999999999996E-2</v>
      </c>
      <c r="T300">
        <v>0</v>
      </c>
      <c r="U300">
        <v>99.052899999999994</v>
      </c>
      <c r="V300">
        <v>52.389600000000002</v>
      </c>
    </row>
    <row r="301" spans="1:22" x14ac:dyDescent="0.25">
      <c r="H301">
        <v>0.31975900000000002</v>
      </c>
      <c r="I301">
        <v>-7.7189999999999995E-2</v>
      </c>
      <c r="J301">
        <v>98.603999999999999</v>
      </c>
      <c r="K301">
        <v>0.76790499999999995</v>
      </c>
      <c r="L301">
        <v>4.9865E-2</v>
      </c>
      <c r="M301">
        <v>3.3038999999999999E-2</v>
      </c>
      <c r="N301">
        <v>0.10163800000000001</v>
      </c>
      <c r="O301">
        <v>1.29078</v>
      </c>
      <c r="P301">
        <v>0.118951</v>
      </c>
      <c r="Q301">
        <v>5.3810999999999998E-2</v>
      </c>
      <c r="R301">
        <v>2.6422999999999999E-2</v>
      </c>
      <c r="S301">
        <v>3.5603999999999997E-2</v>
      </c>
      <c r="T301">
        <v>0</v>
      </c>
      <c r="U301">
        <v>101.325</v>
      </c>
      <c r="V301">
        <v>53.444600000000001</v>
      </c>
    </row>
    <row r="302" spans="1:22" x14ac:dyDescent="0.25">
      <c r="A302" t="s">
        <v>107</v>
      </c>
      <c r="H302">
        <v>8.9149000000000006E-2</v>
      </c>
      <c r="I302">
        <v>0.157947</v>
      </c>
      <c r="J302">
        <v>97.266599999999997</v>
      </c>
      <c r="K302">
        <v>0.76793100000000003</v>
      </c>
      <c r="L302">
        <v>0.27019199999999999</v>
      </c>
      <c r="M302">
        <v>-2.5000000000000001E-3</v>
      </c>
      <c r="N302">
        <v>0.23214000000000001</v>
      </c>
      <c r="O302">
        <v>1.7071799999999999</v>
      </c>
      <c r="P302">
        <v>-0.11758</v>
      </c>
      <c r="Q302">
        <v>5.3849000000000001E-2</v>
      </c>
      <c r="R302">
        <v>4.8984E-2</v>
      </c>
      <c r="S302">
        <v>9.8400000000000001E-2</v>
      </c>
      <c r="T302">
        <v>0</v>
      </c>
      <c r="U302">
        <v>100.572</v>
      </c>
      <c r="V302">
        <v>53.084000000000003</v>
      </c>
    </row>
    <row r="303" spans="1:22" x14ac:dyDescent="0.25">
      <c r="A303" t="s">
        <v>108</v>
      </c>
      <c r="H303">
        <v>0.318828</v>
      </c>
      <c r="I303">
        <v>-7.7149999999999996E-2</v>
      </c>
      <c r="J303">
        <v>97.65</v>
      </c>
      <c r="K303">
        <v>0.63781699999999997</v>
      </c>
      <c r="L303">
        <v>0.27049699999999999</v>
      </c>
      <c r="M303">
        <v>0.122942</v>
      </c>
      <c r="N303">
        <v>0.176287</v>
      </c>
      <c r="O303">
        <v>1.98567</v>
      </c>
      <c r="P303">
        <v>4.0250000000000001E-2</v>
      </c>
      <c r="Q303">
        <v>0.20661099999999999</v>
      </c>
      <c r="R303">
        <v>-1.8030000000000001E-2</v>
      </c>
      <c r="S303">
        <v>-2.674E-2</v>
      </c>
      <c r="T303">
        <v>0</v>
      </c>
      <c r="U303">
        <v>101.28700000000001</v>
      </c>
      <c r="V303">
        <v>53.348799999999997</v>
      </c>
    </row>
    <row r="304" spans="1:22" x14ac:dyDescent="0.25">
      <c r="A304" t="s">
        <v>109</v>
      </c>
      <c r="H304">
        <v>0.47101599999999999</v>
      </c>
      <c r="I304">
        <v>0.15806200000000001</v>
      </c>
      <c r="J304">
        <v>97.862700000000004</v>
      </c>
      <c r="K304">
        <v>0.377577</v>
      </c>
      <c r="L304">
        <v>0.13805000000000001</v>
      </c>
      <c r="M304">
        <v>1.6528999999999999E-2</v>
      </c>
      <c r="N304">
        <v>0.26983200000000002</v>
      </c>
      <c r="O304">
        <v>1.2896799999999999</v>
      </c>
      <c r="P304">
        <v>4.0772999999999997E-2</v>
      </c>
      <c r="Q304">
        <v>9.2274999999999996E-2</v>
      </c>
      <c r="R304">
        <v>9.4523999999999997E-2</v>
      </c>
      <c r="S304">
        <v>-8.8580000000000006E-2</v>
      </c>
      <c r="T304">
        <v>0</v>
      </c>
      <c r="U304">
        <v>100.723</v>
      </c>
      <c r="V304">
        <v>53.2014</v>
      </c>
    </row>
    <row r="305" spans="1:22" x14ac:dyDescent="0.25">
      <c r="A305" t="s">
        <v>110</v>
      </c>
      <c r="H305">
        <v>0.166155</v>
      </c>
      <c r="I305">
        <v>-7.7189999999999995E-2</v>
      </c>
      <c r="J305">
        <v>97.974199999999996</v>
      </c>
      <c r="K305">
        <v>0.83315499999999998</v>
      </c>
      <c r="L305">
        <v>0.35915999999999998</v>
      </c>
      <c r="M305">
        <v>-0.12778</v>
      </c>
      <c r="N305">
        <v>8.3008999999999999E-2</v>
      </c>
      <c r="O305">
        <v>1.0152600000000001</v>
      </c>
      <c r="P305">
        <v>0.19785800000000001</v>
      </c>
      <c r="Q305">
        <v>-2.2579999999999999E-2</v>
      </c>
      <c r="R305">
        <v>7.1136000000000005E-2</v>
      </c>
      <c r="S305">
        <v>3.5624999999999997E-2</v>
      </c>
      <c r="T305">
        <v>0</v>
      </c>
      <c r="U305">
        <v>100.508</v>
      </c>
      <c r="V305">
        <v>53.043799999999997</v>
      </c>
    </row>
    <row r="306" spans="1:22" x14ac:dyDescent="0.25">
      <c r="A306" t="s">
        <v>111</v>
      </c>
      <c r="H306">
        <v>0.54709099999999999</v>
      </c>
      <c r="I306">
        <v>-7.7079999999999996E-2</v>
      </c>
      <c r="J306">
        <v>97.623999999999995</v>
      </c>
      <c r="K306">
        <v>0.44287500000000002</v>
      </c>
      <c r="L306">
        <v>0.314861</v>
      </c>
      <c r="M306">
        <v>0.106361</v>
      </c>
      <c r="N306">
        <v>6.4895999999999995E-2</v>
      </c>
      <c r="O306">
        <v>1.8127200000000001</v>
      </c>
      <c r="P306">
        <v>-3.8059999999999997E-2</v>
      </c>
      <c r="Q306">
        <v>7.3274000000000006E-2</v>
      </c>
      <c r="R306">
        <v>-6.1949999999999998E-2</v>
      </c>
      <c r="S306">
        <v>-2.5729999999999999E-2</v>
      </c>
      <c r="T306">
        <v>0</v>
      </c>
      <c r="U306">
        <v>100.783</v>
      </c>
      <c r="V306">
        <v>53.192</v>
      </c>
    </row>
    <row r="307" spans="1:22" x14ac:dyDescent="0.25">
      <c r="A307" t="s">
        <v>112</v>
      </c>
      <c r="H307">
        <v>0.31868099999999999</v>
      </c>
      <c r="I307">
        <v>0.15781700000000001</v>
      </c>
      <c r="J307">
        <v>97.845699999999994</v>
      </c>
      <c r="K307">
        <v>0.44226500000000002</v>
      </c>
      <c r="L307">
        <v>0.18207300000000001</v>
      </c>
      <c r="M307">
        <v>3.3730999999999997E-2</v>
      </c>
      <c r="N307">
        <v>0.25084200000000001</v>
      </c>
      <c r="O307">
        <v>1.9143300000000001</v>
      </c>
      <c r="P307">
        <v>0.11931799999999999</v>
      </c>
      <c r="Q307">
        <v>0.13026599999999999</v>
      </c>
      <c r="R307">
        <v>0.161079</v>
      </c>
      <c r="S307">
        <v>-2.6519999999999998E-2</v>
      </c>
      <c r="T307">
        <v>0</v>
      </c>
      <c r="U307">
        <v>101.53</v>
      </c>
      <c r="V307">
        <v>53.542900000000003</v>
      </c>
    </row>
    <row r="308" spans="1:22" x14ac:dyDescent="0.25">
      <c r="A308" t="s">
        <v>113</v>
      </c>
      <c r="H308">
        <v>0.93609699999999996</v>
      </c>
      <c r="I308">
        <v>0.15761900000000001</v>
      </c>
      <c r="J308">
        <v>97.042299999999997</v>
      </c>
      <c r="K308">
        <v>1.2878499999999999</v>
      </c>
      <c r="L308">
        <v>0.54144499999999995</v>
      </c>
      <c r="M308">
        <v>-2.155E-2</v>
      </c>
      <c r="N308">
        <v>8.2675999999999999E-2</v>
      </c>
      <c r="O308">
        <v>1.2332099999999999</v>
      </c>
      <c r="P308">
        <v>-3.925E-2</v>
      </c>
      <c r="Q308">
        <v>1.5414000000000001E-2</v>
      </c>
      <c r="R308">
        <v>-8.5760000000000003E-2</v>
      </c>
      <c r="S308">
        <v>0.16000600000000001</v>
      </c>
      <c r="T308">
        <v>0</v>
      </c>
      <c r="U308">
        <v>101.31</v>
      </c>
      <c r="V308">
        <v>53.1051</v>
      </c>
    </row>
    <row r="309" spans="1:22" x14ac:dyDescent="0.25">
      <c r="A309" t="s">
        <v>114</v>
      </c>
      <c r="H309">
        <v>0.39679900000000001</v>
      </c>
      <c r="I309">
        <v>-7.7189999999999995E-2</v>
      </c>
      <c r="J309">
        <v>97.254000000000005</v>
      </c>
      <c r="K309">
        <v>0.70219900000000002</v>
      </c>
      <c r="L309">
        <v>9.4329999999999997E-2</v>
      </c>
      <c r="M309">
        <v>-7.4130000000000001E-2</v>
      </c>
      <c r="N309">
        <v>4.58E-2</v>
      </c>
      <c r="O309">
        <v>1.29257</v>
      </c>
      <c r="P309">
        <v>4.0090000000000001E-2</v>
      </c>
      <c r="Q309">
        <v>5.3849000000000001E-2</v>
      </c>
      <c r="R309">
        <v>4.8829999999999998E-2</v>
      </c>
      <c r="S309">
        <v>0.22350400000000001</v>
      </c>
      <c r="T309">
        <v>0</v>
      </c>
      <c r="U309">
        <v>100.001</v>
      </c>
      <c r="V309">
        <v>52.731099999999998</v>
      </c>
    </row>
    <row r="310" spans="1:22" x14ac:dyDescent="0.25">
      <c r="A310" t="s">
        <v>115</v>
      </c>
      <c r="H310">
        <v>0.39637899999999998</v>
      </c>
      <c r="I310">
        <v>-7.7179999999999999E-2</v>
      </c>
      <c r="J310">
        <v>96.018100000000004</v>
      </c>
      <c r="K310">
        <v>0.76783599999999996</v>
      </c>
      <c r="L310">
        <v>0.40422799999999998</v>
      </c>
      <c r="M310">
        <v>-3.832E-2</v>
      </c>
      <c r="N310">
        <v>0.101677</v>
      </c>
      <c r="O310">
        <v>1.19089</v>
      </c>
      <c r="P310">
        <v>4.0145E-2</v>
      </c>
      <c r="Q310">
        <v>1.5640000000000001E-2</v>
      </c>
      <c r="R310">
        <v>7.1237999999999996E-2</v>
      </c>
      <c r="S310">
        <v>9.8346000000000003E-2</v>
      </c>
      <c r="T310">
        <v>0</v>
      </c>
      <c r="U310">
        <v>98.989000000000004</v>
      </c>
      <c r="V310">
        <v>52.165500000000002</v>
      </c>
    </row>
    <row r="311" spans="1:22" x14ac:dyDescent="0.25">
      <c r="A311" t="s">
        <v>116</v>
      </c>
      <c r="H311">
        <v>0.32007799999999997</v>
      </c>
      <c r="I311">
        <v>0.15789600000000001</v>
      </c>
      <c r="J311">
        <v>96.520200000000003</v>
      </c>
      <c r="K311">
        <v>1.0286900000000001</v>
      </c>
      <c r="L311">
        <v>9.4228999999999993E-2</v>
      </c>
      <c r="M311">
        <v>0.157916</v>
      </c>
      <c r="N311">
        <v>0.15742100000000001</v>
      </c>
      <c r="O311">
        <v>1.50057</v>
      </c>
      <c r="P311">
        <v>-0.11776</v>
      </c>
      <c r="Q311">
        <v>-3.5300000000000002E-3</v>
      </c>
      <c r="R311">
        <v>-8.5489999999999997E-2</v>
      </c>
      <c r="S311">
        <v>3.5415000000000002E-2</v>
      </c>
      <c r="T311">
        <v>0</v>
      </c>
      <c r="U311">
        <v>99.765600000000006</v>
      </c>
      <c r="V311">
        <v>52.589199999999998</v>
      </c>
    </row>
    <row r="312" spans="1:22" x14ac:dyDescent="0.25">
      <c r="A312" t="s">
        <v>117</v>
      </c>
      <c r="H312">
        <v>0.62175100000000005</v>
      </c>
      <c r="I312">
        <v>-7.7020000000000005E-2</v>
      </c>
      <c r="J312">
        <v>98.850200000000001</v>
      </c>
      <c r="K312">
        <v>0.31317499999999998</v>
      </c>
      <c r="L312">
        <v>0.182116</v>
      </c>
      <c r="M312">
        <v>-0.12533</v>
      </c>
      <c r="N312">
        <v>2.7990999999999999E-2</v>
      </c>
      <c r="O312">
        <v>1.1161099999999999</v>
      </c>
      <c r="P312">
        <v>4.1495999999999998E-2</v>
      </c>
      <c r="Q312">
        <v>3.5327999999999998E-2</v>
      </c>
      <c r="R312">
        <v>-0.10598</v>
      </c>
      <c r="S312">
        <v>-0.15014</v>
      </c>
      <c r="T312">
        <v>0</v>
      </c>
      <c r="U312">
        <v>100.73</v>
      </c>
      <c r="V312">
        <v>53.3384</v>
      </c>
    </row>
    <row r="313" spans="1:22" x14ac:dyDescent="0.25">
      <c r="A313" t="s">
        <v>118</v>
      </c>
      <c r="H313">
        <v>0.39411000000000002</v>
      </c>
      <c r="I313">
        <v>0.15826499999999999</v>
      </c>
      <c r="J313">
        <v>98.319100000000006</v>
      </c>
      <c r="K313">
        <v>0.50854500000000002</v>
      </c>
      <c r="L313">
        <v>0.27000200000000002</v>
      </c>
      <c r="M313">
        <v>-9.5E-4</v>
      </c>
      <c r="N313">
        <v>4.6315000000000002E-2</v>
      </c>
      <c r="O313">
        <v>1.84415</v>
      </c>
      <c r="P313">
        <v>-3.7949999999999998E-2</v>
      </c>
      <c r="Q313">
        <v>5.4206999999999998E-2</v>
      </c>
      <c r="R313">
        <v>9.4805E-2</v>
      </c>
      <c r="S313">
        <v>-0.15082999999999999</v>
      </c>
      <c r="T313">
        <v>0</v>
      </c>
      <c r="U313">
        <v>101.5</v>
      </c>
      <c r="V313">
        <v>53.660499999999999</v>
      </c>
    </row>
    <row r="314" spans="1:22" x14ac:dyDescent="0.25">
      <c r="A314" t="s">
        <v>18</v>
      </c>
      <c r="H314">
        <v>0.166629</v>
      </c>
      <c r="I314">
        <v>-7.7259999999999995E-2</v>
      </c>
      <c r="J314">
        <v>95.081299999999999</v>
      </c>
      <c r="K314">
        <v>1.2885800000000001</v>
      </c>
      <c r="L314">
        <v>0.36008499999999999</v>
      </c>
      <c r="M314">
        <v>-3.9399999999999999E-3</v>
      </c>
      <c r="N314">
        <v>0.138402</v>
      </c>
      <c r="O314">
        <v>1.6786300000000001</v>
      </c>
      <c r="P314">
        <v>3.9460000000000002E-2</v>
      </c>
      <c r="Q314">
        <v>-2.281E-2</v>
      </c>
      <c r="R314">
        <v>7.0239999999999997E-2</v>
      </c>
      <c r="S314">
        <v>3.4630000000000001E-2</v>
      </c>
      <c r="T314">
        <v>0</v>
      </c>
      <c r="U314">
        <v>98.754000000000005</v>
      </c>
      <c r="V314">
        <v>51.935899999999997</v>
      </c>
    </row>
    <row r="315" spans="1:22" x14ac:dyDescent="0.25">
      <c r="A315" t="s">
        <v>119</v>
      </c>
      <c r="H315">
        <v>0.32030500000000001</v>
      </c>
      <c r="I315">
        <v>-7.7219999999999997E-2</v>
      </c>
      <c r="J315">
        <v>96.312600000000003</v>
      </c>
      <c r="K315">
        <v>0.89771400000000001</v>
      </c>
      <c r="L315">
        <v>0.18293899999999999</v>
      </c>
      <c r="M315">
        <v>3.2619000000000002E-2</v>
      </c>
      <c r="N315">
        <v>0.21325</v>
      </c>
      <c r="O315">
        <v>1.2589699999999999</v>
      </c>
      <c r="P315">
        <v>-3.9E-2</v>
      </c>
      <c r="Q315">
        <v>-3.5699999999999998E-3</v>
      </c>
      <c r="R315">
        <v>3.8089999999999999E-3</v>
      </c>
      <c r="S315">
        <v>0.160495</v>
      </c>
      <c r="T315">
        <v>0</v>
      </c>
      <c r="U315">
        <v>99.262900000000002</v>
      </c>
      <c r="V315">
        <v>52.295200000000001</v>
      </c>
    </row>
    <row r="316" spans="1:22" x14ac:dyDescent="0.25">
      <c r="A316" t="s">
        <v>120</v>
      </c>
      <c r="H316">
        <v>0.39617400000000003</v>
      </c>
      <c r="I316">
        <v>-7.7160000000000006E-2</v>
      </c>
      <c r="J316">
        <v>98.603999999999999</v>
      </c>
      <c r="K316">
        <v>0.89889200000000002</v>
      </c>
      <c r="L316">
        <v>0.40401199999999998</v>
      </c>
      <c r="M316">
        <v>-0.10967</v>
      </c>
      <c r="N316">
        <v>2.7265000000000001E-2</v>
      </c>
      <c r="O316">
        <v>1.1555200000000001</v>
      </c>
      <c r="P316">
        <v>0.19808700000000001</v>
      </c>
      <c r="Q316">
        <v>-4.1610000000000001E-2</v>
      </c>
      <c r="R316">
        <v>-0.10743</v>
      </c>
      <c r="S316">
        <v>-2.665E-2</v>
      </c>
      <c r="T316">
        <v>0</v>
      </c>
      <c r="U316">
        <v>101.321</v>
      </c>
      <c r="V316">
        <v>53.438899999999997</v>
      </c>
    </row>
    <row r="317" spans="1:22" x14ac:dyDescent="0.25">
      <c r="H317">
        <v>0.165687</v>
      </c>
      <c r="I317">
        <v>-7.7130000000000004E-2</v>
      </c>
      <c r="J317">
        <v>97.418999999999997</v>
      </c>
      <c r="K317">
        <v>0.76924300000000001</v>
      </c>
      <c r="L317">
        <v>0.225967</v>
      </c>
      <c r="M317">
        <v>-1.72E-3</v>
      </c>
      <c r="N317">
        <v>4.6119E-2</v>
      </c>
      <c r="O317">
        <v>1.25501</v>
      </c>
      <c r="P317">
        <v>4.0620999999999997E-2</v>
      </c>
      <c r="Q317">
        <v>-3.2699999999999999E-3</v>
      </c>
      <c r="R317">
        <v>-0.15175</v>
      </c>
      <c r="S317">
        <v>-8.8789999999999994E-2</v>
      </c>
      <c r="T317">
        <v>0</v>
      </c>
      <c r="U317">
        <v>99.599000000000004</v>
      </c>
      <c r="V317">
        <v>52.674999999999997</v>
      </c>
    </row>
    <row r="318" spans="1:22" x14ac:dyDescent="0.25">
      <c r="H318">
        <v>0.24287300000000001</v>
      </c>
      <c r="I318">
        <v>0.15793499999999999</v>
      </c>
      <c r="J318">
        <v>96.276899999999998</v>
      </c>
      <c r="K318">
        <v>0.76812499999999995</v>
      </c>
      <c r="L318">
        <v>0.40356999999999998</v>
      </c>
      <c r="M318">
        <v>-2.7399999999999998E-3</v>
      </c>
      <c r="N318">
        <v>0.12023399999999999</v>
      </c>
      <c r="O318">
        <v>1.4331400000000001</v>
      </c>
      <c r="P318">
        <v>0.27676600000000001</v>
      </c>
      <c r="Q318">
        <v>-4.1680000000000002E-2</v>
      </c>
      <c r="R318">
        <v>4.0740000000000004E-3</v>
      </c>
      <c r="S318">
        <v>-2.6980000000000001E-2</v>
      </c>
      <c r="T318">
        <v>0</v>
      </c>
      <c r="U318">
        <v>99.612200000000001</v>
      </c>
      <c r="V318">
        <v>52.516500000000001</v>
      </c>
    </row>
    <row r="319" spans="1:22" x14ac:dyDescent="0.25">
      <c r="H319">
        <v>0.47378399999999998</v>
      </c>
      <c r="I319">
        <v>-7.7189999999999995E-2</v>
      </c>
      <c r="J319">
        <v>99.046300000000002</v>
      </c>
      <c r="K319">
        <v>0.832673</v>
      </c>
      <c r="L319">
        <v>0.18315999999999999</v>
      </c>
      <c r="M319">
        <v>0.14029</v>
      </c>
      <c r="N319">
        <v>-2.8750000000000001E-2</v>
      </c>
      <c r="O319">
        <v>1.1551</v>
      </c>
      <c r="P319">
        <v>-3.8830000000000003E-2</v>
      </c>
      <c r="Q319">
        <v>-2.2589999999999999E-2</v>
      </c>
      <c r="R319">
        <v>2.6353000000000001E-2</v>
      </c>
      <c r="S319">
        <v>0.16079399999999999</v>
      </c>
      <c r="T319">
        <v>0</v>
      </c>
      <c r="U319">
        <v>101.851</v>
      </c>
      <c r="V319">
        <v>53.698300000000003</v>
      </c>
    </row>
    <row r="320" spans="1:22" x14ac:dyDescent="0.25">
      <c r="H320">
        <v>0.16569</v>
      </c>
      <c r="I320">
        <v>0.15817700000000001</v>
      </c>
      <c r="J320">
        <v>98.683800000000005</v>
      </c>
      <c r="K320">
        <v>0.63813200000000003</v>
      </c>
      <c r="L320">
        <v>0.27008300000000002</v>
      </c>
      <c r="M320">
        <v>-3.7650000000000003E-2</v>
      </c>
      <c r="N320">
        <v>0.15786500000000001</v>
      </c>
      <c r="O320">
        <v>1.5329299999999999</v>
      </c>
      <c r="P320">
        <v>-3.8379999999999997E-2</v>
      </c>
      <c r="Q320">
        <v>1.5796000000000001E-2</v>
      </c>
      <c r="R320">
        <v>2.7057999999999999E-2</v>
      </c>
      <c r="S320">
        <v>3.6339000000000003E-2</v>
      </c>
      <c r="T320">
        <v>0</v>
      </c>
      <c r="U320">
        <v>101.61</v>
      </c>
      <c r="V320">
        <v>53.704700000000003</v>
      </c>
    </row>
    <row r="321" spans="1:22" x14ac:dyDescent="0.25">
      <c r="H321">
        <v>0.319243</v>
      </c>
      <c r="I321">
        <v>-7.7170000000000002E-2</v>
      </c>
      <c r="J321">
        <v>96.680499999999995</v>
      </c>
      <c r="K321">
        <v>0.63788900000000004</v>
      </c>
      <c r="L321">
        <v>4.9750999999999997E-2</v>
      </c>
      <c r="M321">
        <v>5.1159000000000003E-2</v>
      </c>
      <c r="N321">
        <v>0.138929</v>
      </c>
      <c r="O321">
        <v>1.3590199999999999</v>
      </c>
      <c r="P321">
        <v>0.19799600000000001</v>
      </c>
      <c r="Q321">
        <v>0.13019800000000001</v>
      </c>
      <c r="R321">
        <v>0.115969</v>
      </c>
      <c r="S321">
        <v>-8.9469999999999994E-2</v>
      </c>
      <c r="T321">
        <v>0</v>
      </c>
      <c r="U321">
        <v>99.513999999999996</v>
      </c>
      <c r="V321">
        <v>52.479500000000002</v>
      </c>
    </row>
    <row r="322" spans="1:22" x14ac:dyDescent="0.25">
      <c r="H322">
        <v>0.165709</v>
      </c>
      <c r="I322">
        <v>-7.7119999999999994E-2</v>
      </c>
      <c r="J322">
        <v>97.769499999999994</v>
      </c>
      <c r="K322">
        <v>0.70396499999999995</v>
      </c>
      <c r="L322">
        <v>0.22598599999999999</v>
      </c>
      <c r="M322">
        <v>1.6333E-2</v>
      </c>
      <c r="N322">
        <v>0.102059</v>
      </c>
      <c r="O322">
        <v>1.22048</v>
      </c>
      <c r="P322">
        <v>-0.11718000000000001</v>
      </c>
      <c r="Q322">
        <v>-4.1489999999999999E-2</v>
      </c>
      <c r="R322">
        <v>2.7243E-2</v>
      </c>
      <c r="S322">
        <v>-2.606E-2</v>
      </c>
      <c r="T322">
        <v>0</v>
      </c>
      <c r="U322">
        <v>99.969399999999993</v>
      </c>
      <c r="V322">
        <v>52.895600000000002</v>
      </c>
    </row>
    <row r="323" spans="1:22" x14ac:dyDescent="0.25">
      <c r="H323">
        <v>8.9046E-2</v>
      </c>
      <c r="I323">
        <v>0.158613</v>
      </c>
      <c r="J323">
        <v>100.29300000000001</v>
      </c>
      <c r="K323">
        <v>0.44306400000000001</v>
      </c>
      <c r="L323">
        <v>4.9430000000000002E-2</v>
      </c>
      <c r="M323">
        <v>1.6919E-2</v>
      </c>
      <c r="N323">
        <v>2.7687E-2</v>
      </c>
      <c r="O323">
        <v>0.97561399999999998</v>
      </c>
      <c r="P323">
        <v>-0.11694</v>
      </c>
      <c r="Q323">
        <v>-2.2259999999999999E-2</v>
      </c>
      <c r="R323">
        <v>2.7643000000000001E-2</v>
      </c>
      <c r="S323">
        <v>3.7061999999999998E-2</v>
      </c>
      <c r="T323">
        <v>0</v>
      </c>
      <c r="U323">
        <v>101.979</v>
      </c>
      <c r="V323">
        <v>54.104999999999997</v>
      </c>
    </row>
    <row r="324" spans="1:22" x14ac:dyDescent="0.25">
      <c r="H324">
        <v>0.54826200000000003</v>
      </c>
      <c r="I324">
        <v>-7.7119999999999994E-2</v>
      </c>
      <c r="J324">
        <v>98.217500000000001</v>
      </c>
      <c r="K324">
        <v>0.70381300000000002</v>
      </c>
      <c r="L324">
        <v>0.226912</v>
      </c>
      <c r="M324">
        <v>-3.7580000000000002E-2</v>
      </c>
      <c r="N324">
        <v>8.3341999999999999E-2</v>
      </c>
      <c r="O324">
        <v>1.39653</v>
      </c>
      <c r="P324">
        <v>4.0605000000000002E-2</v>
      </c>
      <c r="Q324">
        <v>3.4927E-2</v>
      </c>
      <c r="R324">
        <v>4.9494000000000003E-2</v>
      </c>
      <c r="S324">
        <v>-8.881E-2</v>
      </c>
      <c r="T324">
        <v>0</v>
      </c>
      <c r="U324">
        <v>101.098</v>
      </c>
      <c r="V324">
        <v>53.337800000000001</v>
      </c>
    </row>
    <row r="325" spans="1:22" x14ac:dyDescent="0.25">
      <c r="H325">
        <v>0.47261700000000001</v>
      </c>
      <c r="I325">
        <v>-7.7149999999999996E-2</v>
      </c>
      <c r="J325">
        <v>98.530199999999994</v>
      </c>
      <c r="K325">
        <v>0.63749299999999998</v>
      </c>
      <c r="L325">
        <v>5.6990000000000001E-3</v>
      </c>
      <c r="M325">
        <v>3.3491E-2</v>
      </c>
      <c r="N325">
        <v>0.120389</v>
      </c>
      <c r="O325">
        <v>1.8109599999999999</v>
      </c>
      <c r="P325">
        <v>4.0287000000000003E-2</v>
      </c>
      <c r="Q325">
        <v>1.5696999999999999E-2</v>
      </c>
      <c r="R325">
        <v>4.3699999999999998E-3</v>
      </c>
      <c r="S325">
        <v>9.8572999999999994E-2</v>
      </c>
      <c r="T325">
        <v>0</v>
      </c>
      <c r="U325">
        <v>101.693</v>
      </c>
      <c r="V325">
        <v>53.628999999999998</v>
      </c>
    </row>
    <row r="326" spans="1:22" x14ac:dyDescent="0.25">
      <c r="H326">
        <v>0.16606899999999999</v>
      </c>
      <c r="I326">
        <v>0.158197</v>
      </c>
      <c r="J326">
        <v>96.896000000000001</v>
      </c>
      <c r="K326">
        <v>0.964808</v>
      </c>
      <c r="L326">
        <v>0.138047</v>
      </c>
      <c r="M326">
        <v>-5.5919999999999997E-2</v>
      </c>
      <c r="N326">
        <v>0.12046800000000001</v>
      </c>
      <c r="O326">
        <v>0.83992299999999998</v>
      </c>
      <c r="P326">
        <v>-3.8600000000000002E-2</v>
      </c>
      <c r="Q326">
        <v>-2.249E-2</v>
      </c>
      <c r="R326">
        <v>2.6769999999999999E-2</v>
      </c>
      <c r="S326">
        <v>-8.9260000000000006E-2</v>
      </c>
      <c r="T326">
        <v>0</v>
      </c>
      <c r="U326">
        <v>99.103999999999999</v>
      </c>
      <c r="V326">
        <v>52.396799999999999</v>
      </c>
    </row>
    <row r="327" spans="1:22" x14ac:dyDescent="0.25">
      <c r="H327">
        <v>8.9426000000000005E-2</v>
      </c>
      <c r="I327">
        <v>-7.7240000000000003E-2</v>
      </c>
      <c r="J327">
        <v>96.804500000000004</v>
      </c>
      <c r="K327">
        <v>1.2902</v>
      </c>
      <c r="L327">
        <v>0.27090199999999998</v>
      </c>
      <c r="M327">
        <v>5.0277000000000002E-2</v>
      </c>
      <c r="N327">
        <v>8.2818000000000003E-2</v>
      </c>
      <c r="O327">
        <v>0.91089399999999998</v>
      </c>
      <c r="P327">
        <v>-0.11799999999999999</v>
      </c>
      <c r="Q327">
        <v>3.4590999999999997E-2</v>
      </c>
      <c r="R327">
        <v>0.11539000000000001</v>
      </c>
      <c r="S327">
        <v>-9.01E-2</v>
      </c>
      <c r="T327">
        <v>0</v>
      </c>
      <c r="U327">
        <v>99.363699999999994</v>
      </c>
      <c r="V327">
        <v>52.4041</v>
      </c>
    </row>
    <row r="328" spans="1:22" x14ac:dyDescent="0.25">
      <c r="H328">
        <v>0.24182400000000001</v>
      </c>
      <c r="I328">
        <v>-7.7090000000000006E-2</v>
      </c>
      <c r="J328">
        <v>98.775300000000001</v>
      </c>
      <c r="K328">
        <v>0.247081</v>
      </c>
      <c r="L328">
        <v>9.3572000000000002E-2</v>
      </c>
      <c r="M328">
        <v>0.10653600000000001</v>
      </c>
      <c r="N328">
        <v>2.7651999999999999E-2</v>
      </c>
      <c r="O328">
        <v>1.7027099999999999</v>
      </c>
      <c r="P328">
        <v>4.0923000000000001E-2</v>
      </c>
      <c r="Q328">
        <v>5.4205999999999997E-2</v>
      </c>
      <c r="R328">
        <v>5.1900000000000002E-3</v>
      </c>
      <c r="S328">
        <v>3.6977000000000003E-2</v>
      </c>
      <c r="T328">
        <v>0</v>
      </c>
      <c r="U328">
        <v>101.255</v>
      </c>
      <c r="V328">
        <v>53.587499999999999</v>
      </c>
    </row>
    <row r="330" spans="1:22" x14ac:dyDescent="0.25">
      <c r="G330" t="s">
        <v>39</v>
      </c>
      <c r="H330">
        <f>AVERAGE(H295:H328)</f>
        <v>0.35311167647058811</v>
      </c>
      <c r="I330">
        <f t="shared" ref="I330:V330" si="26">AVERAGE(I295:I328)</f>
        <v>-1.0900294117647017E-3</v>
      </c>
      <c r="J330">
        <f t="shared" si="26"/>
        <v>97.349564705882358</v>
      </c>
      <c r="K330">
        <f t="shared" si="26"/>
        <v>0.75477464705882369</v>
      </c>
      <c r="L330">
        <f t="shared" si="26"/>
        <v>0.2360296764705882</v>
      </c>
      <c r="M330">
        <f t="shared" si="26"/>
        <v>1.5565941176470588E-2</v>
      </c>
      <c r="N330">
        <f t="shared" si="26"/>
        <v>0.13187926470588235</v>
      </c>
      <c r="O330">
        <f t="shared" si="26"/>
        <v>1.4159309117647059</v>
      </c>
      <c r="P330">
        <f t="shared" si="26"/>
        <v>2.4028117647058828E-2</v>
      </c>
      <c r="Q330">
        <f t="shared" si="26"/>
        <v>3.5340235294117651E-2</v>
      </c>
      <c r="R330">
        <f t="shared" si="26"/>
        <v>2.4071294117647062E-2</v>
      </c>
      <c r="S330">
        <f t="shared" si="26"/>
        <v>1.0127735294117649E-2</v>
      </c>
      <c r="T330">
        <f t="shared" si="26"/>
        <v>0</v>
      </c>
      <c r="U330">
        <f t="shared" si="26"/>
        <v>100.34939411764705</v>
      </c>
      <c r="V330">
        <f t="shared" si="26"/>
        <v>52.930114705882353</v>
      </c>
    </row>
    <row r="331" spans="1:22" x14ac:dyDescent="0.25">
      <c r="G331" t="s">
        <v>40</v>
      </c>
      <c r="H331">
        <f>STDEV(H295:H328)/SQRT((COUNT(H295:H328)))</f>
        <v>3.3557826750479386E-2</v>
      </c>
      <c r="I331">
        <f t="shared" ref="I331:V331" si="27">STDEV(I295:I328)/SQRT((COUNT(I295:I328)))</f>
        <v>1.9148710541866641E-2</v>
      </c>
      <c r="J331">
        <f t="shared" si="27"/>
        <v>0.21185650012861137</v>
      </c>
      <c r="K331">
        <f t="shared" si="27"/>
        <v>4.5133276229973762E-2</v>
      </c>
      <c r="L331">
        <f t="shared" si="27"/>
        <v>2.3265357352494142E-2</v>
      </c>
      <c r="M331">
        <f t="shared" si="27"/>
        <v>1.2159914309930419E-2</v>
      </c>
      <c r="N331">
        <f t="shared" si="27"/>
        <v>1.4937092270037576E-2</v>
      </c>
      <c r="O331">
        <f t="shared" si="27"/>
        <v>5.2462913413608377E-2</v>
      </c>
      <c r="P331">
        <f t="shared" si="27"/>
        <v>1.8463563886040854E-2</v>
      </c>
      <c r="Q331">
        <f t="shared" si="27"/>
        <v>1.0210952610331885E-2</v>
      </c>
      <c r="R331">
        <f t="shared" si="27"/>
        <v>1.2449021346865173E-2</v>
      </c>
      <c r="S331">
        <f t="shared" si="27"/>
        <v>1.6876847948744531E-2</v>
      </c>
      <c r="T331">
        <f t="shared" si="27"/>
        <v>0</v>
      </c>
      <c r="U331">
        <f t="shared" si="27"/>
        <v>0.17830885809728239</v>
      </c>
      <c r="V331">
        <f t="shared" si="27"/>
        <v>0.1014697669410561</v>
      </c>
    </row>
    <row r="334" spans="1:22" x14ac:dyDescent="0.25">
      <c r="A334" s="2" t="s">
        <v>136</v>
      </c>
      <c r="H334" s="3" t="s">
        <v>23</v>
      </c>
      <c r="I334" s="3" t="s">
        <v>24</v>
      </c>
      <c r="J334" s="3" t="s">
        <v>25</v>
      </c>
      <c r="K334" s="3" t="s">
        <v>26</v>
      </c>
      <c r="L334" s="3" t="s">
        <v>27</v>
      </c>
      <c r="M334" s="3" t="s">
        <v>28</v>
      </c>
      <c r="N334" s="3" t="s">
        <v>29</v>
      </c>
      <c r="O334" s="3" t="s">
        <v>30</v>
      </c>
      <c r="P334" s="3" t="s">
        <v>31</v>
      </c>
      <c r="Q334" s="3" t="s">
        <v>32</v>
      </c>
      <c r="R334" s="3" t="s">
        <v>33</v>
      </c>
      <c r="S334" s="3" t="s">
        <v>34</v>
      </c>
      <c r="T334" s="3" t="s">
        <v>35</v>
      </c>
      <c r="U334" s="3" t="s">
        <v>36</v>
      </c>
      <c r="V334" s="3" t="s">
        <v>37</v>
      </c>
    </row>
    <row r="335" spans="1:22" x14ac:dyDescent="0.25">
      <c r="A335" t="s">
        <v>1</v>
      </c>
      <c r="H335">
        <v>0.625054</v>
      </c>
      <c r="I335">
        <v>0.157136</v>
      </c>
      <c r="J335">
        <v>96.437299999999993</v>
      </c>
      <c r="K335">
        <v>0.83035199999999998</v>
      </c>
      <c r="L335">
        <v>5.6220000000000003E-3</v>
      </c>
      <c r="M335">
        <v>-0.12858</v>
      </c>
      <c r="N335">
        <v>0.36114200000000002</v>
      </c>
      <c r="O335">
        <v>1.25481</v>
      </c>
      <c r="P335">
        <v>0.11824900000000001</v>
      </c>
      <c r="Q335">
        <v>3.4394000000000001E-2</v>
      </c>
      <c r="R335">
        <v>3.5300000000000002E-3</v>
      </c>
      <c r="S335">
        <v>3.4802E-2</v>
      </c>
      <c r="T335">
        <v>0</v>
      </c>
      <c r="U335">
        <v>99.733800000000002</v>
      </c>
      <c r="V335">
        <v>52.491199999999999</v>
      </c>
    </row>
    <row r="336" spans="1:22" x14ac:dyDescent="0.25">
      <c r="A336" t="s">
        <v>2</v>
      </c>
      <c r="H336">
        <v>0.47141499999999997</v>
      </c>
      <c r="I336">
        <v>-7.7170000000000002E-2</v>
      </c>
      <c r="J336">
        <v>98.112300000000005</v>
      </c>
      <c r="K336">
        <v>0.63588500000000003</v>
      </c>
      <c r="L336">
        <v>-8.2849999999999993E-2</v>
      </c>
      <c r="M336">
        <v>0.17569499999999999</v>
      </c>
      <c r="N336">
        <v>0.305732</v>
      </c>
      <c r="O336">
        <v>0.90623299999999996</v>
      </c>
      <c r="P336">
        <v>-0.11749999999999999</v>
      </c>
      <c r="Q336">
        <v>3.4535999999999997E-2</v>
      </c>
      <c r="R336">
        <v>3.9280000000000001E-3</v>
      </c>
      <c r="S336">
        <v>3.5299999999999998E-2</v>
      </c>
      <c r="T336">
        <v>0</v>
      </c>
      <c r="U336">
        <v>100.404</v>
      </c>
      <c r="V336">
        <v>52.996400000000001</v>
      </c>
    </row>
    <row r="337" spans="1:22" x14ac:dyDescent="0.25">
      <c r="A337" t="s">
        <v>3</v>
      </c>
      <c r="H337">
        <v>0.39397700000000002</v>
      </c>
      <c r="I337">
        <v>-7.7109999999999998E-2</v>
      </c>
      <c r="J337">
        <v>98.167100000000005</v>
      </c>
      <c r="K337">
        <v>0.70158500000000001</v>
      </c>
      <c r="L337">
        <v>5.3670000000000002E-3</v>
      </c>
      <c r="M337">
        <v>-9.1499999999999998E-2</v>
      </c>
      <c r="N337">
        <v>0.26890700000000001</v>
      </c>
      <c r="O337">
        <v>1.4576800000000001</v>
      </c>
      <c r="P337">
        <v>-0.11713999999999999</v>
      </c>
      <c r="Q337">
        <v>-4.1509999999999998E-2</v>
      </c>
      <c r="R337">
        <v>-4.0160000000000001E-2</v>
      </c>
      <c r="S337">
        <v>-2.6499999999999999E-2</v>
      </c>
      <c r="T337">
        <v>0</v>
      </c>
      <c r="U337">
        <v>100.601</v>
      </c>
      <c r="V337">
        <v>53.176299999999998</v>
      </c>
    </row>
    <row r="338" spans="1:22" x14ac:dyDescent="0.25">
      <c r="A338" t="s">
        <v>4</v>
      </c>
      <c r="H338">
        <v>0.62826700000000002</v>
      </c>
      <c r="I338">
        <v>-7.7299999999999994E-2</v>
      </c>
      <c r="J338">
        <v>97.371700000000004</v>
      </c>
      <c r="K338">
        <v>1.0225</v>
      </c>
      <c r="L338">
        <v>-8.3080000000000001E-2</v>
      </c>
      <c r="M338">
        <v>-9.4600000000000004E-2</v>
      </c>
      <c r="N338">
        <v>0.39721800000000002</v>
      </c>
      <c r="O338">
        <v>1.7435</v>
      </c>
      <c r="P338">
        <v>0.27418900000000002</v>
      </c>
      <c r="Q338">
        <v>7.1986999999999995E-2</v>
      </c>
      <c r="R338">
        <v>2.4518000000000002E-2</v>
      </c>
      <c r="S338">
        <v>0.282744</v>
      </c>
      <c r="T338">
        <v>0</v>
      </c>
      <c r="U338">
        <v>101.562</v>
      </c>
      <c r="V338">
        <v>53.219299999999997</v>
      </c>
    </row>
    <row r="339" spans="1:22" x14ac:dyDescent="0.25">
      <c r="A339" t="s">
        <v>57</v>
      </c>
      <c r="H339">
        <v>0.545825</v>
      </c>
      <c r="I339">
        <v>-7.7100000000000002E-2</v>
      </c>
      <c r="J339">
        <v>98.213499999999996</v>
      </c>
      <c r="K339">
        <v>0.50620200000000004</v>
      </c>
      <c r="L339">
        <v>9.3548000000000006E-2</v>
      </c>
      <c r="M339">
        <v>-9.146E-2</v>
      </c>
      <c r="N339">
        <v>0.454737</v>
      </c>
      <c r="O339">
        <v>1.9087799999999999</v>
      </c>
      <c r="P339">
        <v>-3.8390000000000001E-2</v>
      </c>
      <c r="Q339">
        <v>-3.4099999999999998E-3</v>
      </c>
      <c r="R339">
        <v>4.4920000000000003E-3</v>
      </c>
      <c r="S339">
        <v>-2.6499999999999999E-2</v>
      </c>
      <c r="T339">
        <v>0</v>
      </c>
      <c r="U339">
        <v>101.49</v>
      </c>
      <c r="V339">
        <v>53.539200000000001</v>
      </c>
    </row>
    <row r="340" spans="1:22" x14ac:dyDescent="0.25">
      <c r="A340" t="s">
        <v>59</v>
      </c>
      <c r="H340">
        <v>0.54715899999999995</v>
      </c>
      <c r="I340">
        <v>-7.7179999999999999E-2</v>
      </c>
      <c r="J340">
        <v>97.601900000000001</v>
      </c>
      <c r="K340">
        <v>0.44019000000000003</v>
      </c>
      <c r="L340">
        <v>4.9577000000000003E-2</v>
      </c>
      <c r="M340">
        <v>-3.2799999999999999E-3</v>
      </c>
      <c r="N340">
        <v>0.84421800000000002</v>
      </c>
      <c r="O340">
        <v>2.0147499999999998</v>
      </c>
      <c r="P340">
        <v>-3.8940000000000002E-2</v>
      </c>
      <c r="Q340">
        <v>7.2386000000000006E-2</v>
      </c>
      <c r="R340">
        <v>0.115326</v>
      </c>
      <c r="S340">
        <v>9.7362000000000004E-2</v>
      </c>
      <c r="T340">
        <v>0</v>
      </c>
      <c r="U340">
        <v>101.663</v>
      </c>
      <c r="V340">
        <v>53.454099999999997</v>
      </c>
    </row>
    <row r="341" spans="1:22" x14ac:dyDescent="0.25">
      <c r="H341">
        <v>0.39578000000000002</v>
      </c>
      <c r="I341">
        <v>-7.7219999999999997E-2</v>
      </c>
      <c r="J341">
        <v>98.256799999999998</v>
      </c>
      <c r="K341">
        <v>0.69985600000000003</v>
      </c>
      <c r="L341">
        <v>-3.8760000000000003E-2</v>
      </c>
      <c r="M341">
        <v>-2.1950000000000001E-2</v>
      </c>
      <c r="N341">
        <v>0.52807199999999999</v>
      </c>
      <c r="O341">
        <v>1.3223400000000001</v>
      </c>
      <c r="P341">
        <v>0.117969</v>
      </c>
      <c r="Q341">
        <v>0.12936300000000001</v>
      </c>
      <c r="R341">
        <v>0.13698099999999999</v>
      </c>
      <c r="S341">
        <v>9.6743999999999997E-2</v>
      </c>
      <c r="T341">
        <v>0</v>
      </c>
      <c r="U341">
        <v>101.54600000000001</v>
      </c>
      <c r="V341">
        <v>53.418100000000003</v>
      </c>
    </row>
    <row r="342" spans="1:22" x14ac:dyDescent="0.25">
      <c r="A342" t="s">
        <v>122</v>
      </c>
      <c r="H342">
        <v>0.24095</v>
      </c>
      <c r="I342">
        <v>-7.7079999999999996E-2</v>
      </c>
      <c r="J342">
        <v>98.833799999999997</v>
      </c>
      <c r="K342">
        <v>0.50678199999999995</v>
      </c>
      <c r="L342">
        <v>0.13702300000000001</v>
      </c>
      <c r="M342">
        <v>-1.9570000000000001E-2</v>
      </c>
      <c r="N342">
        <v>0.138959</v>
      </c>
      <c r="O342">
        <v>1.4220699999999999</v>
      </c>
      <c r="P342">
        <v>-3.8190000000000002E-2</v>
      </c>
      <c r="Q342">
        <v>-3.29E-3</v>
      </c>
      <c r="R342">
        <v>-1.753E-2</v>
      </c>
      <c r="S342">
        <v>-8.8590000000000002E-2</v>
      </c>
      <c r="T342">
        <v>0</v>
      </c>
      <c r="U342">
        <v>101.035</v>
      </c>
      <c r="V342">
        <v>53.489699999999999</v>
      </c>
    </row>
    <row r="343" spans="1:22" x14ac:dyDescent="0.25">
      <c r="A343" t="s">
        <v>123</v>
      </c>
      <c r="H343">
        <v>0.241844</v>
      </c>
      <c r="I343">
        <v>-7.7160000000000006E-2</v>
      </c>
      <c r="J343">
        <v>99.303899999999999</v>
      </c>
      <c r="K343">
        <v>0.50555700000000003</v>
      </c>
      <c r="L343">
        <v>5.2960000000000004E-3</v>
      </c>
      <c r="M343">
        <v>-7.4380000000000002E-2</v>
      </c>
      <c r="N343">
        <v>0.212841</v>
      </c>
      <c r="O343">
        <v>1.1125100000000001</v>
      </c>
      <c r="P343">
        <v>0.11863899999999999</v>
      </c>
      <c r="Q343">
        <v>1.5518000000000001E-2</v>
      </c>
      <c r="R343">
        <v>9.3231999999999995E-2</v>
      </c>
      <c r="S343">
        <v>9.7838999999999995E-2</v>
      </c>
      <c r="T343">
        <v>0</v>
      </c>
      <c r="U343">
        <v>101.556</v>
      </c>
      <c r="V343">
        <v>53.668500000000002</v>
      </c>
    </row>
    <row r="344" spans="1:22" x14ac:dyDescent="0.25">
      <c r="A344" t="s">
        <v>124</v>
      </c>
      <c r="H344">
        <v>0.85603799999999997</v>
      </c>
      <c r="I344">
        <v>-7.7249999999999999E-2</v>
      </c>
      <c r="J344">
        <v>95.085400000000007</v>
      </c>
      <c r="K344">
        <v>0.82850100000000004</v>
      </c>
      <c r="L344">
        <v>0.13902100000000001</v>
      </c>
      <c r="M344">
        <v>0.19128899999999999</v>
      </c>
      <c r="N344">
        <v>0.63856900000000005</v>
      </c>
      <c r="O344">
        <v>2.37317</v>
      </c>
      <c r="P344">
        <v>-3.9649999999999998E-2</v>
      </c>
      <c r="Q344">
        <v>9.1027999999999998E-2</v>
      </c>
      <c r="R344">
        <v>2.4961000000000001E-2</v>
      </c>
      <c r="S344">
        <v>0.22083800000000001</v>
      </c>
      <c r="T344">
        <v>0</v>
      </c>
      <c r="U344">
        <v>100.33199999999999</v>
      </c>
      <c r="V344">
        <v>52.480400000000003</v>
      </c>
    </row>
    <row r="345" spans="1:22" x14ac:dyDescent="0.25">
      <c r="A345" t="s">
        <v>125</v>
      </c>
      <c r="H345">
        <v>0.31830700000000001</v>
      </c>
      <c r="I345">
        <v>-7.7119999999999994E-2</v>
      </c>
      <c r="J345">
        <v>96.2547</v>
      </c>
      <c r="K345">
        <v>0.57063399999999997</v>
      </c>
      <c r="L345">
        <v>-3.8760000000000003E-2</v>
      </c>
      <c r="M345">
        <v>-3.1800000000000001E-3</v>
      </c>
      <c r="N345">
        <v>0.175537</v>
      </c>
      <c r="O345">
        <v>1.66554</v>
      </c>
      <c r="P345">
        <v>0.27587400000000001</v>
      </c>
      <c r="Q345">
        <v>9.1633000000000006E-2</v>
      </c>
      <c r="R345">
        <v>2.6067E-2</v>
      </c>
      <c r="S345">
        <v>-2.7320000000000001E-2</v>
      </c>
      <c r="T345">
        <v>0</v>
      </c>
      <c r="U345">
        <v>99.231899999999996</v>
      </c>
      <c r="V345">
        <v>52.328299999999999</v>
      </c>
    </row>
    <row r="346" spans="1:22" x14ac:dyDescent="0.25">
      <c r="A346" t="s">
        <v>126</v>
      </c>
      <c r="H346">
        <v>0.24182400000000001</v>
      </c>
      <c r="I346">
        <v>-7.7119999999999994E-2</v>
      </c>
      <c r="J346">
        <v>98.504000000000005</v>
      </c>
      <c r="K346">
        <v>0.63592700000000002</v>
      </c>
      <c r="L346">
        <v>-3.8769999999999999E-2</v>
      </c>
      <c r="M346">
        <v>-2.8300000000000001E-3</v>
      </c>
      <c r="N346">
        <v>0.21287700000000001</v>
      </c>
      <c r="O346">
        <v>1.0430699999999999</v>
      </c>
      <c r="P346">
        <v>-3.8760000000000003E-2</v>
      </c>
      <c r="Q346">
        <v>5.3630999999999998E-2</v>
      </c>
      <c r="R346">
        <v>9.3258999999999995E-2</v>
      </c>
      <c r="S346">
        <v>3.5401000000000002E-2</v>
      </c>
      <c r="T346">
        <v>0</v>
      </c>
      <c r="U346">
        <v>100.663</v>
      </c>
      <c r="V346">
        <v>53.201700000000002</v>
      </c>
    </row>
    <row r="347" spans="1:22" x14ac:dyDescent="0.25">
      <c r="A347" t="s">
        <v>127</v>
      </c>
      <c r="H347">
        <v>0.70479199999999997</v>
      </c>
      <c r="I347">
        <v>-7.7280000000000001E-2</v>
      </c>
      <c r="J347">
        <v>97.644199999999998</v>
      </c>
      <c r="K347">
        <v>1.15306</v>
      </c>
      <c r="L347">
        <v>5.0207000000000002E-2</v>
      </c>
      <c r="M347">
        <v>3.0391999999999999E-2</v>
      </c>
      <c r="N347">
        <v>0.21162600000000001</v>
      </c>
      <c r="O347">
        <v>1.5019499999999999</v>
      </c>
      <c r="P347">
        <v>0.117246</v>
      </c>
      <c r="Q347">
        <v>1.4995E-2</v>
      </c>
      <c r="R347">
        <v>0.26940900000000001</v>
      </c>
      <c r="S347">
        <v>0.15814900000000001</v>
      </c>
      <c r="T347">
        <v>0</v>
      </c>
      <c r="U347">
        <v>101.779</v>
      </c>
      <c r="V347">
        <v>53.365299999999998</v>
      </c>
    </row>
    <row r="348" spans="1:22" x14ac:dyDescent="0.25">
      <c r="A348" t="s">
        <v>128</v>
      </c>
      <c r="H348">
        <v>0.62371299999999996</v>
      </c>
      <c r="I348">
        <v>-7.7090000000000006E-2</v>
      </c>
      <c r="J348">
        <v>97.485299999999995</v>
      </c>
      <c r="K348">
        <v>0.63599099999999997</v>
      </c>
      <c r="L348">
        <v>-3.8600000000000002E-2</v>
      </c>
      <c r="M348">
        <v>-5.6120000000000003E-2</v>
      </c>
      <c r="N348">
        <v>0.157165</v>
      </c>
      <c r="O348">
        <v>1.0799099999999999</v>
      </c>
      <c r="P348">
        <v>-3.8649999999999997E-2</v>
      </c>
      <c r="Q348">
        <v>3.4622E-2</v>
      </c>
      <c r="R348">
        <v>0.115716</v>
      </c>
      <c r="S348">
        <v>3.5595000000000002E-2</v>
      </c>
      <c r="T348">
        <v>0</v>
      </c>
      <c r="U348">
        <v>99.957599999999999</v>
      </c>
      <c r="V348">
        <v>52.748199999999997</v>
      </c>
    </row>
    <row r="349" spans="1:22" x14ac:dyDescent="0.25">
      <c r="A349" t="s">
        <v>129</v>
      </c>
      <c r="H349">
        <v>0.31780599999999998</v>
      </c>
      <c r="I349">
        <v>-7.707E-2</v>
      </c>
      <c r="J349">
        <v>99.228800000000007</v>
      </c>
      <c r="K349">
        <v>0.57128400000000001</v>
      </c>
      <c r="L349">
        <v>9.3396000000000007E-2</v>
      </c>
      <c r="M349">
        <v>-5.5719999999999999E-2</v>
      </c>
      <c r="N349">
        <v>8.659E-3</v>
      </c>
      <c r="O349">
        <v>1.0437700000000001</v>
      </c>
      <c r="P349">
        <v>-3.8399999999999997E-2</v>
      </c>
      <c r="Q349">
        <v>-2.2429999999999999E-2</v>
      </c>
      <c r="R349">
        <v>4.9125000000000002E-2</v>
      </c>
      <c r="S349">
        <v>3.6052000000000001E-2</v>
      </c>
      <c r="T349">
        <v>0</v>
      </c>
      <c r="U349">
        <v>101.155</v>
      </c>
      <c r="V349">
        <v>53.540300000000002</v>
      </c>
    </row>
    <row r="350" spans="1:22" x14ac:dyDescent="0.25">
      <c r="A350" t="s">
        <v>130</v>
      </c>
      <c r="H350">
        <v>0.54642100000000005</v>
      </c>
      <c r="I350">
        <v>-7.7090000000000006E-2</v>
      </c>
      <c r="J350">
        <v>97.894999999999996</v>
      </c>
      <c r="K350">
        <v>0.70182299999999997</v>
      </c>
      <c r="L350">
        <v>0.13775000000000001</v>
      </c>
      <c r="M350">
        <v>8.6763000000000007E-2</v>
      </c>
      <c r="N350">
        <v>0.342947</v>
      </c>
      <c r="O350">
        <v>1.01067</v>
      </c>
      <c r="P350">
        <v>-3.8629999999999998E-2</v>
      </c>
      <c r="Q350">
        <v>7.2668999999999997E-2</v>
      </c>
      <c r="R350">
        <v>9.3422000000000005E-2</v>
      </c>
      <c r="S350">
        <v>-0.21421999999999999</v>
      </c>
      <c r="T350">
        <v>0</v>
      </c>
      <c r="U350">
        <v>100.55800000000001</v>
      </c>
      <c r="V350">
        <v>53.040700000000001</v>
      </c>
    </row>
    <row r="351" spans="1:22" x14ac:dyDescent="0.25">
      <c r="A351" t="s">
        <v>131</v>
      </c>
      <c r="H351">
        <v>0.54797499999999999</v>
      </c>
      <c r="I351">
        <v>-7.714E-2</v>
      </c>
      <c r="J351">
        <v>95.367999999999995</v>
      </c>
      <c r="K351">
        <v>0.63519800000000004</v>
      </c>
      <c r="L351">
        <v>-3.8679999999999999E-2</v>
      </c>
      <c r="M351">
        <v>-3.48E-3</v>
      </c>
      <c r="N351">
        <v>0.39815499999999998</v>
      </c>
      <c r="O351">
        <v>1.5991299999999999</v>
      </c>
      <c r="P351">
        <v>0.11827</v>
      </c>
      <c r="Q351">
        <v>3.4377999999999999E-2</v>
      </c>
      <c r="R351">
        <v>9.2744999999999994E-2</v>
      </c>
      <c r="S351">
        <v>3.4831000000000001E-2</v>
      </c>
      <c r="T351">
        <v>0</v>
      </c>
      <c r="U351">
        <v>98.709400000000002</v>
      </c>
      <c r="V351">
        <v>51.956600000000002</v>
      </c>
    </row>
    <row r="352" spans="1:22" x14ac:dyDescent="0.25">
      <c r="A352" t="s">
        <v>132</v>
      </c>
      <c r="H352">
        <v>0.16545399999999999</v>
      </c>
      <c r="I352">
        <v>-7.7149999999999996E-2</v>
      </c>
      <c r="J352">
        <v>98.788799999999995</v>
      </c>
      <c r="K352">
        <v>0.83123499999999995</v>
      </c>
      <c r="L352">
        <v>4.9311000000000001E-2</v>
      </c>
      <c r="M352">
        <v>6.8056000000000005E-2</v>
      </c>
      <c r="N352">
        <v>0.30549799999999999</v>
      </c>
      <c r="O352">
        <v>1.0439099999999999</v>
      </c>
      <c r="P352">
        <v>3.9698999999999998E-2</v>
      </c>
      <c r="Q352">
        <v>1.5402000000000001E-2</v>
      </c>
      <c r="R352">
        <v>9.2848E-2</v>
      </c>
      <c r="S352">
        <v>-8.9940000000000006E-2</v>
      </c>
      <c r="T352">
        <v>0</v>
      </c>
      <c r="U352">
        <v>101.233</v>
      </c>
      <c r="V352">
        <v>53.445500000000003</v>
      </c>
    </row>
    <row r="353" spans="1:22" x14ac:dyDescent="0.25">
      <c r="A353" t="s">
        <v>133</v>
      </c>
      <c r="H353">
        <v>8.8806999999999997E-2</v>
      </c>
      <c r="I353">
        <v>0.15753500000000001</v>
      </c>
      <c r="J353">
        <v>99.351600000000005</v>
      </c>
      <c r="K353">
        <v>0.44071900000000003</v>
      </c>
      <c r="L353">
        <v>-3.882E-2</v>
      </c>
      <c r="M353">
        <v>0.104425</v>
      </c>
      <c r="N353">
        <v>0.138518</v>
      </c>
      <c r="O353">
        <v>0.73200600000000005</v>
      </c>
      <c r="P353">
        <v>0.11867900000000001</v>
      </c>
      <c r="Q353">
        <v>1.5532000000000001E-2</v>
      </c>
      <c r="R353">
        <v>0.115534</v>
      </c>
      <c r="S353">
        <v>3.5409999999999997E-2</v>
      </c>
      <c r="T353">
        <v>0</v>
      </c>
      <c r="U353">
        <v>101.26</v>
      </c>
      <c r="V353">
        <v>53.606499999999997</v>
      </c>
    </row>
    <row r="354" spans="1:22" x14ac:dyDescent="0.25">
      <c r="A354" t="s">
        <v>18</v>
      </c>
      <c r="H354">
        <v>8.8886000000000007E-2</v>
      </c>
      <c r="I354">
        <v>-7.7189999999999995E-2</v>
      </c>
      <c r="J354">
        <v>98.043000000000006</v>
      </c>
      <c r="K354">
        <v>0.83108800000000005</v>
      </c>
      <c r="L354">
        <v>5.2170000000000003E-3</v>
      </c>
      <c r="M354">
        <v>8.6019999999999999E-2</v>
      </c>
      <c r="N354">
        <v>0.13842299999999999</v>
      </c>
      <c r="O354">
        <v>0.62919999999999998</v>
      </c>
      <c r="P354">
        <v>3.9761999999999999E-2</v>
      </c>
      <c r="Q354">
        <v>1.5464E-2</v>
      </c>
      <c r="R354">
        <v>-0.10777</v>
      </c>
      <c r="S354">
        <v>-2.7349999999999999E-2</v>
      </c>
      <c r="T354">
        <v>0</v>
      </c>
      <c r="U354">
        <v>99.6648</v>
      </c>
      <c r="V354">
        <v>52.706800000000001</v>
      </c>
    </row>
    <row r="355" spans="1:22" x14ac:dyDescent="0.25">
      <c r="A355" t="s">
        <v>134</v>
      </c>
      <c r="H355">
        <v>8.8798000000000002E-2</v>
      </c>
      <c r="I355">
        <v>-7.7160000000000006E-2</v>
      </c>
      <c r="J355">
        <v>97.169499999999999</v>
      </c>
      <c r="K355">
        <v>0.57077999999999995</v>
      </c>
      <c r="L355">
        <v>5.1939999999999998E-3</v>
      </c>
      <c r="M355">
        <v>-2.7000000000000001E-3</v>
      </c>
      <c r="N355">
        <v>0.13860600000000001</v>
      </c>
      <c r="O355">
        <v>0.73222500000000001</v>
      </c>
      <c r="P355">
        <v>-3.8690000000000002E-2</v>
      </c>
      <c r="Q355">
        <v>1.5566999999999999E-2</v>
      </c>
      <c r="R355">
        <v>2.6404E-2</v>
      </c>
      <c r="S355">
        <v>9.7990999999999995E-2</v>
      </c>
      <c r="T355">
        <v>0</v>
      </c>
      <c r="U355">
        <v>98.726500000000001</v>
      </c>
      <c r="V355">
        <v>52.267000000000003</v>
      </c>
    </row>
    <row r="356" spans="1:22" x14ac:dyDescent="0.25">
      <c r="A356" t="s">
        <v>135</v>
      </c>
      <c r="H356">
        <v>0.31756600000000001</v>
      </c>
      <c r="I356">
        <v>-7.7119999999999994E-2</v>
      </c>
      <c r="J356">
        <v>98.422899999999998</v>
      </c>
      <c r="K356">
        <v>0.31099199999999999</v>
      </c>
      <c r="L356">
        <v>5.2830000000000004E-3</v>
      </c>
      <c r="M356">
        <v>0.15882499999999999</v>
      </c>
      <c r="N356">
        <v>0.213088</v>
      </c>
      <c r="O356">
        <v>1.00806</v>
      </c>
      <c r="P356">
        <v>4.0301999999999998E-2</v>
      </c>
      <c r="Q356">
        <v>1.5653E-2</v>
      </c>
      <c r="R356">
        <v>4.9079999999999999E-2</v>
      </c>
      <c r="S356">
        <v>-2.6519999999999998E-2</v>
      </c>
      <c r="T356">
        <v>0</v>
      </c>
      <c r="U356">
        <v>100.438</v>
      </c>
      <c r="V356">
        <v>53.138199999999998</v>
      </c>
    </row>
    <row r="357" spans="1:22" x14ac:dyDescent="0.25">
      <c r="H357">
        <v>0.318023</v>
      </c>
      <c r="I357">
        <v>-7.7149999999999996E-2</v>
      </c>
      <c r="J357">
        <v>97.788600000000002</v>
      </c>
      <c r="K357">
        <v>0.96213199999999999</v>
      </c>
      <c r="L357">
        <v>4.9369000000000003E-2</v>
      </c>
      <c r="M357">
        <v>-2.8400000000000001E-3</v>
      </c>
      <c r="N357">
        <v>0.21279500000000001</v>
      </c>
      <c r="O357">
        <v>1.0782400000000001</v>
      </c>
      <c r="P357">
        <v>-3.875E-2</v>
      </c>
      <c r="Q357">
        <v>1.5514999999999999E-2</v>
      </c>
      <c r="R357">
        <v>2.63E-2</v>
      </c>
      <c r="S357">
        <v>-0.21440000000000001</v>
      </c>
      <c r="T357">
        <v>0</v>
      </c>
      <c r="U357">
        <v>100.11799999999999</v>
      </c>
      <c r="V357">
        <v>52.877699999999997</v>
      </c>
    </row>
    <row r="358" spans="1:22" x14ac:dyDescent="0.25">
      <c r="H358">
        <v>0.85616099999999995</v>
      </c>
      <c r="I358">
        <v>0.390704</v>
      </c>
      <c r="J358">
        <v>95.302700000000002</v>
      </c>
      <c r="K358">
        <v>0.95913899999999996</v>
      </c>
      <c r="L358">
        <v>5.0273999999999999E-2</v>
      </c>
      <c r="M358">
        <v>-2.2069999999999999E-2</v>
      </c>
      <c r="N358">
        <v>0.304983</v>
      </c>
      <c r="O358">
        <v>1.0847100000000001</v>
      </c>
      <c r="P358">
        <v>-3.9390000000000001E-2</v>
      </c>
      <c r="Q358">
        <v>3.4241000000000001E-2</v>
      </c>
      <c r="R358">
        <v>6.9917000000000007E-2</v>
      </c>
      <c r="S358">
        <v>0.159055</v>
      </c>
      <c r="T358">
        <v>0</v>
      </c>
      <c r="U358">
        <v>99.150400000000005</v>
      </c>
      <c r="V358">
        <v>52.079799999999999</v>
      </c>
    </row>
    <row r="359" spans="1:22" x14ac:dyDescent="0.25">
      <c r="H359">
        <v>0.62141999999999997</v>
      </c>
      <c r="I359">
        <v>-7.7060000000000003E-2</v>
      </c>
      <c r="J359">
        <v>96.071100000000001</v>
      </c>
      <c r="K359">
        <v>0.63730600000000004</v>
      </c>
      <c r="L359">
        <v>4.9549000000000003E-2</v>
      </c>
      <c r="M359">
        <v>-0.12692999999999999</v>
      </c>
      <c r="N359">
        <v>0.38062800000000002</v>
      </c>
      <c r="O359">
        <v>1.49332</v>
      </c>
      <c r="P359">
        <v>-3.8240000000000003E-2</v>
      </c>
      <c r="Q359">
        <v>-3.32E-3</v>
      </c>
      <c r="R359">
        <v>4.7629999999999999E-3</v>
      </c>
      <c r="S359">
        <v>-0.21362</v>
      </c>
      <c r="T359">
        <v>0</v>
      </c>
      <c r="U359">
        <v>98.798900000000003</v>
      </c>
      <c r="V359">
        <v>52.1616</v>
      </c>
    </row>
    <row r="360" spans="1:22" x14ac:dyDescent="0.25">
      <c r="H360">
        <v>0.16620599999999999</v>
      </c>
      <c r="I360">
        <v>-7.7259999999999995E-2</v>
      </c>
      <c r="J360">
        <v>97.516300000000001</v>
      </c>
      <c r="K360">
        <v>0.82859700000000003</v>
      </c>
      <c r="L360">
        <v>5.3749999999999996E-3</v>
      </c>
      <c r="M360">
        <v>4.8788999999999999E-2</v>
      </c>
      <c r="N360">
        <v>0.41633900000000001</v>
      </c>
      <c r="O360">
        <v>1.15012</v>
      </c>
      <c r="P360">
        <v>-3.9660000000000001E-2</v>
      </c>
      <c r="Q360">
        <v>3.4146000000000003E-2</v>
      </c>
      <c r="R360">
        <v>9.1892000000000001E-2</v>
      </c>
      <c r="S360">
        <v>0.34590700000000002</v>
      </c>
      <c r="T360">
        <v>0</v>
      </c>
      <c r="U360">
        <v>100.48699999999999</v>
      </c>
      <c r="V360">
        <v>52.903599999999997</v>
      </c>
    </row>
    <row r="361" spans="1:22" x14ac:dyDescent="0.25">
      <c r="H361">
        <v>0.47219100000000003</v>
      </c>
      <c r="I361">
        <v>-7.7189999999999995E-2</v>
      </c>
      <c r="J361">
        <v>98.504900000000006</v>
      </c>
      <c r="K361">
        <v>0.83071099999999998</v>
      </c>
      <c r="L361">
        <v>-8.2879999999999995E-2</v>
      </c>
      <c r="M361">
        <v>5.0042999999999997E-2</v>
      </c>
      <c r="N361">
        <v>6.3921000000000006E-2</v>
      </c>
      <c r="O361">
        <v>0.83777299999999999</v>
      </c>
      <c r="P361">
        <v>3.9614999999999997E-2</v>
      </c>
      <c r="Q361">
        <v>3.4421E-2</v>
      </c>
      <c r="R361">
        <v>0.29330200000000001</v>
      </c>
      <c r="S361">
        <v>-2.759E-2</v>
      </c>
      <c r="T361">
        <v>0</v>
      </c>
      <c r="U361">
        <v>100.93899999999999</v>
      </c>
      <c r="V361">
        <v>53.246000000000002</v>
      </c>
    </row>
    <row r="362" spans="1:22" x14ac:dyDescent="0.25">
      <c r="H362">
        <v>0.47208299999999997</v>
      </c>
      <c r="I362">
        <v>-7.7200000000000005E-2</v>
      </c>
      <c r="J362">
        <v>98.226399999999998</v>
      </c>
      <c r="K362">
        <v>0.76525799999999999</v>
      </c>
      <c r="L362">
        <v>9.3932000000000002E-2</v>
      </c>
      <c r="M362">
        <v>-3.916E-2</v>
      </c>
      <c r="N362">
        <v>0.19400400000000001</v>
      </c>
      <c r="O362">
        <v>0.59684300000000001</v>
      </c>
      <c r="P362">
        <v>3.9642999999999998E-2</v>
      </c>
      <c r="Q362">
        <v>1.5398999999999999E-2</v>
      </c>
      <c r="R362">
        <v>7.0486999999999994E-2</v>
      </c>
      <c r="S362">
        <v>9.7353999999999996E-2</v>
      </c>
      <c r="T362">
        <v>0</v>
      </c>
      <c r="U362">
        <v>100.455</v>
      </c>
      <c r="V362">
        <v>52.9831</v>
      </c>
    </row>
    <row r="363" spans="1:22" x14ac:dyDescent="0.25">
      <c r="H363">
        <v>0.31876199999999999</v>
      </c>
      <c r="I363">
        <v>-7.7189999999999995E-2</v>
      </c>
      <c r="J363">
        <v>97.076700000000002</v>
      </c>
      <c r="K363">
        <v>0.89580899999999997</v>
      </c>
      <c r="L363">
        <v>9.3659000000000006E-2</v>
      </c>
      <c r="M363">
        <v>3.2295999999999998E-2</v>
      </c>
      <c r="N363">
        <v>0.101134</v>
      </c>
      <c r="O363">
        <v>0.80342000000000002</v>
      </c>
      <c r="P363">
        <v>3.9673E-2</v>
      </c>
      <c r="Q363">
        <v>-3.63E-3</v>
      </c>
      <c r="R363">
        <v>2.5902999999999999E-2</v>
      </c>
      <c r="S363">
        <v>-2.7470000000000001E-2</v>
      </c>
      <c r="T363">
        <v>0</v>
      </c>
      <c r="U363">
        <v>99.278999999999996</v>
      </c>
      <c r="V363">
        <v>52.405700000000003</v>
      </c>
    </row>
    <row r="364" spans="1:22" x14ac:dyDescent="0.25">
      <c r="H364">
        <v>0.39809299999999997</v>
      </c>
      <c r="I364">
        <v>-7.7350000000000002E-2</v>
      </c>
      <c r="J364">
        <v>95.408699999999996</v>
      </c>
      <c r="K364">
        <v>1.8680300000000001</v>
      </c>
      <c r="L364">
        <v>0.13880600000000001</v>
      </c>
      <c r="M364">
        <v>-0.11291</v>
      </c>
      <c r="N364">
        <v>0.24851100000000001</v>
      </c>
      <c r="O364">
        <v>1.0154700000000001</v>
      </c>
      <c r="P364">
        <v>3.8302000000000003E-2</v>
      </c>
      <c r="Q364">
        <v>1.485E-2</v>
      </c>
      <c r="R364">
        <v>1.8270000000000001E-3</v>
      </c>
      <c r="S364">
        <v>-2.9610000000000001E-2</v>
      </c>
      <c r="T364">
        <v>0</v>
      </c>
      <c r="U364">
        <v>98.912800000000004</v>
      </c>
      <c r="V364">
        <v>51.860999999999997</v>
      </c>
    </row>
    <row r="365" spans="1:22" x14ac:dyDescent="0.25">
      <c r="H365">
        <v>0.63005100000000003</v>
      </c>
      <c r="I365">
        <v>0.15640699999999999</v>
      </c>
      <c r="J365">
        <v>96.142700000000005</v>
      </c>
      <c r="K365">
        <v>1.9975700000000001</v>
      </c>
      <c r="L365">
        <v>5.8089999999999999E-3</v>
      </c>
      <c r="M365">
        <v>4.6972E-2</v>
      </c>
      <c r="N365">
        <v>0.248279</v>
      </c>
      <c r="O365">
        <v>1.0859099999999999</v>
      </c>
      <c r="P365">
        <v>-0.11887</v>
      </c>
      <c r="Q365">
        <v>-2.3220000000000001E-2</v>
      </c>
      <c r="R365">
        <v>9.0553999999999996E-2</v>
      </c>
      <c r="S365">
        <v>-2.9819999999999999E-2</v>
      </c>
      <c r="T365">
        <v>0</v>
      </c>
      <c r="U365">
        <v>100.232</v>
      </c>
      <c r="V365">
        <v>52.496699999999997</v>
      </c>
    </row>
    <row r="366" spans="1:22" x14ac:dyDescent="0.25">
      <c r="H366">
        <v>-6.4219999999999999E-2</v>
      </c>
      <c r="I366">
        <v>-7.7119999999999994E-2</v>
      </c>
      <c r="J366">
        <v>98.218100000000007</v>
      </c>
      <c r="K366">
        <v>0.31100299999999997</v>
      </c>
      <c r="L366">
        <v>4.8878999999999999E-2</v>
      </c>
      <c r="M366">
        <v>-9.1340000000000005E-2</v>
      </c>
      <c r="N366">
        <v>0.21329400000000001</v>
      </c>
      <c r="O366">
        <v>1.10955</v>
      </c>
      <c r="P366">
        <v>-3.8330000000000003E-2</v>
      </c>
      <c r="Q366">
        <v>1.5715E-2</v>
      </c>
      <c r="R366">
        <v>0.116298</v>
      </c>
      <c r="S366">
        <v>9.8622000000000001E-2</v>
      </c>
      <c r="T366">
        <v>0</v>
      </c>
      <c r="U366">
        <v>99.860399999999998</v>
      </c>
      <c r="V366">
        <v>52.9527</v>
      </c>
    </row>
    <row r="367" spans="1:22" x14ac:dyDescent="0.25">
      <c r="H367">
        <v>-6.4699999999999994E-2</v>
      </c>
      <c r="I367">
        <v>-7.7249999999999999E-2</v>
      </c>
      <c r="J367">
        <v>98.195599999999999</v>
      </c>
      <c r="K367">
        <v>0.76463300000000001</v>
      </c>
      <c r="L367">
        <v>5.156E-3</v>
      </c>
      <c r="M367">
        <v>8.5165000000000005E-2</v>
      </c>
      <c r="N367">
        <v>0.17529700000000001</v>
      </c>
      <c r="O367">
        <v>0.76744999999999997</v>
      </c>
      <c r="P367">
        <v>-3.9329999999999997E-2</v>
      </c>
      <c r="Q367">
        <v>0.12956300000000001</v>
      </c>
      <c r="R367">
        <v>7.0060999999999998E-2</v>
      </c>
      <c r="S367">
        <v>0.221696</v>
      </c>
      <c r="T367">
        <v>0</v>
      </c>
      <c r="U367">
        <v>100.233</v>
      </c>
      <c r="V367">
        <v>52.935000000000002</v>
      </c>
    </row>
    <row r="368" spans="1:22" x14ac:dyDescent="0.25">
      <c r="H368">
        <v>0.473217</v>
      </c>
      <c r="I368">
        <v>-7.7249999999999999E-2</v>
      </c>
      <c r="J368">
        <v>98.336200000000005</v>
      </c>
      <c r="K368">
        <v>1.0244200000000001</v>
      </c>
      <c r="L368">
        <v>0.13842399999999999</v>
      </c>
      <c r="M368">
        <v>-0.12927</v>
      </c>
      <c r="N368">
        <v>0.24931</v>
      </c>
      <c r="O368">
        <v>0.84034399999999998</v>
      </c>
      <c r="P368">
        <v>0.19636100000000001</v>
      </c>
      <c r="Q368">
        <v>7.2277999999999995E-2</v>
      </c>
      <c r="R368">
        <v>4.7481000000000002E-2</v>
      </c>
      <c r="S368">
        <v>9.6490999999999993E-2</v>
      </c>
      <c r="T368">
        <v>0</v>
      </c>
      <c r="U368">
        <v>101.268</v>
      </c>
      <c r="V368">
        <v>53.254800000000003</v>
      </c>
    </row>
    <row r="369" spans="8:22" x14ac:dyDescent="0.25">
      <c r="H369">
        <v>0.31961499999999998</v>
      </c>
      <c r="I369">
        <v>-7.7229999999999993E-2</v>
      </c>
      <c r="J369">
        <v>98.193299999999994</v>
      </c>
      <c r="K369">
        <v>0.89484399999999997</v>
      </c>
      <c r="L369">
        <v>-3.8760000000000003E-2</v>
      </c>
      <c r="M369">
        <v>0.102896</v>
      </c>
      <c r="N369">
        <v>6.3749E-2</v>
      </c>
      <c r="O369">
        <v>0.63076699999999997</v>
      </c>
      <c r="P369">
        <v>3.9287999999999997E-2</v>
      </c>
      <c r="Q369">
        <v>5.3344000000000003E-2</v>
      </c>
      <c r="R369">
        <v>0.18135200000000001</v>
      </c>
      <c r="S369">
        <v>9.6767000000000006E-2</v>
      </c>
      <c r="T369">
        <v>0</v>
      </c>
      <c r="U369">
        <v>100.46</v>
      </c>
      <c r="V369">
        <v>52.976599999999998</v>
      </c>
    </row>
    <row r="370" spans="8:22" x14ac:dyDescent="0.25">
      <c r="H370">
        <v>0.31795200000000001</v>
      </c>
      <c r="I370">
        <v>-7.7119999999999994E-2</v>
      </c>
      <c r="J370">
        <v>99.180099999999996</v>
      </c>
      <c r="K370">
        <v>0.37592100000000001</v>
      </c>
      <c r="L370">
        <v>-3.8710000000000001E-2</v>
      </c>
      <c r="M370">
        <v>-0.10925</v>
      </c>
      <c r="N370">
        <v>6.4419000000000004E-2</v>
      </c>
      <c r="O370">
        <v>0.31912000000000001</v>
      </c>
      <c r="P370">
        <v>-3.8420000000000003E-2</v>
      </c>
      <c r="Q370">
        <v>5.3814000000000001E-2</v>
      </c>
      <c r="R370">
        <v>0.25009900000000002</v>
      </c>
      <c r="S370">
        <v>9.8447999999999994E-2</v>
      </c>
      <c r="T370">
        <v>0</v>
      </c>
      <c r="U370">
        <v>100.396</v>
      </c>
      <c r="V370">
        <v>53.183100000000003</v>
      </c>
    </row>
    <row r="371" spans="8:22" x14ac:dyDescent="0.25">
      <c r="H371">
        <v>0.16584499999999999</v>
      </c>
      <c r="I371">
        <v>-7.7219999999999997E-2</v>
      </c>
      <c r="J371">
        <v>97.130300000000005</v>
      </c>
      <c r="K371">
        <v>0.63456100000000004</v>
      </c>
      <c r="L371">
        <v>5.3369999999999997E-3</v>
      </c>
      <c r="M371">
        <v>-5.7169999999999999E-2</v>
      </c>
      <c r="N371">
        <v>0.175367</v>
      </c>
      <c r="O371">
        <v>0.73378500000000002</v>
      </c>
      <c r="P371">
        <v>3.9513E-2</v>
      </c>
      <c r="Q371">
        <v>-2.274E-2</v>
      </c>
      <c r="R371">
        <v>9.2632000000000006E-2</v>
      </c>
      <c r="S371">
        <v>0.28447800000000001</v>
      </c>
      <c r="T371">
        <v>0</v>
      </c>
      <c r="U371">
        <v>99.104600000000005</v>
      </c>
      <c r="V371">
        <v>52.351900000000001</v>
      </c>
    </row>
    <row r="372" spans="8:22" x14ac:dyDescent="0.25">
      <c r="H372">
        <v>0.165772</v>
      </c>
      <c r="I372">
        <v>0.15737200000000001</v>
      </c>
      <c r="J372">
        <v>97.729100000000003</v>
      </c>
      <c r="K372">
        <v>1.1559200000000001</v>
      </c>
      <c r="L372">
        <v>9.3556E-2</v>
      </c>
      <c r="M372">
        <v>-3.6800000000000001E-3</v>
      </c>
      <c r="N372">
        <v>2.6771E-2</v>
      </c>
      <c r="O372">
        <v>0.45780500000000002</v>
      </c>
      <c r="P372">
        <v>-0.11773</v>
      </c>
      <c r="Q372">
        <v>3.4419999999999999E-2</v>
      </c>
      <c r="R372">
        <v>7.0278999999999994E-2</v>
      </c>
      <c r="S372">
        <v>-2.7720000000000002E-2</v>
      </c>
      <c r="T372">
        <v>0</v>
      </c>
      <c r="U372">
        <v>99.741900000000001</v>
      </c>
      <c r="V372">
        <v>52.697099999999999</v>
      </c>
    </row>
    <row r="373" spans="8:22" x14ac:dyDescent="0.25">
      <c r="H373">
        <v>0.16594200000000001</v>
      </c>
      <c r="I373">
        <v>0.156999</v>
      </c>
      <c r="J373">
        <v>97.055199999999999</v>
      </c>
      <c r="K373">
        <v>1.2853699999999999</v>
      </c>
      <c r="L373">
        <v>0.270347</v>
      </c>
      <c r="M373">
        <v>4.8939000000000003E-2</v>
      </c>
      <c r="N373">
        <v>8.2165000000000002E-2</v>
      </c>
      <c r="O373">
        <v>0.66645600000000005</v>
      </c>
      <c r="P373">
        <v>3.9101999999999998E-2</v>
      </c>
      <c r="Q373">
        <v>3.4210999999999998E-2</v>
      </c>
      <c r="R373">
        <v>0.13645299999999999</v>
      </c>
      <c r="S373">
        <v>-9.0789999999999996E-2</v>
      </c>
      <c r="T373">
        <v>0</v>
      </c>
      <c r="U373">
        <v>99.850399999999993</v>
      </c>
      <c r="V373">
        <v>52.616100000000003</v>
      </c>
    </row>
    <row r="374" spans="8:22" x14ac:dyDescent="0.25">
      <c r="H374">
        <v>0.242567</v>
      </c>
      <c r="I374">
        <v>-7.7210000000000001E-2</v>
      </c>
      <c r="J374">
        <v>95.4208</v>
      </c>
      <c r="K374">
        <v>1.0899099999999999</v>
      </c>
      <c r="L374">
        <v>0.22623499999999999</v>
      </c>
      <c r="M374">
        <v>-2.2419999999999999E-2</v>
      </c>
      <c r="N374">
        <v>0.47172900000000001</v>
      </c>
      <c r="O374">
        <v>2.0188199999999998</v>
      </c>
      <c r="P374">
        <v>0.11769300000000001</v>
      </c>
      <c r="Q374">
        <v>-2.291E-2</v>
      </c>
      <c r="R374">
        <v>0.18104100000000001</v>
      </c>
      <c r="S374">
        <v>-2.8479999999999998E-2</v>
      </c>
      <c r="T374">
        <v>0</v>
      </c>
      <c r="U374">
        <v>99.617800000000003</v>
      </c>
      <c r="V374">
        <v>52.336799999999997</v>
      </c>
    </row>
    <row r="375" spans="8:22" x14ac:dyDescent="0.25">
      <c r="H375">
        <v>1.2231000000000001E-2</v>
      </c>
      <c r="I375">
        <v>-7.7149999999999996E-2</v>
      </c>
      <c r="J375">
        <v>97.050899999999999</v>
      </c>
      <c r="K375">
        <v>0.76553800000000005</v>
      </c>
      <c r="L375">
        <v>5.1840000000000002E-3</v>
      </c>
      <c r="M375">
        <v>3.2391999999999997E-2</v>
      </c>
      <c r="N375">
        <v>0.10119400000000001</v>
      </c>
      <c r="O375">
        <v>0.97403200000000001</v>
      </c>
      <c r="P375">
        <v>-3.8980000000000001E-2</v>
      </c>
      <c r="Q375">
        <v>-3.6099999999999999E-3</v>
      </c>
      <c r="R375">
        <v>9.2870999999999995E-2</v>
      </c>
      <c r="S375">
        <v>9.7480999999999998E-2</v>
      </c>
      <c r="T375">
        <v>0</v>
      </c>
      <c r="U375">
        <v>99.012100000000004</v>
      </c>
      <c r="V375">
        <v>52.364899999999999</v>
      </c>
    </row>
    <row r="376" spans="8:22" x14ac:dyDescent="0.25">
      <c r="H376">
        <v>8.8871000000000006E-2</v>
      </c>
      <c r="I376">
        <v>-7.7130000000000004E-2</v>
      </c>
      <c r="J376">
        <v>98.9709</v>
      </c>
      <c r="K376">
        <v>0.375274</v>
      </c>
      <c r="L376">
        <v>5.2199999999999998E-3</v>
      </c>
      <c r="M376">
        <v>-5.6439999999999997E-2</v>
      </c>
      <c r="N376">
        <v>4.5601000000000003E-2</v>
      </c>
      <c r="O376">
        <v>0.80148200000000003</v>
      </c>
      <c r="P376">
        <v>0.11860800000000001</v>
      </c>
      <c r="Q376">
        <v>3.4596000000000002E-2</v>
      </c>
      <c r="R376">
        <v>0.16015099999999999</v>
      </c>
      <c r="S376">
        <v>0.22275900000000001</v>
      </c>
      <c r="T376">
        <v>0</v>
      </c>
      <c r="U376">
        <v>100.69</v>
      </c>
      <c r="V376">
        <v>53.290999999999997</v>
      </c>
    </row>
    <row r="377" spans="8:22" x14ac:dyDescent="0.25">
      <c r="H377">
        <v>8.8669999999999999E-2</v>
      </c>
      <c r="I377">
        <v>-7.7090000000000006E-2</v>
      </c>
      <c r="J377">
        <v>98.894800000000004</v>
      </c>
      <c r="K377">
        <v>0.76690000000000003</v>
      </c>
      <c r="L377">
        <v>5.1529999999999996E-3</v>
      </c>
      <c r="M377">
        <v>-2.0140000000000002E-2</v>
      </c>
      <c r="N377">
        <v>0.120141</v>
      </c>
      <c r="O377">
        <v>0.93825499999999995</v>
      </c>
      <c r="P377">
        <v>-0.11717</v>
      </c>
      <c r="Q377">
        <v>-2.248E-2</v>
      </c>
      <c r="R377">
        <v>2.6683999999999999E-2</v>
      </c>
      <c r="S377">
        <v>-8.9080000000000006E-2</v>
      </c>
      <c r="T377">
        <v>0</v>
      </c>
      <c r="U377">
        <v>100.515</v>
      </c>
      <c r="V377">
        <v>53.2517</v>
      </c>
    </row>
    <row r="378" spans="8:22" x14ac:dyDescent="0.25">
      <c r="H378">
        <v>0.16547100000000001</v>
      </c>
      <c r="I378">
        <v>-7.7119999999999994E-2</v>
      </c>
      <c r="J378">
        <v>97.382999999999996</v>
      </c>
      <c r="K378">
        <v>0.76583599999999996</v>
      </c>
      <c r="L378">
        <v>-3.8760000000000003E-2</v>
      </c>
      <c r="M378">
        <v>-9.2030000000000001E-2</v>
      </c>
      <c r="N378">
        <v>4.5629999999999997E-2</v>
      </c>
      <c r="O378">
        <v>0.59468100000000002</v>
      </c>
      <c r="P378">
        <v>-0.11738999999999999</v>
      </c>
      <c r="Q378">
        <v>1.5554E-2</v>
      </c>
      <c r="R378">
        <v>7.0949999999999999E-2</v>
      </c>
      <c r="S378">
        <v>9.7909999999999997E-2</v>
      </c>
      <c r="T378">
        <v>0</v>
      </c>
      <c r="U378">
        <v>98.813699999999997</v>
      </c>
      <c r="V378">
        <v>52.307099999999998</v>
      </c>
    </row>
    <row r="379" spans="8:22" x14ac:dyDescent="0.25">
      <c r="H379">
        <v>8.9130000000000001E-2</v>
      </c>
      <c r="I379">
        <v>-7.7200000000000005E-2</v>
      </c>
      <c r="J379">
        <v>97.738100000000003</v>
      </c>
      <c r="K379">
        <v>1.08972</v>
      </c>
      <c r="L379">
        <v>-8.2949999999999996E-2</v>
      </c>
      <c r="M379">
        <v>-4.1900000000000001E-3</v>
      </c>
      <c r="N379">
        <v>2.6629E-2</v>
      </c>
      <c r="O379">
        <v>0.83672400000000002</v>
      </c>
      <c r="P379">
        <v>3.925E-2</v>
      </c>
      <c r="Q379">
        <v>5.3366999999999998E-2</v>
      </c>
      <c r="R379">
        <v>-4.1509999999999998E-2</v>
      </c>
      <c r="S379">
        <v>9.6736000000000003E-2</v>
      </c>
      <c r="T379">
        <v>0</v>
      </c>
      <c r="U379">
        <v>99.763800000000003</v>
      </c>
      <c r="V379">
        <v>52.663800000000002</v>
      </c>
    </row>
    <row r="380" spans="8:22" x14ac:dyDescent="0.25">
      <c r="H380">
        <v>0.318637</v>
      </c>
      <c r="I380">
        <v>-7.7189999999999995E-2</v>
      </c>
      <c r="J380">
        <v>98.332899999999995</v>
      </c>
      <c r="K380">
        <v>0.83099900000000004</v>
      </c>
      <c r="L380">
        <v>4.9475999999999999E-2</v>
      </c>
      <c r="M380">
        <v>0.15715799999999999</v>
      </c>
      <c r="N380">
        <v>0.30532599999999999</v>
      </c>
      <c r="O380">
        <v>1.3906700000000001</v>
      </c>
      <c r="P380">
        <v>3.9622999999999998E-2</v>
      </c>
      <c r="Q380">
        <v>-3.6700000000000001E-3</v>
      </c>
      <c r="R380">
        <v>9.2706999999999998E-2</v>
      </c>
      <c r="S380">
        <v>-9.0029999999999999E-2</v>
      </c>
      <c r="T380">
        <v>0</v>
      </c>
      <c r="U380">
        <v>101.34699999999999</v>
      </c>
      <c r="V380">
        <v>53.430199999999999</v>
      </c>
    </row>
    <row r="381" spans="8:22" x14ac:dyDescent="0.25">
      <c r="H381">
        <v>1.2244E-2</v>
      </c>
      <c r="I381">
        <v>-7.7229999999999993E-2</v>
      </c>
      <c r="J381">
        <v>99.692899999999995</v>
      </c>
      <c r="K381">
        <v>1.02566</v>
      </c>
      <c r="L381">
        <v>-8.2930000000000004E-2</v>
      </c>
      <c r="M381">
        <v>6.7575999999999997E-2</v>
      </c>
      <c r="N381">
        <v>0.13822100000000001</v>
      </c>
      <c r="O381">
        <v>0.49119400000000002</v>
      </c>
      <c r="P381">
        <v>-3.9210000000000002E-2</v>
      </c>
      <c r="Q381">
        <v>-3.7000000000000002E-3</v>
      </c>
      <c r="R381">
        <v>-4.122E-2</v>
      </c>
      <c r="S381">
        <v>3.4660000000000003E-2</v>
      </c>
      <c r="T381">
        <v>0</v>
      </c>
      <c r="U381">
        <v>101.218</v>
      </c>
      <c r="V381">
        <v>53.521999999999998</v>
      </c>
    </row>
    <row r="382" spans="8:22" x14ac:dyDescent="0.25">
      <c r="H382">
        <v>1.2208E-2</v>
      </c>
      <c r="I382">
        <v>-7.7240000000000003E-2</v>
      </c>
      <c r="J382">
        <v>96.898899999999998</v>
      </c>
      <c r="K382">
        <v>0.894895</v>
      </c>
      <c r="L382">
        <v>9.3397999999999995E-2</v>
      </c>
      <c r="M382">
        <v>0.10292</v>
      </c>
      <c r="N382">
        <v>0.138014</v>
      </c>
      <c r="O382">
        <v>0.871977</v>
      </c>
      <c r="P382">
        <v>3.9302999999999998E-2</v>
      </c>
      <c r="Q382">
        <v>-2.281E-2</v>
      </c>
      <c r="R382">
        <v>0.114536</v>
      </c>
      <c r="S382">
        <v>9.6799999999999997E-2</v>
      </c>
      <c r="T382">
        <v>0</v>
      </c>
      <c r="U382">
        <v>99.162899999999993</v>
      </c>
      <c r="V382">
        <v>52.355400000000003</v>
      </c>
    </row>
    <row r="383" spans="8:22" x14ac:dyDescent="0.25">
      <c r="H383">
        <v>0.16586600000000001</v>
      </c>
      <c r="I383">
        <v>-7.7229999999999993E-2</v>
      </c>
      <c r="J383">
        <v>98.728700000000003</v>
      </c>
      <c r="K383">
        <v>0.96015399999999995</v>
      </c>
      <c r="L383">
        <v>9.3605999999999995E-2</v>
      </c>
      <c r="M383">
        <v>6.7349999999999993E-2</v>
      </c>
      <c r="N383">
        <v>-1.044E-2</v>
      </c>
      <c r="O383">
        <v>0.56152100000000005</v>
      </c>
      <c r="P383">
        <v>0.19665199999999999</v>
      </c>
      <c r="Q383">
        <v>3.4370999999999999E-2</v>
      </c>
      <c r="R383">
        <v>-0.10817</v>
      </c>
      <c r="S383">
        <v>3.4511E-2</v>
      </c>
      <c r="T383">
        <v>0</v>
      </c>
      <c r="U383">
        <v>100.64700000000001</v>
      </c>
      <c r="V383">
        <v>53.127099999999999</v>
      </c>
    </row>
    <row r="384" spans="8:22" x14ac:dyDescent="0.25">
      <c r="H384">
        <v>0.166126</v>
      </c>
      <c r="I384">
        <v>-7.7249999999999999E-2</v>
      </c>
      <c r="J384">
        <v>98.813900000000004</v>
      </c>
      <c r="K384">
        <v>0.95893499999999998</v>
      </c>
      <c r="L384">
        <v>0.13794799999999999</v>
      </c>
      <c r="M384">
        <v>8.4838999999999998E-2</v>
      </c>
      <c r="N384">
        <v>2.6584E-2</v>
      </c>
      <c r="O384">
        <v>0.52764900000000003</v>
      </c>
      <c r="P384">
        <v>-0.11806</v>
      </c>
      <c r="Q384">
        <v>3.4286999999999998E-2</v>
      </c>
      <c r="R384">
        <v>9.2115000000000002E-2</v>
      </c>
      <c r="S384">
        <v>0.28389900000000001</v>
      </c>
      <c r="T384">
        <v>0</v>
      </c>
      <c r="U384">
        <v>100.931</v>
      </c>
      <c r="V384">
        <v>53.252600000000001</v>
      </c>
    </row>
    <row r="385" spans="7:22" x14ac:dyDescent="0.25">
      <c r="H385">
        <v>0.166824</v>
      </c>
      <c r="I385">
        <v>-7.7369999999999994E-2</v>
      </c>
      <c r="J385">
        <v>96.948300000000003</v>
      </c>
      <c r="K385">
        <v>1.8681000000000001</v>
      </c>
      <c r="L385">
        <v>9.4147999999999996E-2</v>
      </c>
      <c r="M385">
        <v>4.6998999999999999E-2</v>
      </c>
      <c r="N385">
        <v>0.137158</v>
      </c>
      <c r="O385">
        <v>0.42453999999999997</v>
      </c>
      <c r="P385">
        <v>-4.0379999999999999E-2</v>
      </c>
      <c r="Q385">
        <v>5.2817999999999997E-2</v>
      </c>
      <c r="R385">
        <v>0.17952499999999999</v>
      </c>
      <c r="S385">
        <v>-2.9850000000000002E-2</v>
      </c>
      <c r="T385">
        <v>0</v>
      </c>
      <c r="U385">
        <v>99.770799999999994</v>
      </c>
      <c r="V385">
        <v>52.403799999999997</v>
      </c>
    </row>
    <row r="386" spans="7:22" x14ac:dyDescent="0.25">
      <c r="H386">
        <v>0.165769</v>
      </c>
      <c r="I386">
        <v>-7.7210000000000001E-2</v>
      </c>
      <c r="J386">
        <v>97.101399999999998</v>
      </c>
      <c r="K386">
        <v>0.69982100000000003</v>
      </c>
      <c r="L386">
        <v>-3.8800000000000001E-2</v>
      </c>
      <c r="M386">
        <v>1.4198000000000001E-2</v>
      </c>
      <c r="N386">
        <v>0.19392999999999999</v>
      </c>
      <c r="O386">
        <v>0.90601600000000004</v>
      </c>
      <c r="P386">
        <v>-0.11784</v>
      </c>
      <c r="Q386">
        <v>5.3437999999999999E-2</v>
      </c>
      <c r="R386">
        <v>0.226468</v>
      </c>
      <c r="S386">
        <v>0.22201799999999999</v>
      </c>
      <c r="T386">
        <v>0</v>
      </c>
      <c r="U386">
        <v>99.349199999999996</v>
      </c>
      <c r="V386">
        <v>52.460099999999997</v>
      </c>
    </row>
    <row r="387" spans="7:22" x14ac:dyDescent="0.25">
      <c r="H387">
        <v>0.16650999999999999</v>
      </c>
      <c r="I387">
        <v>-7.7329999999999996E-2</v>
      </c>
      <c r="J387">
        <v>98.557100000000005</v>
      </c>
      <c r="K387">
        <v>1.73952</v>
      </c>
      <c r="L387">
        <v>4.9688999999999997E-2</v>
      </c>
      <c r="M387">
        <v>-5.5100000000000001E-3</v>
      </c>
      <c r="N387">
        <v>8.1838999999999995E-2</v>
      </c>
      <c r="O387">
        <v>0.49317100000000003</v>
      </c>
      <c r="P387">
        <v>3.8584E-2</v>
      </c>
      <c r="Q387">
        <v>1.4978999999999999E-2</v>
      </c>
      <c r="R387">
        <v>6.8915000000000004E-2</v>
      </c>
      <c r="S387">
        <v>-9.1579999999999995E-2</v>
      </c>
      <c r="T387">
        <v>0</v>
      </c>
      <c r="U387">
        <v>101.036</v>
      </c>
      <c r="V387">
        <v>53.168100000000003</v>
      </c>
    </row>
    <row r="389" spans="7:22" x14ac:dyDescent="0.25">
      <c r="G389" t="s">
        <v>39</v>
      </c>
      <c r="H389">
        <f>AVERAGE(H335:H387)</f>
        <v>0.31302254716981126</v>
      </c>
      <c r="I389">
        <f t="shared" ref="I389:V389" si="28">AVERAGE(I335:I387)</f>
        <v>-4.6254471698113218E-2</v>
      </c>
      <c r="J389">
        <f t="shared" si="28"/>
        <v>97.700907547169805</v>
      </c>
      <c r="K389">
        <f t="shared" si="28"/>
        <v>0.84129484905660368</v>
      </c>
      <c r="L389">
        <f t="shared" si="28"/>
        <v>3.3740207547169818E-2</v>
      </c>
      <c r="M389">
        <f t="shared" si="28"/>
        <v>6.5150377358490549E-3</v>
      </c>
      <c r="N389">
        <f t="shared" si="28"/>
        <v>0.21950973584905659</v>
      </c>
      <c r="O389">
        <f t="shared" si="28"/>
        <v>1.03975658490566</v>
      </c>
      <c r="P389">
        <f t="shared" si="28"/>
        <v>1.4328264150943392E-2</v>
      </c>
      <c r="Q389">
        <f t="shared" si="28"/>
        <v>2.7572735849056611E-2</v>
      </c>
      <c r="R389">
        <f t="shared" si="28"/>
        <v>7.5844905660377354E-2</v>
      </c>
      <c r="S389">
        <f t="shared" si="28"/>
        <v>4.6559811320754707E-2</v>
      </c>
      <c r="T389">
        <f t="shared" si="28"/>
        <v>0</v>
      </c>
      <c r="U389">
        <f t="shared" si="28"/>
        <v>100.27282452830185</v>
      </c>
      <c r="V389">
        <f t="shared" si="28"/>
        <v>52.890479245283004</v>
      </c>
    </row>
    <row r="390" spans="7:22" x14ac:dyDescent="0.25">
      <c r="G390" t="s">
        <v>40</v>
      </c>
      <c r="H390">
        <f>STDEV(H335:H387)/SQRT((COUNT(H335:H387)))</f>
        <v>3.1237337663341132E-2</v>
      </c>
      <c r="I390">
        <f t="shared" ref="I390:V390" si="29">STDEV(I335:I387)/SQRT((COUNT(I335:I387)))</f>
        <v>1.2673177229303778E-2</v>
      </c>
      <c r="J390">
        <f t="shared" si="29"/>
        <v>0.15714375980957826</v>
      </c>
      <c r="K390">
        <f t="shared" si="29"/>
        <v>5.1007056039130083E-2</v>
      </c>
      <c r="L390">
        <f t="shared" si="29"/>
        <v>1.0784686192746737E-2</v>
      </c>
      <c r="M390">
        <f t="shared" si="29"/>
        <v>1.1171147003690212E-2</v>
      </c>
      <c r="N390">
        <f t="shared" si="29"/>
        <v>2.2962144531691812E-2</v>
      </c>
      <c r="O390">
        <f t="shared" si="29"/>
        <v>6.1812638059077621E-2</v>
      </c>
      <c r="P390">
        <f t="shared" si="29"/>
        <v>1.3343320378784239E-2</v>
      </c>
      <c r="Q390">
        <f t="shared" si="29"/>
        <v>5.044752854568786E-3</v>
      </c>
      <c r="R390">
        <f t="shared" si="29"/>
        <v>1.1419758385328991E-2</v>
      </c>
      <c r="S390">
        <f t="shared" si="29"/>
        <v>1.7284444923584955E-2</v>
      </c>
      <c r="T390">
        <f t="shared" si="29"/>
        <v>0</v>
      </c>
      <c r="U390">
        <f t="shared" si="29"/>
        <v>0.12192551081703375</v>
      </c>
      <c r="V390">
        <f t="shared" si="29"/>
        <v>6.6331911016849571E-2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4"/>
  <sheetViews>
    <sheetView topLeftCell="O1" zoomScale="80" zoomScaleNormal="80" workbookViewId="0">
      <selection activeCell="W18" sqref="W18:AI18"/>
    </sheetView>
  </sheetViews>
  <sheetFormatPr defaultRowHeight="15" x14ac:dyDescent="0.25"/>
  <cols>
    <col min="6" max="6" width="20" customWidth="1"/>
    <col min="7" max="7" width="6.42578125" customWidth="1"/>
    <col min="8" max="8" width="10.5703125" bestFit="1" customWidth="1"/>
    <col min="9" max="9" width="10.140625" bestFit="1" customWidth="1"/>
    <col min="10" max="12" width="8.7109375" customWidth="1"/>
    <col min="13" max="13" width="9.85546875" bestFit="1" customWidth="1"/>
    <col min="14" max="14" width="11.28515625" bestFit="1" customWidth="1"/>
    <col min="15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8.85546875" bestFit="1" customWidth="1"/>
    <col min="24" max="25" width="13.7109375" bestFit="1" customWidth="1"/>
    <col min="26" max="31" width="13" bestFit="1" customWidth="1"/>
    <col min="40" max="40" width="48.85546875" bestFit="1" customWidth="1"/>
  </cols>
  <sheetData>
    <row r="1" spans="1:53" s="1" customFormat="1" x14ac:dyDescent="0.25">
      <c r="A1" s="1" t="s">
        <v>0</v>
      </c>
      <c r="W1" s="1" t="s">
        <v>137</v>
      </c>
      <c r="AN1" s="1" t="s">
        <v>150</v>
      </c>
    </row>
    <row r="2" spans="1:53" x14ac:dyDescent="0.25">
      <c r="A2" t="s">
        <v>170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O2" s="3" t="s">
        <v>23</v>
      </c>
      <c r="AP2" s="3" t="s">
        <v>24</v>
      </c>
      <c r="AQ2" s="3" t="s">
        <v>25</v>
      </c>
      <c r="AR2" s="3" t="s">
        <v>26</v>
      </c>
      <c r="AS2" s="3" t="s">
        <v>27</v>
      </c>
      <c r="AT2" s="3" t="s">
        <v>28</v>
      </c>
      <c r="AU2" s="3" t="s">
        <v>29</v>
      </c>
      <c r="AV2" s="3" t="s">
        <v>30</v>
      </c>
      <c r="AW2" s="3" t="s">
        <v>31</v>
      </c>
      <c r="AX2" s="3" t="s">
        <v>32</v>
      </c>
      <c r="AY2" s="3" t="s">
        <v>33</v>
      </c>
      <c r="AZ2" s="3" t="s">
        <v>34</v>
      </c>
      <c r="BA2" s="3" t="s">
        <v>36</v>
      </c>
    </row>
    <row r="3" spans="1:53" x14ac:dyDescent="0.25">
      <c r="W3" s="2" t="s">
        <v>169</v>
      </c>
      <c r="X3">
        <v>-3.0131999999999999E-2</v>
      </c>
      <c r="Y3">
        <v>-6.1846533333333328E-2</v>
      </c>
      <c r="Z3">
        <v>59.384213333333335</v>
      </c>
      <c r="AA3">
        <v>1.96428</v>
      </c>
      <c r="AB3">
        <v>38.291460000000001</v>
      </c>
      <c r="AC3">
        <v>0.76666859999999992</v>
      </c>
      <c r="AD3">
        <v>0.42055760000000009</v>
      </c>
      <c r="AE3">
        <v>0.35976746666666665</v>
      </c>
      <c r="AF3">
        <v>0.17501693333333332</v>
      </c>
      <c r="AG3">
        <v>-9.2304000000000015E-3</v>
      </c>
      <c r="AH3">
        <v>5.274326666666667E-2</v>
      </c>
      <c r="AI3">
        <v>4.6730799999999996E-2</v>
      </c>
      <c r="AJ3">
        <v>0</v>
      </c>
      <c r="AK3">
        <v>101.36026666666666</v>
      </c>
      <c r="AL3">
        <v>47.822233333333344</v>
      </c>
      <c r="AN3" s="2" t="s">
        <v>169</v>
      </c>
      <c r="AO3" t="s">
        <v>151</v>
      </c>
      <c r="AP3" t="s">
        <v>151</v>
      </c>
      <c r="AQ3">
        <v>59.384213333333335</v>
      </c>
      <c r="AR3">
        <v>1.96428</v>
      </c>
      <c r="AS3">
        <v>38.291460000000001</v>
      </c>
      <c r="AT3">
        <v>0.76666859999999992</v>
      </c>
      <c r="AU3">
        <v>0.42055760000000009</v>
      </c>
      <c r="AV3">
        <v>0.35976746666666665</v>
      </c>
      <c r="AW3" t="s">
        <v>151</v>
      </c>
      <c r="AX3" t="s">
        <v>151</v>
      </c>
      <c r="AY3" t="s">
        <v>151</v>
      </c>
      <c r="AZ3" t="s">
        <v>151</v>
      </c>
      <c r="BA3">
        <v>101.186947</v>
      </c>
    </row>
    <row r="4" spans="1:53" x14ac:dyDescent="0.25">
      <c r="A4" s="2" t="s">
        <v>169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33</v>
      </c>
      <c r="R4" s="3" t="s">
        <v>34</v>
      </c>
      <c r="S4" s="3" t="s">
        <v>35</v>
      </c>
      <c r="T4" s="3" t="s">
        <v>36</v>
      </c>
      <c r="U4" s="3" t="s">
        <v>37</v>
      </c>
      <c r="W4" s="2" t="s">
        <v>186</v>
      </c>
      <c r="X4">
        <v>-6.5449285714285713E-3</v>
      </c>
      <c r="Y4">
        <v>-2.8036499999999999E-2</v>
      </c>
      <c r="Z4">
        <v>60.21565714285714</v>
      </c>
      <c r="AA4">
        <v>1.9593807142857145</v>
      </c>
      <c r="AB4">
        <v>36.968257142857148</v>
      </c>
      <c r="AC4">
        <v>0.86573792857142862</v>
      </c>
      <c r="AD4">
        <v>0.39644928571428578</v>
      </c>
      <c r="AE4">
        <v>0.49873135714285716</v>
      </c>
      <c r="AF4">
        <v>0.19057007142857146</v>
      </c>
      <c r="AG4">
        <v>-6.8420714285714291E-3</v>
      </c>
      <c r="AH4">
        <v>3.7414071428571428E-2</v>
      </c>
      <c r="AI4">
        <v>-3.701335714285714E-2</v>
      </c>
      <c r="AJ4">
        <v>0</v>
      </c>
      <c r="AK4">
        <v>101.05380000000001</v>
      </c>
      <c r="AL4">
        <v>47.833485714285715</v>
      </c>
      <c r="AN4" s="2" t="s">
        <v>186</v>
      </c>
      <c r="AO4" t="s">
        <v>151</v>
      </c>
      <c r="AP4" t="s">
        <v>151</v>
      </c>
      <c r="AQ4">
        <v>60.21565714285714</v>
      </c>
      <c r="AR4">
        <v>1.9593807142857145</v>
      </c>
      <c r="AS4">
        <v>36.968257142857148</v>
      </c>
      <c r="AT4">
        <v>0.86573792857142862</v>
      </c>
      <c r="AU4">
        <v>0.39644928571428578</v>
      </c>
      <c r="AV4">
        <v>0.49873135714285716</v>
      </c>
      <c r="AW4" t="s">
        <v>151</v>
      </c>
      <c r="AX4" t="s">
        <v>151</v>
      </c>
      <c r="AY4" t="s">
        <v>151</v>
      </c>
      <c r="AZ4" t="s">
        <v>151</v>
      </c>
      <c r="BA4">
        <v>100.90421357142857</v>
      </c>
    </row>
    <row r="5" spans="1:53" x14ac:dyDescent="0.25">
      <c r="A5" t="s">
        <v>1</v>
      </c>
      <c r="G5">
        <v>-6.3729999999999995E-2</v>
      </c>
      <c r="H5">
        <v>-7.689E-2</v>
      </c>
      <c r="I5">
        <v>59.849200000000003</v>
      </c>
      <c r="J5">
        <v>1.48272</v>
      </c>
      <c r="K5">
        <v>39.402200000000001</v>
      </c>
      <c r="L5">
        <v>0.65634199999999998</v>
      </c>
      <c r="M5">
        <v>0.37749300000000002</v>
      </c>
      <c r="N5">
        <v>0.169654</v>
      </c>
      <c r="O5">
        <v>4.0229000000000001E-2</v>
      </c>
      <c r="P5">
        <v>-4.1520000000000001E-2</v>
      </c>
      <c r="Q5">
        <v>0.159528</v>
      </c>
      <c r="R5">
        <v>-8.8700000000000001E-2</v>
      </c>
      <c r="S5">
        <v>0</v>
      </c>
      <c r="T5">
        <v>101.867</v>
      </c>
      <c r="U5">
        <v>48.227699999999999</v>
      </c>
      <c r="W5" s="2" t="s">
        <v>203</v>
      </c>
      <c r="X5">
        <v>-2.5145538461538462E-2</v>
      </c>
      <c r="Y5">
        <v>-4.2091615384615394E-2</v>
      </c>
      <c r="Z5">
        <v>58.915892307692303</v>
      </c>
      <c r="AA5">
        <v>1.4856069230769231</v>
      </c>
      <c r="AB5">
        <v>37.144553846153848</v>
      </c>
      <c r="AC5">
        <v>1.2812526153846153</v>
      </c>
      <c r="AD5">
        <v>1.0059434615384615</v>
      </c>
      <c r="AE5">
        <v>0.54099053846153844</v>
      </c>
      <c r="AF5">
        <v>0.28520838461538456</v>
      </c>
      <c r="AG5">
        <v>1.572453846153846E-2</v>
      </c>
      <c r="AH5">
        <v>9.6834384615384614E-2</v>
      </c>
      <c r="AI5">
        <v>2.3369615384615385E-2</v>
      </c>
      <c r="AJ5">
        <v>0</v>
      </c>
      <c r="AK5">
        <v>100.72825384615385</v>
      </c>
      <c r="AL5">
        <v>47.47993846153846</v>
      </c>
      <c r="AN5" s="2" t="s">
        <v>203</v>
      </c>
      <c r="AO5" t="s">
        <v>151</v>
      </c>
      <c r="AP5" t="s">
        <v>151</v>
      </c>
      <c r="AQ5">
        <v>58.915892307692303</v>
      </c>
      <c r="AR5">
        <v>1.4856069230769231</v>
      </c>
      <c r="AS5">
        <v>37.144553846153848</v>
      </c>
      <c r="AT5">
        <v>1.2812526153846153</v>
      </c>
      <c r="AU5">
        <v>1.0059434615384615</v>
      </c>
      <c r="AV5">
        <v>0.54099053846153844</v>
      </c>
      <c r="AW5">
        <v>0.28520838461538456</v>
      </c>
      <c r="AX5" t="s">
        <v>151</v>
      </c>
      <c r="AY5" t="s">
        <v>151</v>
      </c>
      <c r="AZ5" t="s">
        <v>151</v>
      </c>
      <c r="BA5">
        <v>100.65944807692308</v>
      </c>
    </row>
    <row r="6" spans="1:53" x14ac:dyDescent="0.25">
      <c r="A6" t="s">
        <v>152</v>
      </c>
      <c r="G6">
        <v>-6.4409999999999995E-2</v>
      </c>
      <c r="H6">
        <v>-7.7060000000000003E-2</v>
      </c>
      <c r="I6">
        <v>58.1357</v>
      </c>
      <c r="J6">
        <v>1.9985900000000001</v>
      </c>
      <c r="K6">
        <v>39.311799999999998</v>
      </c>
      <c r="L6">
        <v>0.81084100000000003</v>
      </c>
      <c r="M6">
        <v>0.46789700000000001</v>
      </c>
      <c r="N6">
        <v>0.25886900000000002</v>
      </c>
      <c r="O6">
        <v>0.35260599999999998</v>
      </c>
      <c r="P6">
        <v>-2.317E-2</v>
      </c>
      <c r="Q6">
        <v>0.15707699999999999</v>
      </c>
      <c r="R6">
        <v>-2.8570000000000002E-2</v>
      </c>
      <c r="S6">
        <v>0</v>
      </c>
      <c r="T6">
        <v>101.3</v>
      </c>
      <c r="U6">
        <v>47.5959</v>
      </c>
    </row>
    <row r="7" spans="1:53" x14ac:dyDescent="0.25">
      <c r="A7" t="s">
        <v>153</v>
      </c>
      <c r="G7">
        <v>-6.4299999999999996E-2</v>
      </c>
      <c r="H7">
        <v>-7.7039999999999997E-2</v>
      </c>
      <c r="I7">
        <v>59.368299999999998</v>
      </c>
      <c r="J7">
        <v>2.1948599999999998</v>
      </c>
      <c r="K7">
        <v>38.6935</v>
      </c>
      <c r="L7">
        <v>0.77608299999999997</v>
      </c>
      <c r="M7">
        <v>0.56093400000000004</v>
      </c>
      <c r="N7">
        <v>0.434471</v>
      </c>
      <c r="O7">
        <v>-0.11795</v>
      </c>
      <c r="P7">
        <v>-2.3050000000000001E-2</v>
      </c>
      <c r="Q7">
        <v>2.4761999999999999E-2</v>
      </c>
      <c r="R7">
        <v>3.4339000000000001E-2</v>
      </c>
      <c r="S7">
        <v>0</v>
      </c>
      <c r="T7">
        <v>101.80500000000001</v>
      </c>
      <c r="U7">
        <v>48.0032</v>
      </c>
      <c r="X7" s="3" t="s">
        <v>23</v>
      </c>
      <c r="Y7" s="3" t="s">
        <v>24</v>
      </c>
      <c r="Z7" s="3" t="s">
        <v>25</v>
      </c>
      <c r="AA7" s="3" t="s">
        <v>26</v>
      </c>
      <c r="AB7" s="3" t="s">
        <v>27</v>
      </c>
      <c r="AC7" s="3" t="s">
        <v>28</v>
      </c>
      <c r="AD7" s="3" t="s">
        <v>29</v>
      </c>
      <c r="AE7" s="3" t="s">
        <v>30</v>
      </c>
      <c r="AF7" s="3" t="s">
        <v>31</v>
      </c>
      <c r="AG7" s="3" t="s">
        <v>32</v>
      </c>
      <c r="AH7" s="3" t="s">
        <v>33</v>
      </c>
      <c r="AI7" s="3" t="s">
        <v>34</v>
      </c>
      <c r="AJ7" s="3" t="s">
        <v>36</v>
      </c>
    </row>
    <row r="8" spans="1:53" x14ac:dyDescent="0.25">
      <c r="A8" t="s">
        <v>4</v>
      </c>
      <c r="G8">
        <v>-6.4530000000000004E-2</v>
      </c>
      <c r="H8">
        <v>-7.7109999999999998E-2</v>
      </c>
      <c r="I8">
        <v>59.907800000000002</v>
      </c>
      <c r="J8">
        <v>1.9966900000000001</v>
      </c>
      <c r="K8">
        <v>37.607900000000001</v>
      </c>
      <c r="L8">
        <v>0.70392500000000002</v>
      </c>
      <c r="M8">
        <v>0.48659799999999997</v>
      </c>
      <c r="N8">
        <v>0.29966900000000002</v>
      </c>
      <c r="O8">
        <v>0.27384999999999998</v>
      </c>
      <c r="P8">
        <v>-2.3230000000000001E-2</v>
      </c>
      <c r="Q8">
        <v>6.8360000000000004E-2</v>
      </c>
      <c r="R8">
        <v>0.22072600000000001</v>
      </c>
      <c r="S8">
        <v>0</v>
      </c>
      <c r="T8">
        <v>101.401</v>
      </c>
      <c r="U8">
        <v>47.853700000000003</v>
      </c>
      <c r="W8" s="2" t="s">
        <v>169</v>
      </c>
      <c r="X8">
        <v>-3.0131999999999999E-2</v>
      </c>
      <c r="Y8">
        <v>-6.1846533333333328E-2</v>
      </c>
      <c r="Z8">
        <v>59.384213333333335</v>
      </c>
      <c r="AA8">
        <v>1.96428</v>
      </c>
      <c r="AB8">
        <v>38.291460000000001</v>
      </c>
      <c r="AC8">
        <v>0.76666859999999992</v>
      </c>
      <c r="AD8">
        <v>0.42055760000000009</v>
      </c>
      <c r="AE8">
        <v>0.35976746666666665</v>
      </c>
      <c r="AF8">
        <v>0.17501693333333332</v>
      </c>
      <c r="AG8">
        <v>-9.2304000000000015E-3</v>
      </c>
      <c r="AH8">
        <v>5.274326666666667E-2</v>
      </c>
      <c r="AI8">
        <v>4.6730799999999996E-2</v>
      </c>
      <c r="AJ8">
        <v>101.36026666666666</v>
      </c>
    </row>
    <row r="9" spans="1:53" x14ac:dyDescent="0.25">
      <c r="A9" t="s">
        <v>57</v>
      </c>
      <c r="G9">
        <v>-6.3990000000000005E-2</v>
      </c>
      <c r="H9">
        <v>-7.6960000000000001E-2</v>
      </c>
      <c r="I9">
        <v>60.5867</v>
      </c>
      <c r="J9">
        <v>1.48129</v>
      </c>
      <c r="K9">
        <v>37.103200000000001</v>
      </c>
      <c r="L9">
        <v>0.49485299999999999</v>
      </c>
      <c r="M9">
        <v>0.34032400000000002</v>
      </c>
      <c r="N9">
        <v>0.34248899999999999</v>
      </c>
      <c r="O9">
        <v>0.432722</v>
      </c>
      <c r="P9">
        <v>-3.8899999999999998E-3</v>
      </c>
      <c r="Q9">
        <v>4.7885999999999998E-2</v>
      </c>
      <c r="R9">
        <v>-2.7E-2</v>
      </c>
      <c r="S9">
        <v>0</v>
      </c>
      <c r="T9">
        <v>100.658</v>
      </c>
      <c r="U9">
        <v>47.790500000000002</v>
      </c>
      <c r="W9" s="2" t="s">
        <v>186</v>
      </c>
      <c r="X9">
        <v>-6.5449285714285713E-3</v>
      </c>
      <c r="Y9">
        <v>-2.8036499999999999E-2</v>
      </c>
      <c r="Z9">
        <v>60.21565714285714</v>
      </c>
      <c r="AA9">
        <v>1.9593807142857145</v>
      </c>
      <c r="AB9">
        <v>36.968257142857148</v>
      </c>
      <c r="AC9">
        <v>0.86573792857142862</v>
      </c>
      <c r="AD9">
        <v>0.39644928571428578</v>
      </c>
      <c r="AE9">
        <v>0.49873135714285716</v>
      </c>
      <c r="AF9">
        <v>0.19057007142857146</v>
      </c>
      <c r="AG9">
        <v>-6.8420714285714291E-3</v>
      </c>
      <c r="AH9">
        <v>3.7414071428571428E-2</v>
      </c>
      <c r="AI9">
        <v>-3.701335714285714E-2</v>
      </c>
      <c r="AJ9">
        <v>101.05380000000001</v>
      </c>
    </row>
    <row r="10" spans="1:53" x14ac:dyDescent="0.25">
      <c r="A10" t="s">
        <v>154</v>
      </c>
      <c r="G10">
        <v>-6.4549999999999996E-2</v>
      </c>
      <c r="H10">
        <v>0.150812</v>
      </c>
      <c r="I10">
        <v>56.445900000000002</v>
      </c>
      <c r="J10">
        <v>2.2570399999999999</v>
      </c>
      <c r="K10">
        <v>39.534799999999997</v>
      </c>
      <c r="L10">
        <v>0.72051100000000001</v>
      </c>
      <c r="M10">
        <v>0.48613000000000001</v>
      </c>
      <c r="N10">
        <v>0.17105699999999999</v>
      </c>
      <c r="O10">
        <v>0.352132</v>
      </c>
      <c r="P10">
        <v>-4.4200000000000003E-3</v>
      </c>
      <c r="Q10">
        <v>-2.0379999999999999E-2</v>
      </c>
      <c r="R10">
        <v>3.3348999999999997E-2</v>
      </c>
      <c r="S10">
        <v>0</v>
      </c>
      <c r="T10">
        <v>100.062</v>
      </c>
      <c r="U10">
        <v>46.850999999999999</v>
      </c>
      <c r="W10" s="2" t="s">
        <v>203</v>
      </c>
      <c r="X10">
        <v>-2.5145538461538462E-2</v>
      </c>
      <c r="Y10">
        <v>-4.2091615384615394E-2</v>
      </c>
      <c r="Z10">
        <v>58.915892307692303</v>
      </c>
      <c r="AA10">
        <v>1.4856069230769231</v>
      </c>
      <c r="AB10">
        <v>37.144553846153848</v>
      </c>
      <c r="AC10">
        <v>1.2812526153846153</v>
      </c>
      <c r="AD10">
        <v>1.0059434615384615</v>
      </c>
      <c r="AE10">
        <v>0.54099053846153844</v>
      </c>
      <c r="AF10">
        <v>0.28520838461538456</v>
      </c>
      <c r="AG10">
        <v>1.572453846153846E-2</v>
      </c>
      <c r="AH10">
        <v>9.6834384615384614E-2</v>
      </c>
      <c r="AI10">
        <v>2.3369615384615385E-2</v>
      </c>
      <c r="AJ10">
        <v>100.72825384615385</v>
      </c>
    </row>
    <row r="11" spans="1:53" x14ac:dyDescent="0.25">
      <c r="G11">
        <v>-6.4149999999999999E-2</v>
      </c>
      <c r="H11">
        <v>-7.6999999999999999E-2</v>
      </c>
      <c r="I11">
        <v>60.307699999999997</v>
      </c>
      <c r="J11">
        <v>1.6756500000000001</v>
      </c>
      <c r="K11">
        <v>37.709699999999998</v>
      </c>
      <c r="L11">
        <v>0.77819199999999999</v>
      </c>
      <c r="M11">
        <v>0.52434899999999995</v>
      </c>
      <c r="N11">
        <v>0.38735000000000003</v>
      </c>
      <c r="O11">
        <v>0.19647800000000001</v>
      </c>
      <c r="P11">
        <v>-2.2919999999999999E-2</v>
      </c>
      <c r="Q11">
        <v>6.9547999999999999E-2</v>
      </c>
      <c r="R11">
        <v>-2.7570000000000001E-2</v>
      </c>
      <c r="S11">
        <v>0</v>
      </c>
      <c r="T11">
        <v>101.45699999999999</v>
      </c>
      <c r="U11">
        <v>48.0411</v>
      </c>
    </row>
    <row r="12" spans="1:53" x14ac:dyDescent="0.25">
      <c r="A12" t="s">
        <v>155</v>
      </c>
      <c r="G12">
        <v>-6.4310000000000006E-2</v>
      </c>
      <c r="H12">
        <v>-7.7049999999999993E-2</v>
      </c>
      <c r="I12">
        <v>60.3262</v>
      </c>
      <c r="J12">
        <v>1.9324600000000001</v>
      </c>
      <c r="K12">
        <v>37.927100000000003</v>
      </c>
      <c r="L12">
        <v>0.68730899999999995</v>
      </c>
      <c r="M12">
        <v>0.35795900000000003</v>
      </c>
      <c r="N12">
        <v>0.56421200000000005</v>
      </c>
      <c r="O12">
        <v>0.117409</v>
      </c>
      <c r="P12">
        <v>-2.3060000000000001E-2</v>
      </c>
      <c r="Q12">
        <v>2.506E-3</v>
      </c>
      <c r="R12">
        <v>0.22148200000000001</v>
      </c>
      <c r="S12">
        <v>0</v>
      </c>
      <c r="T12">
        <v>101.97199999999999</v>
      </c>
      <c r="U12">
        <v>48.210099999999997</v>
      </c>
      <c r="W12" s="2" t="s">
        <v>204</v>
      </c>
    </row>
    <row r="13" spans="1:53" x14ac:dyDescent="0.25">
      <c r="A13" t="s">
        <v>156</v>
      </c>
      <c r="G13">
        <v>8.1864999999999993E-2</v>
      </c>
      <c r="H13">
        <v>-7.7020000000000005E-2</v>
      </c>
      <c r="I13">
        <v>58.936100000000003</v>
      </c>
      <c r="J13">
        <v>2.0654300000000001</v>
      </c>
      <c r="K13">
        <v>38.227899999999998</v>
      </c>
      <c r="L13">
        <v>0.82983399999999996</v>
      </c>
      <c r="M13">
        <v>0.37656299999999998</v>
      </c>
      <c r="N13">
        <v>0.34595399999999998</v>
      </c>
      <c r="O13">
        <v>3.9190999999999997E-2</v>
      </c>
      <c r="P13">
        <v>-2.298E-2</v>
      </c>
      <c r="Q13">
        <v>-6.3640000000000002E-2</v>
      </c>
      <c r="R13">
        <v>-2.7810000000000001E-2</v>
      </c>
      <c r="S13">
        <v>0</v>
      </c>
      <c r="T13">
        <v>100.711</v>
      </c>
      <c r="U13">
        <v>47.506599999999999</v>
      </c>
      <c r="X13" s="4" t="s">
        <v>138</v>
      </c>
      <c r="Y13" s="4" t="s">
        <v>139</v>
      </c>
      <c r="Z13" s="4"/>
      <c r="AA13" s="4"/>
      <c r="AB13" s="4"/>
      <c r="AC13" s="4" t="s">
        <v>142</v>
      </c>
      <c r="AD13" s="4" t="s">
        <v>143</v>
      </c>
      <c r="AE13" s="4" t="s">
        <v>144</v>
      </c>
      <c r="AF13" s="4" t="s">
        <v>145</v>
      </c>
      <c r="AG13" s="4" t="s">
        <v>146</v>
      </c>
      <c r="AH13" s="4" t="s">
        <v>147</v>
      </c>
      <c r="AI13" s="4" t="s">
        <v>148</v>
      </c>
    </row>
    <row r="14" spans="1:53" x14ac:dyDescent="0.25">
      <c r="A14" t="s">
        <v>157</v>
      </c>
      <c r="G14">
        <v>8.8660000000000006E-3</v>
      </c>
      <c r="H14">
        <v>-7.7020000000000005E-2</v>
      </c>
      <c r="I14">
        <v>59.530799999999999</v>
      </c>
      <c r="J14">
        <v>1.93438</v>
      </c>
      <c r="K14">
        <v>37.996099999999998</v>
      </c>
      <c r="L14">
        <v>0.79435100000000003</v>
      </c>
      <c r="M14">
        <v>0.37640400000000002</v>
      </c>
      <c r="N14">
        <v>0.60940099999999997</v>
      </c>
      <c r="O14">
        <v>0.11759</v>
      </c>
      <c r="P14">
        <v>-4.1399999999999996E-3</v>
      </c>
      <c r="Q14">
        <v>6.9122000000000003E-2</v>
      </c>
      <c r="R14">
        <v>3.4438999999999997E-2</v>
      </c>
      <c r="S14">
        <v>0</v>
      </c>
      <c r="T14">
        <v>101.39</v>
      </c>
      <c r="U14">
        <v>47.883400000000002</v>
      </c>
      <c r="W14" s="2" t="s">
        <v>169</v>
      </c>
      <c r="X14">
        <v>0.101518</v>
      </c>
      <c r="Y14">
        <v>0.115547</v>
      </c>
      <c r="AC14">
        <v>9.1360999999999998E-2</v>
      </c>
      <c r="AD14">
        <v>5.6336999999999998E-2</v>
      </c>
      <c r="AE14">
        <v>6.9179000000000004E-2</v>
      </c>
      <c r="AF14">
        <v>0.148672</v>
      </c>
      <c r="AG14">
        <v>5.6108999999999999E-2</v>
      </c>
      <c r="AH14">
        <v>7.4416999999999997E-2</v>
      </c>
      <c r="AI14">
        <v>0.18182499999999999</v>
      </c>
    </row>
    <row r="15" spans="1:53" x14ac:dyDescent="0.25">
      <c r="A15" t="s">
        <v>158</v>
      </c>
      <c r="G15">
        <v>8.8269999999999998E-3</v>
      </c>
      <c r="H15">
        <v>-7.7100000000000002E-2</v>
      </c>
      <c r="I15">
        <v>58.976500000000001</v>
      </c>
      <c r="J15">
        <v>2.12662</v>
      </c>
      <c r="K15">
        <v>38.622700000000002</v>
      </c>
      <c r="L15">
        <v>0.79211600000000004</v>
      </c>
      <c r="M15">
        <v>0.50473400000000002</v>
      </c>
      <c r="N15">
        <v>0.39043499999999998</v>
      </c>
      <c r="O15">
        <v>0.195325</v>
      </c>
      <c r="P15">
        <v>-2.324E-2</v>
      </c>
      <c r="Q15">
        <v>9.0388999999999997E-2</v>
      </c>
      <c r="R15">
        <v>0.15821399999999999</v>
      </c>
      <c r="S15">
        <v>0</v>
      </c>
      <c r="T15">
        <v>101.76600000000001</v>
      </c>
      <c r="U15">
        <v>47.861800000000002</v>
      </c>
      <c r="W15" s="2" t="s">
        <v>186</v>
      </c>
      <c r="X15">
        <v>0.101517</v>
      </c>
      <c r="Y15">
        <v>0.115511</v>
      </c>
      <c r="AC15">
        <v>9.1471999999999998E-2</v>
      </c>
      <c r="AD15">
        <v>5.6344999999999999E-2</v>
      </c>
      <c r="AE15">
        <v>6.9341E-2</v>
      </c>
      <c r="AF15">
        <v>0.148782</v>
      </c>
      <c r="AG15">
        <v>5.6106999999999997E-2</v>
      </c>
      <c r="AH15">
        <v>7.4417999999999998E-2</v>
      </c>
      <c r="AI15">
        <v>0.181919</v>
      </c>
    </row>
    <row r="16" spans="1:53" x14ac:dyDescent="0.25">
      <c r="A16" t="s">
        <v>159</v>
      </c>
      <c r="G16">
        <v>-6.4000000000000001E-2</v>
      </c>
      <c r="H16">
        <v>-7.6969999999999997E-2</v>
      </c>
      <c r="I16">
        <v>60.268300000000004</v>
      </c>
      <c r="J16">
        <v>1.6749400000000001</v>
      </c>
      <c r="K16">
        <v>38.748699999999999</v>
      </c>
      <c r="L16">
        <v>0.68972299999999997</v>
      </c>
      <c r="M16">
        <v>0.26630799999999999</v>
      </c>
      <c r="N16">
        <v>0.213007</v>
      </c>
      <c r="O16">
        <v>3.9608999999999998E-2</v>
      </c>
      <c r="P16">
        <v>-2.282E-2</v>
      </c>
      <c r="Q16">
        <v>4.7704000000000003E-2</v>
      </c>
      <c r="R16">
        <v>0.16020799999999999</v>
      </c>
      <c r="S16">
        <v>0</v>
      </c>
      <c r="T16">
        <v>101.94499999999999</v>
      </c>
      <c r="U16">
        <v>48.244900000000001</v>
      </c>
      <c r="W16" s="2" t="s">
        <v>203</v>
      </c>
      <c r="X16">
        <v>0.102047</v>
      </c>
      <c r="Y16">
        <v>0.11555600000000001</v>
      </c>
      <c r="AC16">
        <v>9.1750999999999999E-2</v>
      </c>
      <c r="AD16">
        <v>5.6409000000000001E-2</v>
      </c>
      <c r="AE16">
        <v>6.8782999999999997E-2</v>
      </c>
      <c r="AF16">
        <v>0.14904300000000001</v>
      </c>
      <c r="AG16">
        <v>5.6115999999999999E-2</v>
      </c>
      <c r="AH16">
        <v>7.4514999999999998E-2</v>
      </c>
      <c r="AI16">
        <v>0.18217900000000001</v>
      </c>
    </row>
    <row r="17" spans="1:36" x14ac:dyDescent="0.25">
      <c r="A17" t="s">
        <v>160</v>
      </c>
      <c r="G17">
        <v>8.2040000000000002E-2</v>
      </c>
      <c r="H17">
        <v>-7.707E-2</v>
      </c>
      <c r="I17">
        <v>59.061399999999999</v>
      </c>
      <c r="J17">
        <v>2.0636999999999999</v>
      </c>
      <c r="K17">
        <v>38.386299999999999</v>
      </c>
      <c r="L17">
        <v>0.98799599999999999</v>
      </c>
      <c r="M17">
        <v>0.449575</v>
      </c>
      <c r="N17">
        <v>0.47831099999999999</v>
      </c>
      <c r="O17">
        <v>0.27402799999999999</v>
      </c>
      <c r="P17">
        <v>1.4525E-2</v>
      </c>
      <c r="Q17">
        <v>2.0470000000000002E-3</v>
      </c>
      <c r="R17">
        <v>-2.8709999999999999E-2</v>
      </c>
      <c r="S17">
        <v>0</v>
      </c>
      <c r="T17">
        <v>101.694</v>
      </c>
      <c r="U17">
        <v>47.854399999999998</v>
      </c>
    </row>
    <row r="18" spans="1:36" x14ac:dyDescent="0.25">
      <c r="A18" t="s">
        <v>161</v>
      </c>
      <c r="G18">
        <v>8.8920000000000006E-3</v>
      </c>
      <c r="H18">
        <v>-7.7130000000000004E-2</v>
      </c>
      <c r="I18">
        <v>59.905299999999997</v>
      </c>
      <c r="J18">
        <v>2.3216800000000002</v>
      </c>
      <c r="K18">
        <v>37.749899999999997</v>
      </c>
      <c r="L18">
        <v>1.1097900000000001</v>
      </c>
      <c r="M18">
        <v>0.24648300000000001</v>
      </c>
      <c r="N18">
        <v>0.29963200000000001</v>
      </c>
      <c r="O18">
        <v>0.194961</v>
      </c>
      <c r="P18">
        <v>7.0929000000000006E-2</v>
      </c>
      <c r="Q18">
        <v>4.5622999999999997E-2</v>
      </c>
      <c r="R18">
        <v>3.2927999999999999E-2</v>
      </c>
      <c r="S18">
        <v>0</v>
      </c>
      <c r="T18">
        <v>101.90900000000001</v>
      </c>
      <c r="U18">
        <v>48.008499999999998</v>
      </c>
      <c r="W18" s="3" t="s">
        <v>149</v>
      </c>
      <c r="X18" s="4">
        <v>1.34798</v>
      </c>
      <c r="Y18" s="4">
        <v>2.2914099999999999</v>
      </c>
      <c r="Z18" s="4"/>
      <c r="AA18" s="4"/>
      <c r="AB18" s="4"/>
      <c r="AC18" s="4">
        <v>1.46157</v>
      </c>
      <c r="AD18" s="4">
        <v>1.3992</v>
      </c>
      <c r="AE18" s="4">
        <v>1.88948</v>
      </c>
      <c r="AF18" s="4">
        <v>1.2912399999999999</v>
      </c>
      <c r="AG18" s="4">
        <v>1.20459</v>
      </c>
      <c r="AH18" s="4">
        <v>1.6680600000000001</v>
      </c>
      <c r="AI18" s="4">
        <v>1.2725299999999999</v>
      </c>
    </row>
    <row r="19" spans="1:36" x14ac:dyDescent="0.25">
      <c r="A19" t="s">
        <v>162</v>
      </c>
      <c r="G19">
        <v>-6.4500000000000002E-2</v>
      </c>
      <c r="H19">
        <v>-7.7090000000000006E-2</v>
      </c>
      <c r="I19">
        <v>59.157299999999999</v>
      </c>
      <c r="J19">
        <v>2.2581500000000001</v>
      </c>
      <c r="K19">
        <v>37.350099999999998</v>
      </c>
      <c r="L19">
        <v>0.66816299999999995</v>
      </c>
      <c r="M19">
        <v>0.48661300000000002</v>
      </c>
      <c r="N19">
        <v>0.43200100000000002</v>
      </c>
      <c r="O19">
        <v>0.117074</v>
      </c>
      <c r="P19">
        <v>1.453E-2</v>
      </c>
      <c r="Q19">
        <v>9.0617000000000003E-2</v>
      </c>
      <c r="R19">
        <v>3.3637E-2</v>
      </c>
      <c r="S19">
        <v>0</v>
      </c>
      <c r="T19">
        <v>100.467</v>
      </c>
      <c r="U19">
        <v>47.400700000000001</v>
      </c>
    </row>
    <row r="20" spans="1:36" x14ac:dyDescent="0.25">
      <c r="A20" t="s">
        <v>163</v>
      </c>
      <c r="X20" s="3" t="s">
        <v>23</v>
      </c>
      <c r="Y20" s="3" t="s">
        <v>24</v>
      </c>
      <c r="Z20" s="3"/>
      <c r="AA20" s="3"/>
      <c r="AB20" s="3"/>
      <c r="AC20" s="3" t="s">
        <v>28</v>
      </c>
      <c r="AD20" s="3" t="s">
        <v>29</v>
      </c>
      <c r="AE20" s="3" t="s">
        <v>30</v>
      </c>
      <c r="AF20" s="3" t="s">
        <v>31</v>
      </c>
      <c r="AG20" s="3" t="s">
        <v>32</v>
      </c>
      <c r="AH20" s="3" t="s">
        <v>33</v>
      </c>
      <c r="AI20" s="3" t="s">
        <v>34</v>
      </c>
    </row>
    <row r="21" spans="1:36" x14ac:dyDescent="0.25">
      <c r="A21" t="s">
        <v>164</v>
      </c>
      <c r="F21" t="s">
        <v>39</v>
      </c>
      <c r="G21">
        <f>AVERAGE(G5:G19)</f>
        <v>-3.0131999999999999E-2</v>
      </c>
      <c r="H21">
        <f t="shared" ref="H21:U21" si="0">AVERAGE(H5:H19)</f>
        <v>-6.1846533333333328E-2</v>
      </c>
      <c r="I21">
        <f t="shared" si="0"/>
        <v>59.384213333333335</v>
      </c>
      <c r="J21">
        <f t="shared" si="0"/>
        <v>1.96428</v>
      </c>
      <c r="K21">
        <f t="shared" si="0"/>
        <v>38.291460000000001</v>
      </c>
      <c r="L21">
        <f t="shared" si="0"/>
        <v>0.76666859999999992</v>
      </c>
      <c r="M21">
        <f t="shared" si="0"/>
        <v>0.42055760000000009</v>
      </c>
      <c r="N21">
        <f t="shared" si="0"/>
        <v>0.35976746666666665</v>
      </c>
      <c r="O21">
        <f t="shared" si="0"/>
        <v>0.17501693333333332</v>
      </c>
      <c r="P21">
        <f t="shared" si="0"/>
        <v>-9.2304000000000015E-3</v>
      </c>
      <c r="Q21">
        <f t="shared" si="0"/>
        <v>5.274326666666667E-2</v>
      </c>
      <c r="R21">
        <f t="shared" si="0"/>
        <v>4.6730799999999996E-2</v>
      </c>
      <c r="S21">
        <f t="shared" si="0"/>
        <v>0</v>
      </c>
      <c r="T21">
        <f t="shared" si="0"/>
        <v>101.36026666666666</v>
      </c>
      <c r="U21">
        <f t="shared" si="0"/>
        <v>47.822233333333344</v>
      </c>
      <c r="W21" s="2" t="s">
        <v>169</v>
      </c>
      <c r="X21">
        <f>X14*$X$18</f>
        <v>0.13684423363999998</v>
      </c>
      <c r="Y21">
        <f>Y14*$Y$18</f>
        <v>0.26476555127000001</v>
      </c>
      <c r="AC21">
        <f>AC14*$AC$18</f>
        <v>0.13353049677000001</v>
      </c>
      <c r="AD21">
        <f>AD14*$AD$18</f>
        <v>7.8826730400000003E-2</v>
      </c>
      <c r="AE21">
        <f>AE14*$AE$18</f>
        <v>0.13071233692000001</v>
      </c>
      <c r="AF21">
        <f>AF14*$AF$18</f>
        <v>0.19197123327999999</v>
      </c>
      <c r="AG21">
        <f>AG14*$AG$18</f>
        <v>6.7588340310000009E-2</v>
      </c>
      <c r="AH21">
        <f>AH14*$AH$18</f>
        <v>0.12413202102</v>
      </c>
      <c r="AI21">
        <f>AI14*$AI$18</f>
        <v>0.23137776724999998</v>
      </c>
    </row>
    <row r="22" spans="1:36" x14ac:dyDescent="0.25">
      <c r="A22" t="s">
        <v>165</v>
      </c>
      <c r="F22" t="s">
        <v>40</v>
      </c>
      <c r="G22">
        <f>STDEV(G5:G19)/SQRT((COUNT(G5:G19)))</f>
        <v>1.4028272661885015E-2</v>
      </c>
      <c r="H22">
        <f t="shared" ref="H22:U22" si="1">STDEV(H5:H19)/SQRT((COUNT(H5:H19)))</f>
        <v>1.5189904097589564E-2</v>
      </c>
      <c r="I22">
        <f t="shared" si="1"/>
        <v>0.27138605727365511</v>
      </c>
      <c r="J22">
        <f t="shared" si="1"/>
        <v>7.0230173212970079E-2</v>
      </c>
      <c r="K22">
        <f t="shared" si="1"/>
        <v>0.19434006591294448</v>
      </c>
      <c r="L22">
        <f t="shared" si="1"/>
        <v>3.7054616965179851E-2</v>
      </c>
      <c r="M22">
        <f t="shared" si="1"/>
        <v>2.4286172697118833E-2</v>
      </c>
      <c r="N22">
        <f t="shared" si="1"/>
        <v>3.3936775624382541E-2</v>
      </c>
      <c r="O22">
        <f t="shared" si="1"/>
        <v>3.7854154060082294E-2</v>
      </c>
      <c r="P22">
        <f t="shared" si="1"/>
        <v>6.9708708561651992E-3</v>
      </c>
      <c r="Q22">
        <f t="shared" si="1"/>
        <v>1.5553789993030684E-2</v>
      </c>
      <c r="R22">
        <f t="shared" si="1"/>
        <v>2.5183116966049187E-2</v>
      </c>
      <c r="S22">
        <f t="shared" si="1"/>
        <v>0</v>
      </c>
      <c r="T22">
        <f t="shared" si="1"/>
        <v>0.15677528554823375</v>
      </c>
      <c r="U22">
        <f t="shared" si="1"/>
        <v>9.4843534140467173E-2</v>
      </c>
      <c r="W22" s="2" t="s">
        <v>186</v>
      </c>
      <c r="X22">
        <f t="shared" ref="X22:X23" si="2">X15*$X$18</f>
        <v>0.13684288566</v>
      </c>
      <c r="Y22">
        <f t="shared" ref="Y22:Y23" si="3">Y15*$Y$18</f>
        <v>0.26468306051000001</v>
      </c>
      <c r="AC22">
        <f t="shared" ref="AC22:AC23" si="4">AC15*$AC$18</f>
        <v>0.13369273104000001</v>
      </c>
      <c r="AD22">
        <f t="shared" ref="AD22:AD23" si="5">AD15*$AD$18</f>
        <v>7.8837924000000004E-2</v>
      </c>
      <c r="AE22">
        <f t="shared" ref="AE22:AE23" si="6">AE15*$AE$18</f>
        <v>0.13101843267999999</v>
      </c>
      <c r="AF22">
        <f t="shared" ref="AF22:AF23" si="7">AF15*$AF$18</f>
        <v>0.19211326967999998</v>
      </c>
      <c r="AG22">
        <f t="shared" ref="AG22:AG23" si="8">AG15*$AG$18</f>
        <v>6.7585931129999999E-2</v>
      </c>
      <c r="AH22">
        <f t="shared" ref="AH22:AH23" si="9">AH15*$AH$18</f>
        <v>0.12413368908</v>
      </c>
      <c r="AI22">
        <f t="shared" ref="AI22:AI23" si="10">AI15*$AI$18</f>
        <v>0.23149738506999998</v>
      </c>
    </row>
    <row r="23" spans="1:36" x14ac:dyDescent="0.25">
      <c r="A23" t="s">
        <v>166</v>
      </c>
      <c r="W23" s="2" t="s">
        <v>203</v>
      </c>
      <c r="X23">
        <f t="shared" si="2"/>
        <v>0.13755731505999999</v>
      </c>
      <c r="Y23">
        <f t="shared" si="3"/>
        <v>0.26478617395999998</v>
      </c>
      <c r="AC23">
        <f t="shared" si="4"/>
        <v>0.13410050907000001</v>
      </c>
      <c r="AD23">
        <f t="shared" si="5"/>
        <v>7.8927472799999995E-2</v>
      </c>
      <c r="AE23">
        <f t="shared" si="6"/>
        <v>0.12996410283999998</v>
      </c>
      <c r="AF23">
        <f t="shared" si="7"/>
        <v>0.19245028332</v>
      </c>
      <c r="AG23">
        <f t="shared" si="8"/>
        <v>6.7596772440000008E-2</v>
      </c>
      <c r="AH23">
        <f t="shared" si="9"/>
        <v>0.1242954909</v>
      </c>
      <c r="AI23">
        <f t="shared" si="10"/>
        <v>0.23182824287000001</v>
      </c>
    </row>
    <row r="24" spans="1:36" x14ac:dyDescent="0.25">
      <c r="A24" t="s">
        <v>18</v>
      </c>
    </row>
    <row r="25" spans="1:36" x14ac:dyDescent="0.25">
      <c r="A25" t="s">
        <v>167</v>
      </c>
      <c r="X25" s="3" t="s">
        <v>23</v>
      </c>
      <c r="Y25" s="3" t="s">
        <v>24</v>
      </c>
      <c r="Z25" s="3" t="s">
        <v>25</v>
      </c>
      <c r="AA25" s="3" t="s">
        <v>26</v>
      </c>
      <c r="AB25" s="3" t="s">
        <v>27</v>
      </c>
      <c r="AC25" s="3" t="s">
        <v>28</v>
      </c>
      <c r="AD25" s="3" t="s">
        <v>29</v>
      </c>
      <c r="AE25" s="3" t="s">
        <v>30</v>
      </c>
      <c r="AF25" s="3" t="s">
        <v>31</v>
      </c>
      <c r="AG25" s="3" t="s">
        <v>32</v>
      </c>
      <c r="AH25" s="3" t="s">
        <v>33</v>
      </c>
      <c r="AI25" s="3" t="s">
        <v>34</v>
      </c>
      <c r="AJ25" s="3" t="s">
        <v>36</v>
      </c>
    </row>
    <row r="26" spans="1:36" x14ac:dyDescent="0.25">
      <c r="A26" t="s">
        <v>168</v>
      </c>
      <c r="W26" s="2" t="s">
        <v>169</v>
      </c>
      <c r="X26" t="str">
        <f>IF(X3&lt;X21,"Below Detection",X3)</f>
        <v>Below Detection</v>
      </c>
      <c r="Y26" t="str">
        <f>IF(Y3&lt;Y21,"Below Detection",Y3)</f>
        <v>Below Detection</v>
      </c>
      <c r="Z26">
        <v>59.384213333333335</v>
      </c>
      <c r="AA26">
        <v>1.96428</v>
      </c>
      <c r="AB26">
        <v>38.291460000000001</v>
      </c>
      <c r="AC26">
        <f t="shared" ref="AC26:AI26" si="11">IF(AC3&lt;AC21,"Below Detection",AC3)</f>
        <v>0.76666859999999992</v>
      </c>
      <c r="AD26">
        <f t="shared" si="11"/>
        <v>0.42055760000000009</v>
      </c>
      <c r="AE26">
        <f t="shared" si="11"/>
        <v>0.35976746666666665</v>
      </c>
      <c r="AF26" t="str">
        <f t="shared" si="11"/>
        <v>Below Detection</v>
      </c>
      <c r="AG26" t="str">
        <f t="shared" si="11"/>
        <v>Below Detection</v>
      </c>
      <c r="AH26" t="str">
        <f t="shared" si="11"/>
        <v>Below Detection</v>
      </c>
      <c r="AI26" t="str">
        <f t="shared" si="11"/>
        <v>Below Detection</v>
      </c>
      <c r="AJ26">
        <f>SUM(X26:AI26)</f>
        <v>101.186947</v>
      </c>
    </row>
    <row r="27" spans="1:36" x14ac:dyDescent="0.25">
      <c r="W27" s="2" t="s">
        <v>186</v>
      </c>
      <c r="X27" t="str">
        <f t="shared" ref="X27:Y28" si="12">IF(X4&lt;X22,"Below Detection",X4)</f>
        <v>Below Detection</v>
      </c>
      <c r="Y27" t="str">
        <f t="shared" si="12"/>
        <v>Below Detection</v>
      </c>
      <c r="Z27">
        <v>60.21565714285714</v>
      </c>
      <c r="AA27">
        <v>1.9593807142857145</v>
      </c>
      <c r="AB27">
        <v>36.968257142857148</v>
      </c>
      <c r="AC27">
        <f t="shared" ref="AC27:AG28" si="13">IF(AC4&lt;AC22,"Below Detection",AC4)</f>
        <v>0.86573792857142862</v>
      </c>
      <c r="AD27">
        <f t="shared" si="13"/>
        <v>0.39644928571428578</v>
      </c>
      <c r="AE27">
        <f t="shared" si="13"/>
        <v>0.49873135714285716</v>
      </c>
      <c r="AF27" t="str">
        <f t="shared" si="13"/>
        <v>Below Detection</v>
      </c>
      <c r="AG27" t="str">
        <f t="shared" si="13"/>
        <v>Below Detection</v>
      </c>
      <c r="AH27" t="str">
        <f t="shared" ref="AH27:AI27" si="14">IF(AH4&lt;AH22,"Below Detection",AH4)</f>
        <v>Below Detection</v>
      </c>
      <c r="AI27" t="str">
        <f t="shared" si="14"/>
        <v>Below Detection</v>
      </c>
      <c r="AJ27">
        <f t="shared" ref="AJ27:AJ28" si="15">SUM(X27:AI27)</f>
        <v>100.90421357142857</v>
      </c>
    </row>
    <row r="28" spans="1:36" x14ac:dyDescent="0.25">
      <c r="A28" s="2" t="s">
        <v>186</v>
      </c>
      <c r="G28" s="3" t="s">
        <v>23</v>
      </c>
      <c r="H28" s="3" t="s">
        <v>24</v>
      </c>
      <c r="I28" s="3" t="s">
        <v>25</v>
      </c>
      <c r="J28" s="3" t="s">
        <v>26</v>
      </c>
      <c r="K28" s="3" t="s">
        <v>27</v>
      </c>
      <c r="L28" s="3" t="s">
        <v>28</v>
      </c>
      <c r="M28" s="3" t="s">
        <v>29</v>
      </c>
      <c r="N28" s="3" t="s">
        <v>30</v>
      </c>
      <c r="O28" s="3" t="s">
        <v>31</v>
      </c>
      <c r="P28" s="3" t="s">
        <v>32</v>
      </c>
      <c r="Q28" s="3" t="s">
        <v>33</v>
      </c>
      <c r="R28" s="3" t="s">
        <v>34</v>
      </c>
      <c r="S28" s="3" t="s">
        <v>35</v>
      </c>
      <c r="T28" s="3" t="s">
        <v>36</v>
      </c>
      <c r="U28" s="3" t="s">
        <v>37</v>
      </c>
      <c r="W28" s="2" t="s">
        <v>203</v>
      </c>
      <c r="X28" t="str">
        <f t="shared" si="12"/>
        <v>Below Detection</v>
      </c>
      <c r="Y28" t="str">
        <f t="shared" si="12"/>
        <v>Below Detection</v>
      </c>
      <c r="Z28">
        <v>58.915892307692303</v>
      </c>
      <c r="AA28">
        <v>1.4856069230769231</v>
      </c>
      <c r="AB28">
        <v>37.144553846153848</v>
      </c>
      <c r="AC28">
        <f t="shared" si="13"/>
        <v>1.2812526153846153</v>
      </c>
      <c r="AD28">
        <f t="shared" si="13"/>
        <v>1.0059434615384615</v>
      </c>
      <c r="AE28">
        <f t="shared" si="13"/>
        <v>0.54099053846153844</v>
      </c>
      <c r="AF28">
        <f t="shared" si="13"/>
        <v>0.28520838461538456</v>
      </c>
      <c r="AG28" t="str">
        <f t="shared" si="13"/>
        <v>Below Detection</v>
      </c>
      <c r="AH28" t="str">
        <f t="shared" ref="AH28:AI28" si="16">IF(AH5&lt;AH23,"Below Detection",AH5)</f>
        <v>Below Detection</v>
      </c>
      <c r="AI28" t="str">
        <f t="shared" si="16"/>
        <v>Below Detection</v>
      </c>
      <c r="AJ28">
        <f t="shared" si="15"/>
        <v>100.65944807692308</v>
      </c>
    </row>
    <row r="29" spans="1:36" x14ac:dyDescent="0.25">
      <c r="A29" t="s">
        <v>1</v>
      </c>
      <c r="G29">
        <v>9.0259999999999993E-3</v>
      </c>
      <c r="H29">
        <v>-7.7009999999999995E-2</v>
      </c>
      <c r="I29">
        <v>61.611199999999997</v>
      </c>
      <c r="J29">
        <v>1.67675</v>
      </c>
      <c r="K29">
        <v>36.823</v>
      </c>
      <c r="L29">
        <v>0.56528800000000001</v>
      </c>
      <c r="M29">
        <v>0.45107700000000001</v>
      </c>
      <c r="N29">
        <v>0.38500899999999999</v>
      </c>
      <c r="O29">
        <v>0.43251899999999999</v>
      </c>
      <c r="P29">
        <v>-4.0000000000000001E-3</v>
      </c>
      <c r="Q29">
        <v>3.1280000000000001E-3</v>
      </c>
      <c r="R29">
        <v>-2.7490000000000001E-2</v>
      </c>
      <c r="S29">
        <v>0</v>
      </c>
      <c r="T29">
        <v>101.849</v>
      </c>
      <c r="U29">
        <v>48.343000000000004</v>
      </c>
    </row>
    <row r="30" spans="1:36" x14ac:dyDescent="0.25">
      <c r="A30" t="s">
        <v>152</v>
      </c>
      <c r="G30">
        <v>-6.3909999999999995E-2</v>
      </c>
      <c r="H30">
        <v>-7.6929999999999998E-2</v>
      </c>
      <c r="I30">
        <v>59.989199999999997</v>
      </c>
      <c r="J30">
        <v>1.35225</v>
      </c>
      <c r="K30">
        <v>37.999600000000001</v>
      </c>
      <c r="L30">
        <v>0.74512100000000003</v>
      </c>
      <c r="M30">
        <v>0.28517500000000001</v>
      </c>
      <c r="N30">
        <v>0.47693999999999998</v>
      </c>
      <c r="O30">
        <v>0.35450900000000002</v>
      </c>
      <c r="P30">
        <v>-3.81E-3</v>
      </c>
      <c r="Q30">
        <v>-1.839E-2</v>
      </c>
      <c r="R30">
        <v>-2.664E-2</v>
      </c>
      <c r="S30">
        <v>0</v>
      </c>
      <c r="T30">
        <v>101.01300000000001</v>
      </c>
      <c r="U30">
        <v>47.881999999999998</v>
      </c>
    </row>
    <row r="31" spans="1:36" x14ac:dyDescent="0.25">
      <c r="A31" t="s">
        <v>153</v>
      </c>
      <c r="G31">
        <v>-6.4170000000000005E-2</v>
      </c>
      <c r="H31">
        <v>-7.7009999999999995E-2</v>
      </c>
      <c r="I31">
        <v>60.355699999999999</v>
      </c>
      <c r="J31">
        <v>1.8717600000000001</v>
      </c>
      <c r="K31">
        <v>38.022799999999997</v>
      </c>
      <c r="L31">
        <v>0.95610099999999998</v>
      </c>
      <c r="M31">
        <v>0.54317300000000002</v>
      </c>
      <c r="N31">
        <v>0.34424900000000003</v>
      </c>
      <c r="O31">
        <v>-0.11766</v>
      </c>
      <c r="P31">
        <v>-6.0740000000000002E-2</v>
      </c>
      <c r="Q31">
        <v>3.0669999999999998E-3</v>
      </c>
      <c r="R31">
        <v>3.4930000000000003E-2</v>
      </c>
      <c r="S31">
        <v>0</v>
      </c>
      <c r="T31">
        <v>101.812</v>
      </c>
      <c r="U31">
        <v>48.185299999999998</v>
      </c>
    </row>
    <row r="32" spans="1:36" x14ac:dyDescent="0.25">
      <c r="A32" t="s">
        <v>4</v>
      </c>
      <c r="G32">
        <v>9.0589999999999993E-3</v>
      </c>
      <c r="H32">
        <v>-7.7020000000000005E-2</v>
      </c>
      <c r="I32">
        <v>61.141599999999997</v>
      </c>
      <c r="J32">
        <v>2.13388</v>
      </c>
      <c r="K32">
        <v>35.827399999999997</v>
      </c>
      <c r="L32">
        <v>0.81304900000000002</v>
      </c>
      <c r="M32">
        <v>0.469308</v>
      </c>
      <c r="N32">
        <v>0.68885200000000002</v>
      </c>
      <c r="O32">
        <v>3.9337999999999998E-2</v>
      </c>
      <c r="P32">
        <v>-4.1829999999999999E-2</v>
      </c>
      <c r="Q32">
        <v>-1.9210000000000001E-2</v>
      </c>
      <c r="R32">
        <v>-0.21511</v>
      </c>
      <c r="S32">
        <v>0</v>
      </c>
      <c r="T32">
        <v>100.76900000000001</v>
      </c>
      <c r="U32">
        <v>47.881799999999998</v>
      </c>
    </row>
    <row r="33" spans="1:21" x14ac:dyDescent="0.25">
      <c r="A33" t="s">
        <v>57</v>
      </c>
      <c r="G33">
        <v>-6.429E-2</v>
      </c>
      <c r="H33">
        <v>0.38033699999999998</v>
      </c>
      <c r="I33">
        <v>61.331200000000003</v>
      </c>
      <c r="J33">
        <v>1.87182</v>
      </c>
      <c r="K33">
        <v>36.686199999999999</v>
      </c>
      <c r="L33">
        <v>0.97332600000000002</v>
      </c>
      <c r="M33">
        <v>0.52462699999999995</v>
      </c>
      <c r="N33">
        <v>0.20951900000000001</v>
      </c>
      <c r="O33">
        <v>0.11772299999999999</v>
      </c>
      <c r="P33">
        <v>-4.13E-3</v>
      </c>
      <c r="Q33">
        <v>-4.1599999999999998E-2</v>
      </c>
      <c r="R33">
        <v>-2.8000000000000001E-2</v>
      </c>
      <c r="S33">
        <v>0</v>
      </c>
      <c r="T33">
        <v>101.95699999999999</v>
      </c>
      <c r="U33">
        <v>48.400100000000002</v>
      </c>
    </row>
    <row r="34" spans="1:21" x14ac:dyDescent="0.25">
      <c r="A34" t="s">
        <v>171</v>
      </c>
      <c r="G34">
        <v>8.2695000000000005E-2</v>
      </c>
      <c r="H34">
        <v>-7.7109999999999998E-2</v>
      </c>
      <c r="I34">
        <v>59.759099999999997</v>
      </c>
      <c r="J34">
        <v>1.9334100000000001</v>
      </c>
      <c r="K34">
        <v>35.576300000000003</v>
      </c>
      <c r="L34">
        <v>0.97041500000000003</v>
      </c>
      <c r="M34">
        <v>0.28388200000000002</v>
      </c>
      <c r="N34">
        <v>0.77838600000000002</v>
      </c>
      <c r="O34">
        <v>0.43089300000000003</v>
      </c>
      <c r="P34">
        <v>1.4522999999999999E-2</v>
      </c>
      <c r="Q34">
        <v>-6.4600000000000005E-2</v>
      </c>
      <c r="R34">
        <v>9.5893000000000006E-2</v>
      </c>
      <c r="S34">
        <v>0</v>
      </c>
      <c r="T34">
        <v>99.783699999999996</v>
      </c>
      <c r="U34">
        <v>47.205399999999997</v>
      </c>
    </row>
    <row r="35" spans="1:21" x14ac:dyDescent="0.25">
      <c r="G35">
        <v>-6.4380000000000007E-2</v>
      </c>
      <c r="H35">
        <v>-7.7060000000000003E-2</v>
      </c>
      <c r="I35">
        <v>60.015700000000002</v>
      </c>
      <c r="J35">
        <v>2.2621600000000002</v>
      </c>
      <c r="K35">
        <v>35.971200000000003</v>
      </c>
      <c r="L35">
        <v>0.65182300000000004</v>
      </c>
      <c r="M35">
        <v>0.41350399999999998</v>
      </c>
      <c r="N35">
        <v>0.90939300000000001</v>
      </c>
      <c r="O35">
        <v>0.11755</v>
      </c>
      <c r="P35">
        <v>5.2464999999999998E-2</v>
      </c>
      <c r="Q35">
        <v>0.113328</v>
      </c>
      <c r="R35">
        <v>-0.15315000000000001</v>
      </c>
      <c r="S35">
        <v>0</v>
      </c>
      <c r="T35">
        <v>100.21299999999999</v>
      </c>
      <c r="U35">
        <v>47.485799999999998</v>
      </c>
    </row>
    <row r="36" spans="1:21" x14ac:dyDescent="0.25">
      <c r="A36" t="s">
        <v>172</v>
      </c>
      <c r="G36">
        <v>8.9680000000000003E-3</v>
      </c>
      <c r="H36">
        <v>-7.7009999999999995E-2</v>
      </c>
      <c r="I36">
        <v>60.5501</v>
      </c>
      <c r="J36">
        <v>2.00326</v>
      </c>
      <c r="K36">
        <v>37.308599999999998</v>
      </c>
      <c r="L36">
        <v>0.93796500000000005</v>
      </c>
      <c r="M36">
        <v>0.41372199999999998</v>
      </c>
      <c r="N36">
        <v>0.298898</v>
      </c>
      <c r="O36">
        <v>-3.9190000000000003E-2</v>
      </c>
      <c r="P36">
        <v>-2.2950000000000002E-2</v>
      </c>
      <c r="Q36">
        <v>0.20252800000000001</v>
      </c>
      <c r="R36">
        <v>-0.15261</v>
      </c>
      <c r="S36">
        <v>0</v>
      </c>
      <c r="T36">
        <v>101.432</v>
      </c>
      <c r="U36">
        <v>48.053400000000003</v>
      </c>
    </row>
    <row r="37" spans="1:21" x14ac:dyDescent="0.25">
      <c r="A37" t="s">
        <v>173</v>
      </c>
      <c r="G37">
        <v>0.15681999999999999</v>
      </c>
      <c r="H37">
        <v>-7.7160000000000006E-2</v>
      </c>
      <c r="I37">
        <v>60.860799999999998</v>
      </c>
      <c r="J37">
        <v>2.2561499999999999</v>
      </c>
      <c r="K37">
        <v>35.580399999999997</v>
      </c>
      <c r="L37">
        <v>0.968414</v>
      </c>
      <c r="M37">
        <v>0.37578499999999998</v>
      </c>
      <c r="N37">
        <v>1.2561199999999999</v>
      </c>
      <c r="O37">
        <v>0.194936</v>
      </c>
      <c r="P37">
        <v>5.2109999999999997E-2</v>
      </c>
      <c r="Q37">
        <v>-4.2939999999999999E-2</v>
      </c>
      <c r="R37">
        <v>0.22005</v>
      </c>
      <c r="S37">
        <v>0</v>
      </c>
      <c r="T37">
        <v>101.80200000000001</v>
      </c>
      <c r="U37">
        <v>48.123699999999999</v>
      </c>
    </row>
    <row r="38" spans="1:21" x14ac:dyDescent="0.25">
      <c r="A38" t="s">
        <v>174</v>
      </c>
      <c r="G38">
        <v>8.2489000000000007E-2</v>
      </c>
      <c r="H38">
        <v>0.151672</v>
      </c>
      <c r="I38">
        <v>59.696599999999997</v>
      </c>
      <c r="J38">
        <v>2.06603</v>
      </c>
      <c r="K38">
        <v>35.826300000000003</v>
      </c>
      <c r="L38">
        <v>0.98943800000000004</v>
      </c>
      <c r="M38">
        <v>0.26582600000000001</v>
      </c>
      <c r="N38">
        <v>0.34126699999999999</v>
      </c>
      <c r="O38">
        <v>3.8925000000000001E-2</v>
      </c>
      <c r="P38">
        <v>3.3584000000000003E-2</v>
      </c>
      <c r="Q38">
        <v>4.6725000000000003E-2</v>
      </c>
      <c r="R38">
        <v>-2.8289999999999999E-2</v>
      </c>
      <c r="S38">
        <v>0</v>
      </c>
      <c r="T38">
        <v>99.510499999999993</v>
      </c>
      <c r="U38">
        <v>47.157600000000002</v>
      </c>
    </row>
    <row r="39" spans="1:21" x14ac:dyDescent="0.25">
      <c r="A39" t="s">
        <v>175</v>
      </c>
      <c r="G39">
        <v>-6.3880000000000006E-2</v>
      </c>
      <c r="H39">
        <v>-7.6920000000000002E-2</v>
      </c>
      <c r="I39">
        <v>58.951999999999998</v>
      </c>
      <c r="J39">
        <v>1.48275</v>
      </c>
      <c r="K39">
        <v>38.3399</v>
      </c>
      <c r="L39">
        <v>0.58482299999999998</v>
      </c>
      <c r="M39">
        <v>0.30371500000000001</v>
      </c>
      <c r="N39">
        <v>0.47918699999999997</v>
      </c>
      <c r="O39">
        <v>0.27600799999999998</v>
      </c>
      <c r="P39">
        <v>-4.1509999999999998E-2</v>
      </c>
      <c r="Q39">
        <v>4.8301999999999998E-2</v>
      </c>
      <c r="R39">
        <v>-2.6509999999999999E-2</v>
      </c>
      <c r="S39">
        <v>0</v>
      </c>
      <c r="T39">
        <v>100.258</v>
      </c>
      <c r="U39">
        <v>47.452100000000002</v>
      </c>
    </row>
    <row r="40" spans="1:21" x14ac:dyDescent="0.25">
      <c r="A40" t="s">
        <v>176</v>
      </c>
      <c r="G40">
        <v>8.9339999999999992E-3</v>
      </c>
      <c r="H40">
        <v>-7.7119999999999994E-2</v>
      </c>
      <c r="I40">
        <v>59.7849</v>
      </c>
      <c r="J40">
        <v>2.3245499999999999</v>
      </c>
      <c r="K40">
        <v>37.931399999999996</v>
      </c>
      <c r="L40">
        <v>0.80983700000000003</v>
      </c>
      <c r="M40">
        <v>0.449631</v>
      </c>
      <c r="N40">
        <v>0.30036499999999999</v>
      </c>
      <c r="O40">
        <v>0.35246100000000002</v>
      </c>
      <c r="P40">
        <v>-6.0900000000000003E-2</v>
      </c>
      <c r="Q40">
        <v>6.8185999999999997E-2</v>
      </c>
      <c r="R40">
        <v>-2.9049999999999999E-2</v>
      </c>
      <c r="S40">
        <v>0</v>
      </c>
      <c r="T40">
        <v>101.863</v>
      </c>
      <c r="U40">
        <v>47.989600000000003</v>
      </c>
    </row>
    <row r="41" spans="1:21" x14ac:dyDescent="0.25">
      <c r="A41" t="s">
        <v>177</v>
      </c>
      <c r="G41">
        <v>-6.4399999999999999E-2</v>
      </c>
      <c r="H41">
        <v>-7.707E-2</v>
      </c>
      <c r="I41">
        <v>60.797199999999997</v>
      </c>
      <c r="J41">
        <v>2.0012099999999999</v>
      </c>
      <c r="K41">
        <v>36.742400000000004</v>
      </c>
      <c r="L41">
        <v>0.81227099999999997</v>
      </c>
      <c r="M41">
        <v>0.52431300000000003</v>
      </c>
      <c r="N41">
        <v>0.122405</v>
      </c>
      <c r="O41">
        <v>0.196076</v>
      </c>
      <c r="P41">
        <v>1.4678999999999999E-2</v>
      </c>
      <c r="Q41">
        <v>2.4622000000000002E-2</v>
      </c>
      <c r="R41">
        <v>-2.8309999999999998E-2</v>
      </c>
      <c r="S41">
        <v>0</v>
      </c>
      <c r="T41">
        <v>101.065</v>
      </c>
      <c r="U41">
        <v>47.864400000000003</v>
      </c>
    </row>
    <row r="42" spans="1:21" x14ac:dyDescent="0.25">
      <c r="A42" t="s">
        <v>178</v>
      </c>
      <c r="G42">
        <v>-6.4589999999999995E-2</v>
      </c>
      <c r="H42">
        <v>-7.7100000000000002E-2</v>
      </c>
      <c r="I42">
        <v>58.173900000000003</v>
      </c>
      <c r="J42">
        <v>2.1953499999999999</v>
      </c>
      <c r="K42">
        <v>38.920099999999998</v>
      </c>
      <c r="L42">
        <v>1.34246</v>
      </c>
      <c r="M42">
        <v>0.24655199999999999</v>
      </c>
      <c r="N42">
        <v>0.39164900000000002</v>
      </c>
      <c r="O42">
        <v>0.273893</v>
      </c>
      <c r="P42">
        <v>-2.3279999999999999E-2</v>
      </c>
      <c r="Q42">
        <v>0.200651</v>
      </c>
      <c r="R42">
        <v>-0.15390000000000001</v>
      </c>
      <c r="S42">
        <v>0</v>
      </c>
      <c r="T42">
        <v>101.426</v>
      </c>
      <c r="U42">
        <v>47.644599999999997</v>
      </c>
    </row>
    <row r="43" spans="1:21" x14ac:dyDescent="0.25">
      <c r="A43" t="s">
        <v>179</v>
      </c>
    </row>
    <row r="44" spans="1:21" x14ac:dyDescent="0.25">
      <c r="A44" t="s">
        <v>180</v>
      </c>
      <c r="F44" t="s">
        <v>39</v>
      </c>
      <c r="G44">
        <f>AVERAGE(G29:G42)</f>
        <v>-6.5449285714285713E-3</v>
      </c>
      <c r="H44">
        <f t="shared" ref="H44:U44" si="17">AVERAGE(H29:H42)</f>
        <v>-2.8036499999999999E-2</v>
      </c>
      <c r="I44">
        <f t="shared" si="17"/>
        <v>60.21565714285714</v>
      </c>
      <c r="J44">
        <f t="shared" si="17"/>
        <v>1.9593807142857145</v>
      </c>
      <c r="K44">
        <f t="shared" si="17"/>
        <v>36.968257142857148</v>
      </c>
      <c r="L44">
        <f t="shared" si="17"/>
        <v>0.86573792857142862</v>
      </c>
      <c r="M44">
        <f t="shared" si="17"/>
        <v>0.39644928571428578</v>
      </c>
      <c r="N44">
        <f t="shared" si="17"/>
        <v>0.49873135714285716</v>
      </c>
      <c r="O44">
        <f t="shared" si="17"/>
        <v>0.19057007142857146</v>
      </c>
      <c r="P44">
        <f t="shared" si="17"/>
        <v>-6.8420714285714291E-3</v>
      </c>
      <c r="Q44">
        <f t="shared" si="17"/>
        <v>3.7414071428571428E-2</v>
      </c>
      <c r="R44">
        <f t="shared" si="17"/>
        <v>-3.701335714285714E-2</v>
      </c>
      <c r="S44">
        <f t="shared" si="17"/>
        <v>0</v>
      </c>
      <c r="T44">
        <f t="shared" si="17"/>
        <v>101.05380000000001</v>
      </c>
      <c r="U44">
        <f t="shared" si="17"/>
        <v>47.833485714285715</v>
      </c>
    </row>
    <row r="45" spans="1:21" x14ac:dyDescent="0.25">
      <c r="A45" t="s">
        <v>181</v>
      </c>
      <c r="F45" t="s">
        <v>40</v>
      </c>
      <c r="G45">
        <f>STDEV(G29:G42)/SQRT((COUNT(G29:G42)))</f>
        <v>1.9163786364345875E-2</v>
      </c>
      <c r="H45">
        <f t="shared" ref="H45:U45" si="18">STDEV(H29:H42)/SQRT((COUNT(H29:H42)))</f>
        <v>3.5385177028028916E-2</v>
      </c>
      <c r="I45">
        <f t="shared" si="18"/>
        <v>0.25088300209028408</v>
      </c>
      <c r="J45">
        <f t="shared" si="18"/>
        <v>7.7953211399807765E-2</v>
      </c>
      <c r="K45">
        <f t="shared" si="18"/>
        <v>0.3013285997437809</v>
      </c>
      <c r="L45">
        <f t="shared" si="18"/>
        <v>5.3824801254765443E-2</v>
      </c>
      <c r="M45">
        <f t="shared" si="18"/>
        <v>2.7698161982584606E-2</v>
      </c>
      <c r="N45">
        <f t="shared" si="18"/>
        <v>8.2378685014516714E-2</v>
      </c>
      <c r="O45">
        <f t="shared" si="18"/>
        <v>4.6170505002327354E-2</v>
      </c>
      <c r="P45">
        <f t="shared" si="18"/>
        <v>1.0042253936541396E-2</v>
      </c>
      <c r="Q45">
        <f t="shared" si="18"/>
        <v>2.2577111425596132E-2</v>
      </c>
      <c r="R45">
        <f t="shared" si="18"/>
        <v>2.9812402790977906E-2</v>
      </c>
      <c r="S45">
        <f t="shared" si="18"/>
        <v>0</v>
      </c>
      <c r="T45">
        <f t="shared" si="18"/>
        <v>0.22159795269217381</v>
      </c>
      <c r="U45">
        <f t="shared" si="18"/>
        <v>0.10536079136912285</v>
      </c>
    </row>
    <row r="46" spans="1:21" x14ac:dyDescent="0.25">
      <c r="A46" t="s">
        <v>182</v>
      </c>
    </row>
    <row r="47" spans="1:21" x14ac:dyDescent="0.25">
      <c r="A47" t="s">
        <v>183</v>
      </c>
    </row>
    <row r="48" spans="1:21" x14ac:dyDescent="0.25">
      <c r="A48" t="s">
        <v>18</v>
      </c>
    </row>
    <row r="49" spans="1:21" x14ac:dyDescent="0.25">
      <c r="A49" t="s">
        <v>184</v>
      </c>
    </row>
    <row r="50" spans="1:21" x14ac:dyDescent="0.25">
      <c r="A50" t="s">
        <v>185</v>
      </c>
    </row>
    <row r="52" spans="1:21" x14ac:dyDescent="0.25">
      <c r="A52" s="2" t="s">
        <v>203</v>
      </c>
      <c r="G52" s="3" t="s">
        <v>23</v>
      </c>
      <c r="H52" s="3" t="s">
        <v>24</v>
      </c>
      <c r="I52" s="3" t="s">
        <v>25</v>
      </c>
      <c r="J52" s="3" t="s">
        <v>26</v>
      </c>
      <c r="K52" s="3" t="s">
        <v>27</v>
      </c>
      <c r="L52" s="3" t="s">
        <v>28</v>
      </c>
      <c r="M52" s="3" t="s">
        <v>29</v>
      </c>
      <c r="N52" s="3" t="s">
        <v>30</v>
      </c>
      <c r="O52" s="3" t="s">
        <v>31</v>
      </c>
      <c r="P52" s="3" t="s">
        <v>32</v>
      </c>
      <c r="Q52" s="3" t="s">
        <v>33</v>
      </c>
      <c r="R52" s="3" t="s">
        <v>34</v>
      </c>
      <c r="S52" s="3" t="s">
        <v>35</v>
      </c>
      <c r="T52" s="3" t="s">
        <v>36</v>
      </c>
      <c r="U52" s="3" t="s">
        <v>37</v>
      </c>
    </row>
    <row r="53" spans="1:21" x14ac:dyDescent="0.25">
      <c r="A53" t="s">
        <v>1</v>
      </c>
      <c r="G53">
        <v>-6.5040000000000001E-2</v>
      </c>
      <c r="H53">
        <v>-7.7229999999999993E-2</v>
      </c>
      <c r="I53">
        <v>59.386499999999998</v>
      </c>
      <c r="J53">
        <v>1.9275100000000001</v>
      </c>
      <c r="K53">
        <v>35.5916</v>
      </c>
      <c r="L53">
        <v>1.5855300000000001</v>
      </c>
      <c r="M53">
        <v>0.99818399999999996</v>
      </c>
      <c r="N53">
        <v>0.60045899999999996</v>
      </c>
      <c r="O53">
        <v>0.42836400000000002</v>
      </c>
      <c r="P53">
        <v>1.3835999999999999E-2</v>
      </c>
      <c r="Q53">
        <v>0.110349</v>
      </c>
      <c r="R53">
        <v>-3.1109999999999999E-2</v>
      </c>
      <c r="S53">
        <v>0</v>
      </c>
      <c r="T53">
        <v>100.46899999999999</v>
      </c>
      <c r="U53">
        <v>47.33</v>
      </c>
    </row>
    <row r="54" spans="1:21" x14ac:dyDescent="0.25">
      <c r="A54" t="s">
        <v>152</v>
      </c>
      <c r="G54">
        <v>8.1902000000000003E-2</v>
      </c>
      <c r="H54">
        <v>-7.7130000000000004E-2</v>
      </c>
      <c r="I54">
        <v>59.1</v>
      </c>
      <c r="J54">
        <v>1.73498</v>
      </c>
      <c r="K54">
        <v>36.987900000000003</v>
      </c>
      <c r="L54">
        <v>1.21668</v>
      </c>
      <c r="M54">
        <v>1.2386600000000001</v>
      </c>
      <c r="N54">
        <v>0.60449799999999998</v>
      </c>
      <c r="O54">
        <v>0.35120099999999999</v>
      </c>
      <c r="P54">
        <v>1.4121999999999999E-2</v>
      </c>
      <c r="Q54">
        <v>0.111623</v>
      </c>
      <c r="R54">
        <v>-9.214E-2</v>
      </c>
      <c r="S54">
        <v>0</v>
      </c>
      <c r="T54">
        <v>101.27200000000001</v>
      </c>
      <c r="U54">
        <v>47.6509</v>
      </c>
    </row>
    <row r="55" spans="1:21" x14ac:dyDescent="0.25">
      <c r="A55" t="s">
        <v>153</v>
      </c>
      <c r="G55">
        <v>-6.4549999999999996E-2</v>
      </c>
      <c r="H55">
        <v>-7.7100000000000002E-2</v>
      </c>
      <c r="I55">
        <v>57.993400000000001</v>
      </c>
      <c r="J55">
        <v>1.6712800000000001</v>
      </c>
      <c r="K55">
        <v>37.286799999999999</v>
      </c>
      <c r="L55">
        <v>1.46658</v>
      </c>
      <c r="M55">
        <v>0.98168200000000005</v>
      </c>
      <c r="N55">
        <v>0.51904499999999998</v>
      </c>
      <c r="O55">
        <v>3.8196000000000001E-2</v>
      </c>
      <c r="P55">
        <v>7.0627999999999996E-2</v>
      </c>
      <c r="Q55">
        <v>0.17830199999999999</v>
      </c>
      <c r="R55">
        <v>-9.1660000000000005E-2</v>
      </c>
      <c r="S55">
        <v>0</v>
      </c>
      <c r="T55">
        <v>99.972700000000003</v>
      </c>
      <c r="U55">
        <v>47.0595</v>
      </c>
    </row>
    <row r="56" spans="1:21" x14ac:dyDescent="0.25">
      <c r="A56" t="s">
        <v>4</v>
      </c>
      <c r="G56">
        <v>-6.4780000000000004E-2</v>
      </c>
      <c r="H56">
        <v>-7.7149999999999996E-2</v>
      </c>
      <c r="I56">
        <v>57.932000000000002</v>
      </c>
      <c r="J56">
        <v>1.66875</v>
      </c>
      <c r="K56">
        <v>38.796799999999998</v>
      </c>
      <c r="L56">
        <v>1.3578600000000001</v>
      </c>
      <c r="M56">
        <v>1.1645399999999999</v>
      </c>
      <c r="N56">
        <v>0.43382599999999999</v>
      </c>
      <c r="O56">
        <v>0.42909599999999998</v>
      </c>
      <c r="P56">
        <v>5.1574000000000002E-2</v>
      </c>
      <c r="Q56">
        <v>4.5047999999999998E-2</v>
      </c>
      <c r="R56">
        <v>3.2058000000000003E-2</v>
      </c>
      <c r="S56">
        <v>0</v>
      </c>
      <c r="T56">
        <v>101.77</v>
      </c>
      <c r="U56">
        <v>47.661299999999997</v>
      </c>
    </row>
    <row r="57" spans="1:21" x14ac:dyDescent="0.25">
      <c r="A57" t="s">
        <v>202</v>
      </c>
      <c r="G57">
        <v>-6.4500000000000002E-2</v>
      </c>
      <c r="H57">
        <v>-7.7090000000000006E-2</v>
      </c>
      <c r="I57">
        <v>60.915399999999998</v>
      </c>
      <c r="J57">
        <v>1.28</v>
      </c>
      <c r="K57">
        <v>36.186900000000001</v>
      </c>
      <c r="L57">
        <v>0.98808399999999996</v>
      </c>
      <c r="M57">
        <v>0.79851899999999998</v>
      </c>
      <c r="N57">
        <v>0.73127799999999998</v>
      </c>
      <c r="O57">
        <v>0.58653900000000003</v>
      </c>
      <c r="P57">
        <v>-2.324E-2</v>
      </c>
      <c r="Q57">
        <v>-2.035E-2</v>
      </c>
      <c r="R57">
        <v>0.21995400000000001</v>
      </c>
      <c r="S57">
        <v>0</v>
      </c>
      <c r="T57">
        <v>101.52200000000001</v>
      </c>
      <c r="U57">
        <v>48.083300000000001</v>
      </c>
    </row>
    <row r="58" spans="1:21" x14ac:dyDescent="0.25">
      <c r="A58" t="s">
        <v>187</v>
      </c>
      <c r="G58">
        <v>8.5710000000000005E-3</v>
      </c>
      <c r="H58">
        <v>-7.7039999999999997E-2</v>
      </c>
      <c r="I58">
        <v>58.919699999999999</v>
      </c>
      <c r="J58">
        <v>1.21688</v>
      </c>
      <c r="K58">
        <v>38.1111</v>
      </c>
      <c r="L58">
        <v>1.2564299999999999</v>
      </c>
      <c r="M58">
        <v>1.1479600000000001</v>
      </c>
      <c r="N58">
        <v>0.78356099999999995</v>
      </c>
      <c r="O58">
        <v>0.195385</v>
      </c>
      <c r="P58">
        <v>-4.3699999999999998E-3</v>
      </c>
      <c r="Q58">
        <v>0.20122300000000001</v>
      </c>
      <c r="R58">
        <v>3.3603000000000001E-2</v>
      </c>
      <c r="S58">
        <v>0</v>
      </c>
      <c r="T58">
        <v>101.79300000000001</v>
      </c>
      <c r="U58">
        <v>47.962000000000003</v>
      </c>
    </row>
    <row r="59" spans="1:21" x14ac:dyDescent="0.25">
      <c r="G59">
        <v>-6.4170000000000005E-2</v>
      </c>
      <c r="H59">
        <v>-7.6990000000000003E-2</v>
      </c>
      <c r="I59">
        <v>59.093899999999998</v>
      </c>
      <c r="J59">
        <v>1.0236000000000001</v>
      </c>
      <c r="K59">
        <v>37.121299999999998</v>
      </c>
      <c r="L59">
        <v>1.3660600000000001</v>
      </c>
      <c r="M59">
        <v>0.98385400000000001</v>
      </c>
      <c r="N59">
        <v>0.38600899999999999</v>
      </c>
      <c r="O59">
        <v>-3.9289999999999999E-2</v>
      </c>
      <c r="P59">
        <v>7.1111999999999995E-2</v>
      </c>
      <c r="Q59">
        <v>0.157804</v>
      </c>
      <c r="R59">
        <v>3.4410000000000003E-2</v>
      </c>
      <c r="S59">
        <v>0</v>
      </c>
      <c r="T59">
        <v>100.05800000000001</v>
      </c>
      <c r="U59">
        <v>47.343400000000003</v>
      </c>
    </row>
    <row r="60" spans="1:21" x14ac:dyDescent="0.25">
      <c r="A60" t="s">
        <v>188</v>
      </c>
      <c r="G60">
        <v>-6.4509999999999998E-2</v>
      </c>
      <c r="H60">
        <v>-7.7090000000000006E-2</v>
      </c>
      <c r="I60">
        <v>59.142299999999999</v>
      </c>
      <c r="J60">
        <v>1.73536</v>
      </c>
      <c r="K60">
        <v>37.301600000000001</v>
      </c>
      <c r="L60">
        <v>1.1468400000000001</v>
      </c>
      <c r="M60">
        <v>0.94550199999999995</v>
      </c>
      <c r="N60">
        <v>0.64969299999999996</v>
      </c>
      <c r="O60">
        <v>0.11664099999999999</v>
      </c>
      <c r="P60">
        <v>1.4329E-2</v>
      </c>
      <c r="Q60">
        <v>6.8026000000000003E-2</v>
      </c>
      <c r="R60">
        <v>3.3080999999999999E-2</v>
      </c>
      <c r="S60">
        <v>0</v>
      </c>
      <c r="T60">
        <v>101.012</v>
      </c>
      <c r="U60">
        <v>47.632399999999997</v>
      </c>
    </row>
    <row r="61" spans="1:21" x14ac:dyDescent="0.25">
      <c r="A61" t="s">
        <v>189</v>
      </c>
      <c r="G61">
        <v>8.6280000000000003E-3</v>
      </c>
      <c r="H61">
        <v>-7.7030000000000001E-2</v>
      </c>
      <c r="I61">
        <v>58.2012</v>
      </c>
      <c r="J61">
        <v>1.3469800000000001</v>
      </c>
      <c r="K61">
        <v>37.197200000000002</v>
      </c>
      <c r="L61">
        <v>1.1140000000000001</v>
      </c>
      <c r="M61">
        <v>0.96443100000000004</v>
      </c>
      <c r="N61">
        <v>0.29924699999999999</v>
      </c>
      <c r="O61">
        <v>0.117127</v>
      </c>
      <c r="P61">
        <v>1.4491E-2</v>
      </c>
      <c r="Q61">
        <v>0.179281</v>
      </c>
      <c r="R61">
        <v>3.3779000000000003E-2</v>
      </c>
      <c r="S61">
        <v>0</v>
      </c>
      <c r="T61">
        <v>99.399299999999997</v>
      </c>
      <c r="U61">
        <v>46.896999999999998</v>
      </c>
    </row>
    <row r="62" spans="1:21" x14ac:dyDescent="0.25">
      <c r="A62" t="s">
        <v>190</v>
      </c>
      <c r="G62">
        <v>8.7460000000000003E-3</v>
      </c>
      <c r="H62">
        <v>0.15020500000000001</v>
      </c>
      <c r="I62">
        <v>58.351599999999998</v>
      </c>
      <c r="J62">
        <v>1.9932399999999999</v>
      </c>
      <c r="K62">
        <v>35.421399999999998</v>
      </c>
      <c r="L62">
        <v>1.28511</v>
      </c>
      <c r="M62">
        <v>0.96253200000000005</v>
      </c>
      <c r="N62">
        <v>0.339758</v>
      </c>
      <c r="O62">
        <v>0.27237600000000001</v>
      </c>
      <c r="P62">
        <v>1.4026E-2</v>
      </c>
      <c r="Q62">
        <v>7.0500000000000001E-4</v>
      </c>
      <c r="R62">
        <v>-3.041E-2</v>
      </c>
      <c r="S62">
        <v>0</v>
      </c>
      <c r="T62">
        <v>98.769300000000001</v>
      </c>
      <c r="U62">
        <v>46.566400000000002</v>
      </c>
    </row>
    <row r="63" spans="1:21" x14ac:dyDescent="0.25">
      <c r="A63" t="s">
        <v>191</v>
      </c>
      <c r="G63">
        <v>8.7829999999999991E-3</v>
      </c>
      <c r="H63">
        <v>-7.7100000000000002E-2</v>
      </c>
      <c r="I63">
        <v>60.380200000000002</v>
      </c>
      <c r="J63">
        <v>1.4106099999999999</v>
      </c>
      <c r="K63">
        <v>36.001899999999999</v>
      </c>
      <c r="L63">
        <v>1.37825</v>
      </c>
      <c r="M63">
        <v>0.90823100000000001</v>
      </c>
      <c r="N63">
        <v>0.73121899999999995</v>
      </c>
      <c r="O63">
        <v>0.42978899999999998</v>
      </c>
      <c r="P63">
        <v>-4.2139999999999997E-2</v>
      </c>
      <c r="Q63">
        <v>4.5655000000000001E-2</v>
      </c>
      <c r="R63">
        <v>3.2807000000000003E-2</v>
      </c>
      <c r="S63">
        <v>0</v>
      </c>
      <c r="T63">
        <v>101.208</v>
      </c>
      <c r="U63">
        <v>47.875100000000003</v>
      </c>
    </row>
    <row r="64" spans="1:21" x14ac:dyDescent="0.25">
      <c r="A64" t="s">
        <v>192</v>
      </c>
      <c r="G64">
        <v>8.5679999999999992E-3</v>
      </c>
      <c r="H64">
        <v>0.150644</v>
      </c>
      <c r="I64">
        <v>58.413400000000003</v>
      </c>
      <c r="J64">
        <v>1.2176499999999999</v>
      </c>
      <c r="K64">
        <v>38.802900000000001</v>
      </c>
      <c r="L64">
        <v>1.1686000000000001</v>
      </c>
      <c r="M64">
        <v>0.90952999999999995</v>
      </c>
      <c r="N64">
        <v>0.30126599999999998</v>
      </c>
      <c r="O64">
        <v>0.11744599999999999</v>
      </c>
      <c r="P64">
        <v>-4.1999999999999997E-3</v>
      </c>
      <c r="Q64">
        <v>0.13544999999999999</v>
      </c>
      <c r="R64">
        <v>3.4297000000000001E-2</v>
      </c>
      <c r="S64">
        <v>0</v>
      </c>
      <c r="T64">
        <v>101.256</v>
      </c>
      <c r="U64">
        <v>47.728999999999999</v>
      </c>
    </row>
    <row r="65" spans="1:21" x14ac:dyDescent="0.25">
      <c r="A65" t="s">
        <v>193</v>
      </c>
      <c r="G65">
        <v>-6.454E-2</v>
      </c>
      <c r="H65">
        <v>-7.7090000000000006E-2</v>
      </c>
      <c r="I65">
        <v>58.076999999999998</v>
      </c>
      <c r="J65">
        <v>1.08605</v>
      </c>
      <c r="K65">
        <v>38.071800000000003</v>
      </c>
      <c r="L65">
        <v>1.32626</v>
      </c>
      <c r="M65">
        <v>1.0736399999999999</v>
      </c>
      <c r="N65">
        <v>0.65301799999999999</v>
      </c>
      <c r="O65">
        <v>0.66483899999999996</v>
      </c>
      <c r="P65">
        <v>1.4251E-2</v>
      </c>
      <c r="Q65">
        <v>4.5731000000000001E-2</v>
      </c>
      <c r="R65">
        <v>9.5135999999999998E-2</v>
      </c>
      <c r="S65">
        <v>0</v>
      </c>
      <c r="T65">
        <v>100.96599999999999</v>
      </c>
      <c r="U65">
        <v>47.448900000000002</v>
      </c>
    </row>
    <row r="66" spans="1:21" x14ac:dyDescent="0.25">
      <c r="A66" t="s">
        <v>194</v>
      </c>
    </row>
    <row r="67" spans="1:21" x14ac:dyDescent="0.25">
      <c r="A67" t="s">
        <v>195</v>
      </c>
      <c r="F67" t="s">
        <v>39</v>
      </c>
      <c r="G67">
        <f>AVERAGE(G53:G65)</f>
        <v>-2.5145538461538462E-2</v>
      </c>
      <c r="H67">
        <f t="shared" ref="H67:U67" si="19">AVERAGE(H53:H65)</f>
        <v>-4.2091615384615394E-2</v>
      </c>
      <c r="I67">
        <f t="shared" si="19"/>
        <v>58.915892307692303</v>
      </c>
      <c r="J67">
        <f t="shared" si="19"/>
        <v>1.4856069230769231</v>
      </c>
      <c r="K67">
        <f t="shared" si="19"/>
        <v>37.144553846153848</v>
      </c>
      <c r="L67">
        <f t="shared" si="19"/>
        <v>1.2812526153846153</v>
      </c>
      <c r="M67">
        <f t="shared" si="19"/>
        <v>1.0059434615384615</v>
      </c>
      <c r="N67">
        <f t="shared" si="19"/>
        <v>0.54099053846153844</v>
      </c>
      <c r="O67">
        <f t="shared" si="19"/>
        <v>0.28520838461538456</v>
      </c>
      <c r="P67">
        <f t="shared" si="19"/>
        <v>1.572453846153846E-2</v>
      </c>
      <c r="Q67">
        <f t="shared" si="19"/>
        <v>9.6834384615384614E-2</v>
      </c>
      <c r="R67">
        <f t="shared" si="19"/>
        <v>2.3369615384615385E-2</v>
      </c>
      <c r="S67">
        <f t="shared" si="19"/>
        <v>0</v>
      </c>
      <c r="T67">
        <f t="shared" si="19"/>
        <v>100.72825384615385</v>
      </c>
      <c r="U67">
        <f t="shared" si="19"/>
        <v>47.47993846153846</v>
      </c>
    </row>
    <row r="68" spans="1:21" x14ac:dyDescent="0.25">
      <c r="A68" t="s">
        <v>196</v>
      </c>
      <c r="F68" t="s">
        <v>40</v>
      </c>
      <c r="G68">
        <f>STDEV(G53:G65)/SQRT((COUNT(G53:G65)))</f>
        <v>1.3411952667454629E-2</v>
      </c>
      <c r="H68">
        <f t="shared" ref="H68:U68" si="20">STDEV(H53:H65)/SQRT((COUNT(H53:H65)))</f>
        <v>2.3697114241584317E-2</v>
      </c>
      <c r="I68">
        <f t="shared" si="20"/>
        <v>0.25425914008267592</v>
      </c>
      <c r="J68">
        <f t="shared" si="20"/>
        <v>8.8787287287237532E-2</v>
      </c>
      <c r="K68">
        <f t="shared" si="20"/>
        <v>0.30957435617630291</v>
      </c>
      <c r="L68">
        <f t="shared" si="20"/>
        <v>4.3919025801502698E-2</v>
      </c>
      <c r="M68">
        <f t="shared" si="20"/>
        <v>3.3428774028084494E-2</v>
      </c>
      <c r="N68">
        <f t="shared" si="20"/>
        <v>4.7741299165077439E-2</v>
      </c>
      <c r="O68">
        <f t="shared" si="20"/>
        <v>5.9953671355530064E-2</v>
      </c>
      <c r="P68">
        <f t="shared" si="20"/>
        <v>9.1460103587437808E-3</v>
      </c>
      <c r="Q68">
        <f t="shared" si="20"/>
        <v>1.9880554224894102E-2</v>
      </c>
      <c r="R68">
        <f t="shared" si="20"/>
        <v>2.2208746247627736E-2</v>
      </c>
      <c r="S68">
        <f t="shared" si="20"/>
        <v>0</v>
      </c>
      <c r="T68">
        <f t="shared" si="20"/>
        <v>0.25920554946560714</v>
      </c>
      <c r="U68">
        <f t="shared" si="20"/>
        <v>0.12124363823567527</v>
      </c>
    </row>
    <row r="69" spans="1:21" x14ac:dyDescent="0.25">
      <c r="A69" t="s">
        <v>197</v>
      </c>
    </row>
    <row r="70" spans="1:21" x14ac:dyDescent="0.25">
      <c r="A70" t="s">
        <v>198</v>
      </c>
    </row>
    <row r="71" spans="1:21" x14ac:dyDescent="0.25">
      <c r="A71" t="s">
        <v>199</v>
      </c>
    </row>
    <row r="72" spans="1:21" x14ac:dyDescent="0.25">
      <c r="A72" t="s">
        <v>18</v>
      </c>
    </row>
    <row r="73" spans="1:21" x14ac:dyDescent="0.25">
      <c r="A73" t="s">
        <v>200</v>
      </c>
    </row>
    <row r="74" spans="1:21" x14ac:dyDescent="0.25">
      <c r="A74" t="s">
        <v>201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07"/>
  <sheetViews>
    <sheetView zoomScale="80" zoomScaleNormal="80" workbookViewId="0">
      <selection activeCell="X26" sqref="X26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3" width="8.7109375" customWidth="1"/>
    <col min="14" max="14" width="11.28515625" bestFit="1" customWidth="1"/>
    <col min="15" max="16" width="8.7109375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140625" bestFit="1" customWidth="1"/>
    <col min="24" max="32" width="13" bestFit="1" customWidth="1"/>
    <col min="40" max="40" width="49.140625" bestFit="1" customWidth="1"/>
    <col min="41" max="42" width="17.42578125" bestFit="1" customWidth="1"/>
    <col min="43" max="49" width="13" bestFit="1" customWidth="1"/>
    <col min="50" max="50" width="17.42578125" bestFit="1" customWidth="1"/>
    <col min="51" max="51" width="13" bestFit="1" customWidth="1"/>
    <col min="52" max="52" width="17.42578125" bestFit="1" customWidth="1"/>
  </cols>
  <sheetData>
    <row r="1" spans="1:53" s="1" customFormat="1" x14ac:dyDescent="0.25">
      <c r="A1" s="1" t="s">
        <v>205</v>
      </c>
      <c r="W1" s="1" t="s">
        <v>204</v>
      </c>
      <c r="AN1" s="1" t="s">
        <v>150</v>
      </c>
    </row>
    <row r="2" spans="1:53" x14ac:dyDescent="0.25"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O2" s="3" t="s">
        <v>23</v>
      </c>
      <c r="AP2" s="3" t="s">
        <v>24</v>
      </c>
      <c r="AQ2" s="3" t="s">
        <v>25</v>
      </c>
      <c r="AR2" s="3" t="s">
        <v>26</v>
      </c>
      <c r="AS2" s="3" t="s">
        <v>27</v>
      </c>
      <c r="AT2" s="3" t="s">
        <v>28</v>
      </c>
      <c r="AU2" s="3" t="s">
        <v>29</v>
      </c>
      <c r="AV2" s="3" t="s">
        <v>30</v>
      </c>
      <c r="AW2" s="3" t="s">
        <v>31</v>
      </c>
      <c r="AX2" s="3" t="s">
        <v>32</v>
      </c>
      <c r="AY2" s="3" t="s">
        <v>33</v>
      </c>
      <c r="AZ2" s="3" t="s">
        <v>34</v>
      </c>
      <c r="BA2" s="3" t="s">
        <v>36</v>
      </c>
    </row>
    <row r="3" spans="1:53" x14ac:dyDescent="0.25">
      <c r="A3" s="2" t="s">
        <v>222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27</v>
      </c>
      <c r="L3" s="3" t="s">
        <v>28</v>
      </c>
      <c r="M3" s="3" t="s">
        <v>29</v>
      </c>
      <c r="N3" s="3" t="s">
        <v>30</v>
      </c>
      <c r="O3" s="3" t="s">
        <v>31</v>
      </c>
      <c r="P3" s="3" t="s">
        <v>32</v>
      </c>
      <c r="Q3" s="3" t="s">
        <v>33</v>
      </c>
      <c r="R3" s="3" t="s">
        <v>34</v>
      </c>
      <c r="S3" s="3" t="s">
        <v>35</v>
      </c>
      <c r="T3" s="3" t="s">
        <v>36</v>
      </c>
      <c r="U3" s="3" t="s">
        <v>37</v>
      </c>
      <c r="W3" s="2" t="s">
        <v>222</v>
      </c>
      <c r="X3">
        <v>0.16420240624999996</v>
      </c>
      <c r="Y3">
        <v>1.4515718749999998E-2</v>
      </c>
      <c r="Z3">
        <v>52.349753124999992</v>
      </c>
      <c r="AA3">
        <v>2.0645446874999998</v>
      </c>
      <c r="AB3">
        <v>18.442431250000002</v>
      </c>
      <c r="AC3">
        <v>2.7542137499999995</v>
      </c>
      <c r="AD3">
        <v>16.919584374999996</v>
      </c>
      <c r="AE3">
        <v>4.2753934375</v>
      </c>
      <c r="AF3">
        <v>3.1776034374999997</v>
      </c>
      <c r="AG3">
        <v>5.5306249999999991E-3</v>
      </c>
      <c r="AH3">
        <v>0.59937699999999994</v>
      </c>
      <c r="AI3">
        <v>2.3942687499999997E-2</v>
      </c>
      <c r="AJ3">
        <v>0</v>
      </c>
      <c r="AK3">
        <v>100.79110937499998</v>
      </c>
      <c r="AL3">
        <v>44.383940624999987</v>
      </c>
      <c r="AN3" s="2" t="s">
        <v>222</v>
      </c>
      <c r="AO3">
        <v>0.16420240624999996</v>
      </c>
      <c r="AP3" t="s">
        <v>151</v>
      </c>
      <c r="AQ3">
        <v>52.349753124999992</v>
      </c>
      <c r="AR3">
        <v>2.0645446874999998</v>
      </c>
      <c r="AS3">
        <v>18.442431250000002</v>
      </c>
      <c r="AT3">
        <v>2.7542137499999995</v>
      </c>
      <c r="AU3">
        <v>16.919584374999996</v>
      </c>
      <c r="AV3">
        <v>4.2753934375</v>
      </c>
      <c r="AW3">
        <v>3.1776034374999997</v>
      </c>
      <c r="AX3" t="s">
        <v>151</v>
      </c>
      <c r="AY3">
        <v>0.59937699999999994</v>
      </c>
      <c r="AZ3" t="s">
        <v>151</v>
      </c>
      <c r="BA3">
        <v>100.74710346875</v>
      </c>
    </row>
    <row r="4" spans="1:53" x14ac:dyDescent="0.25">
      <c r="A4" t="s">
        <v>1</v>
      </c>
      <c r="G4">
        <v>8.7682999999999997E-2</v>
      </c>
      <c r="H4">
        <v>0.136187</v>
      </c>
      <c r="I4">
        <v>51.0901</v>
      </c>
      <c r="J4">
        <v>2.1546699999999999</v>
      </c>
      <c r="K4">
        <v>20.8369</v>
      </c>
      <c r="L4">
        <v>2.6093899999999999</v>
      </c>
      <c r="M4">
        <v>16.4512</v>
      </c>
      <c r="N4">
        <v>4.2543199999999999</v>
      </c>
      <c r="O4">
        <v>3.13104</v>
      </c>
      <c r="P4">
        <v>4.1971000000000001E-2</v>
      </c>
      <c r="Q4">
        <v>0.50949299999999997</v>
      </c>
      <c r="R4">
        <v>3.9439999999999996E-3</v>
      </c>
      <c r="S4">
        <v>0</v>
      </c>
      <c r="T4">
        <v>101.307</v>
      </c>
      <c r="U4">
        <v>44.498699999999999</v>
      </c>
      <c r="W4" s="2" t="s">
        <v>239</v>
      </c>
      <c r="X4">
        <v>0.20858581481481478</v>
      </c>
      <c r="Y4">
        <v>7.7300370370370387E-3</v>
      </c>
      <c r="Z4">
        <v>52.53907407407408</v>
      </c>
      <c r="AA4">
        <v>2.0267792962962963</v>
      </c>
      <c r="AB4">
        <v>17.630011111111109</v>
      </c>
      <c r="AC4">
        <v>2.8017922222222222</v>
      </c>
      <c r="AD4">
        <v>16.698888888888892</v>
      </c>
      <c r="AE4">
        <v>4.7507503703703708</v>
      </c>
      <c r="AF4">
        <v>3.4401977777777777</v>
      </c>
      <c r="AG4">
        <v>7.0885925925925916E-3</v>
      </c>
      <c r="AH4">
        <v>0.71475207407407426</v>
      </c>
      <c r="AI4">
        <v>5.1689629629629648E-2</v>
      </c>
      <c r="AJ4">
        <v>0</v>
      </c>
      <c r="AK4">
        <v>100.87725925925925</v>
      </c>
      <c r="AL4">
        <v>44.448959259259269</v>
      </c>
      <c r="AN4" s="2" t="s">
        <v>239</v>
      </c>
      <c r="AO4">
        <v>0.20858581481481478</v>
      </c>
      <c r="AP4" t="s">
        <v>151</v>
      </c>
      <c r="AQ4">
        <v>52.53907407407408</v>
      </c>
      <c r="AR4">
        <v>2.0267792962962963</v>
      </c>
      <c r="AS4">
        <v>17.630011111111109</v>
      </c>
      <c r="AT4">
        <v>2.8017922222222222</v>
      </c>
      <c r="AU4">
        <v>16.698888888888892</v>
      </c>
      <c r="AV4">
        <v>4.7507503703703708</v>
      </c>
      <c r="AW4">
        <v>3.4401977777777777</v>
      </c>
      <c r="AX4" t="s">
        <v>151</v>
      </c>
      <c r="AY4">
        <v>0.71475207407407426</v>
      </c>
      <c r="AZ4" t="s">
        <v>151</v>
      </c>
      <c r="BA4">
        <v>100.81083162962963</v>
      </c>
    </row>
    <row r="5" spans="1:53" x14ac:dyDescent="0.25">
      <c r="A5" t="s">
        <v>206</v>
      </c>
      <c r="G5">
        <v>8.7177000000000004E-2</v>
      </c>
      <c r="H5">
        <v>-7.9320000000000002E-2</v>
      </c>
      <c r="I5">
        <v>53.081899999999997</v>
      </c>
      <c r="J5">
        <v>1.38758</v>
      </c>
      <c r="K5">
        <v>19.1602</v>
      </c>
      <c r="L5">
        <v>2.2867299999999999</v>
      </c>
      <c r="M5">
        <v>17.766999999999999</v>
      </c>
      <c r="N5">
        <v>4.2789700000000002</v>
      </c>
      <c r="O5">
        <v>2.4390200000000002</v>
      </c>
      <c r="P5">
        <v>-2.878E-2</v>
      </c>
      <c r="Q5">
        <v>0.44774799999999998</v>
      </c>
      <c r="R5">
        <v>5.9839999999999997E-3</v>
      </c>
      <c r="S5">
        <v>0</v>
      </c>
      <c r="T5">
        <v>100.834</v>
      </c>
      <c r="U5">
        <v>44.694099999999999</v>
      </c>
      <c r="W5" s="2" t="s">
        <v>254</v>
      </c>
      <c r="X5">
        <v>0.11576703124999999</v>
      </c>
      <c r="Y5">
        <v>4.8264624999999985E-2</v>
      </c>
      <c r="Z5">
        <v>52.031321875000017</v>
      </c>
      <c r="AA5">
        <v>2.5787284375000006</v>
      </c>
      <c r="AB5">
        <v>19.298575</v>
      </c>
      <c r="AC5">
        <v>2.6268043749999999</v>
      </c>
      <c r="AD5">
        <v>16.383171875000002</v>
      </c>
      <c r="AE5">
        <v>4.0670846874999995</v>
      </c>
      <c r="AF5">
        <v>2.9171274999999999</v>
      </c>
      <c r="AG5">
        <v>4.9248437499999995E-3</v>
      </c>
      <c r="AH5">
        <v>0.61850671875000018</v>
      </c>
      <c r="AI5">
        <v>9.0796562500000011E-2</v>
      </c>
      <c r="AJ5">
        <v>0</v>
      </c>
      <c r="AK5">
        <v>100.78109375</v>
      </c>
      <c r="AL5">
        <v>44.347021875000017</v>
      </c>
      <c r="AN5" s="2" t="s">
        <v>254</v>
      </c>
      <c r="AO5" t="s">
        <v>151</v>
      </c>
      <c r="AP5" t="s">
        <v>151</v>
      </c>
      <c r="AQ5">
        <v>52.031321875000017</v>
      </c>
      <c r="AR5">
        <v>2.5787284375000006</v>
      </c>
      <c r="AS5">
        <v>19.298575</v>
      </c>
      <c r="AT5">
        <v>2.6268043749999999</v>
      </c>
      <c r="AU5">
        <v>16.383171875000002</v>
      </c>
      <c r="AV5">
        <v>4.0670846874999995</v>
      </c>
      <c r="AW5">
        <v>2.9171274999999999</v>
      </c>
      <c r="AX5" t="s">
        <v>151</v>
      </c>
      <c r="AY5">
        <v>0.61850671875000018</v>
      </c>
      <c r="AZ5" t="s">
        <v>151</v>
      </c>
      <c r="BA5">
        <v>100.52132046875003</v>
      </c>
    </row>
    <row r="6" spans="1:53" x14ac:dyDescent="0.25">
      <c r="A6" t="s">
        <v>4</v>
      </c>
      <c r="G6">
        <v>8.8581999999999994E-2</v>
      </c>
      <c r="H6">
        <v>0.1358</v>
      </c>
      <c r="I6">
        <v>52.304099999999998</v>
      </c>
      <c r="J6">
        <v>2.7271299999999998</v>
      </c>
      <c r="K6">
        <v>20.415400000000002</v>
      </c>
      <c r="L6">
        <v>2.9339300000000001</v>
      </c>
      <c r="M6">
        <v>16.110399999999998</v>
      </c>
      <c r="N6">
        <v>3.1831700000000001</v>
      </c>
      <c r="O6">
        <v>3.2788900000000001</v>
      </c>
      <c r="P6">
        <v>4.1459000000000003E-2</v>
      </c>
      <c r="Q6">
        <v>0.59403399999999995</v>
      </c>
      <c r="R6">
        <v>0.186362</v>
      </c>
      <c r="S6">
        <v>0</v>
      </c>
      <c r="T6">
        <v>101.999</v>
      </c>
      <c r="U6">
        <v>44.712499999999999</v>
      </c>
    </row>
    <row r="7" spans="1:53" x14ac:dyDescent="0.25">
      <c r="A7" t="s">
        <v>57</v>
      </c>
      <c r="G7">
        <v>7.4349999999999998E-3</v>
      </c>
      <c r="H7">
        <v>-7.9519999999999993E-2</v>
      </c>
      <c r="I7">
        <v>52.843000000000004</v>
      </c>
      <c r="J7">
        <v>2.7965</v>
      </c>
      <c r="K7">
        <v>19.4344</v>
      </c>
      <c r="L7">
        <v>2.3753799999999998</v>
      </c>
      <c r="M7">
        <v>16.1434</v>
      </c>
      <c r="N7">
        <v>3.7324999999999999</v>
      </c>
      <c r="O7">
        <v>2.6635</v>
      </c>
      <c r="P7">
        <v>4.1950000000000001E-2</v>
      </c>
      <c r="Q7">
        <v>0.59737300000000004</v>
      </c>
      <c r="R7">
        <v>6.5155000000000005E-2</v>
      </c>
      <c r="S7">
        <v>0</v>
      </c>
      <c r="T7">
        <v>100.621</v>
      </c>
      <c r="U7">
        <v>44.411499999999997</v>
      </c>
      <c r="X7" s="3" t="s">
        <v>23</v>
      </c>
      <c r="Y7" s="3" t="s">
        <v>24</v>
      </c>
      <c r="Z7" s="3" t="s">
        <v>25</v>
      </c>
      <c r="AA7" s="3" t="s">
        <v>26</v>
      </c>
      <c r="AB7" s="3" t="s">
        <v>27</v>
      </c>
      <c r="AC7" s="3" t="s">
        <v>28</v>
      </c>
      <c r="AD7" s="3" t="s">
        <v>29</v>
      </c>
      <c r="AE7" s="3" t="s">
        <v>30</v>
      </c>
      <c r="AF7" s="3" t="s">
        <v>31</v>
      </c>
      <c r="AG7" s="3" t="s">
        <v>32</v>
      </c>
      <c r="AH7" s="3" t="s">
        <v>33</v>
      </c>
      <c r="AI7" s="3" t="s">
        <v>34</v>
      </c>
    </row>
    <row r="8" spans="1:53" x14ac:dyDescent="0.25">
      <c r="A8" t="s">
        <v>207</v>
      </c>
      <c r="G8">
        <v>8.7503999999999998E-2</v>
      </c>
      <c r="H8">
        <v>-7.9430000000000001E-2</v>
      </c>
      <c r="I8">
        <v>52.707000000000001</v>
      </c>
      <c r="J8">
        <v>2.2869999999999999</v>
      </c>
      <c r="K8">
        <v>20.1998</v>
      </c>
      <c r="L8">
        <v>2.4191099999999999</v>
      </c>
      <c r="M8">
        <v>17.366399999999999</v>
      </c>
      <c r="N8">
        <v>3.9007399999999999</v>
      </c>
      <c r="O8">
        <v>2.5908500000000001</v>
      </c>
      <c r="P8">
        <v>-2.9069999999999999E-2</v>
      </c>
      <c r="Q8">
        <v>0.64395599999999997</v>
      </c>
      <c r="R8">
        <v>-0.18029999999999999</v>
      </c>
      <c r="S8">
        <v>0</v>
      </c>
      <c r="T8">
        <v>101.914</v>
      </c>
      <c r="U8">
        <v>44.9298</v>
      </c>
      <c r="W8" s="2" t="s">
        <v>222</v>
      </c>
      <c r="X8">
        <v>0.16420240624999996</v>
      </c>
      <c r="Y8">
        <v>1.4515718749999998E-2</v>
      </c>
      <c r="Z8">
        <v>52.349753124999992</v>
      </c>
      <c r="AA8">
        <v>2.0645446874999998</v>
      </c>
      <c r="AB8">
        <v>18.442431250000002</v>
      </c>
      <c r="AC8">
        <v>2.7542137499999995</v>
      </c>
      <c r="AD8">
        <v>16.919584374999996</v>
      </c>
      <c r="AE8">
        <v>4.2753934375</v>
      </c>
      <c r="AF8">
        <v>3.1776034374999997</v>
      </c>
      <c r="AG8">
        <v>5.5306249999999991E-3</v>
      </c>
      <c r="AH8">
        <v>0.59937699999999994</v>
      </c>
      <c r="AI8">
        <v>2.3942687499999997E-2</v>
      </c>
    </row>
    <row r="9" spans="1:53" x14ac:dyDescent="0.25">
      <c r="G9">
        <v>8.8178000000000006E-2</v>
      </c>
      <c r="H9">
        <v>-7.9649999999999999E-2</v>
      </c>
      <c r="I9">
        <v>52.197899999999997</v>
      </c>
      <c r="J9">
        <v>2.0256699999999999</v>
      </c>
      <c r="K9">
        <v>18.1678</v>
      </c>
      <c r="L9">
        <v>2.5034100000000001</v>
      </c>
      <c r="M9">
        <v>17.572199999999999</v>
      </c>
      <c r="N9">
        <v>3.14107</v>
      </c>
      <c r="O9">
        <v>3.20892</v>
      </c>
      <c r="P9">
        <v>-2.9590000000000002E-2</v>
      </c>
      <c r="Q9">
        <v>0.64132299999999998</v>
      </c>
      <c r="R9">
        <v>-0.12087000000000001</v>
      </c>
      <c r="S9">
        <v>0</v>
      </c>
      <c r="T9">
        <v>99.316400000000002</v>
      </c>
      <c r="U9">
        <v>43.672600000000003</v>
      </c>
      <c r="W9" s="2" t="s">
        <v>239</v>
      </c>
      <c r="X9">
        <v>0.20858581481481478</v>
      </c>
      <c r="Y9">
        <v>7.7300370370370387E-3</v>
      </c>
      <c r="Z9">
        <v>52.53907407407408</v>
      </c>
      <c r="AA9">
        <v>2.0267792962962963</v>
      </c>
      <c r="AB9">
        <v>17.630011111111109</v>
      </c>
      <c r="AC9">
        <v>2.8017922222222222</v>
      </c>
      <c r="AD9">
        <v>16.698888888888892</v>
      </c>
      <c r="AE9">
        <v>4.7507503703703708</v>
      </c>
      <c r="AF9">
        <v>3.4401977777777777</v>
      </c>
      <c r="AG9">
        <v>7.0885925925925916E-3</v>
      </c>
      <c r="AH9">
        <v>0.71475207407407426</v>
      </c>
      <c r="AI9">
        <v>5.1689629629629648E-2</v>
      </c>
    </row>
    <row r="10" spans="1:53" x14ac:dyDescent="0.25">
      <c r="A10" t="s">
        <v>208</v>
      </c>
      <c r="G10">
        <v>8.7970000000000007E-2</v>
      </c>
      <c r="H10">
        <v>-7.9479999999999995E-2</v>
      </c>
      <c r="I10">
        <v>53.093000000000004</v>
      </c>
      <c r="J10">
        <v>2.41317</v>
      </c>
      <c r="K10">
        <v>19.044699999999999</v>
      </c>
      <c r="L10">
        <v>2.57551</v>
      </c>
      <c r="M10">
        <v>16.9313</v>
      </c>
      <c r="N10">
        <v>3.4773900000000002</v>
      </c>
      <c r="O10">
        <v>2.1994500000000001</v>
      </c>
      <c r="P10">
        <v>2.4220999999999999E-2</v>
      </c>
      <c r="Q10">
        <v>0.40054400000000001</v>
      </c>
      <c r="R10">
        <v>0.127333</v>
      </c>
      <c r="S10">
        <v>0</v>
      </c>
      <c r="T10">
        <v>100.295</v>
      </c>
      <c r="U10">
        <v>44.3202</v>
      </c>
      <c r="W10" s="2" t="s">
        <v>254</v>
      </c>
      <c r="X10">
        <v>0.11576703124999999</v>
      </c>
      <c r="Y10">
        <v>4.8264624999999985E-2</v>
      </c>
      <c r="Z10">
        <v>52.031321875000017</v>
      </c>
      <c r="AA10">
        <v>2.5787284375000006</v>
      </c>
      <c r="AB10">
        <v>19.298575</v>
      </c>
      <c r="AC10">
        <v>2.6268043749999999</v>
      </c>
      <c r="AD10">
        <v>16.383171875000002</v>
      </c>
      <c r="AE10">
        <v>4.0670846874999995</v>
      </c>
      <c r="AF10">
        <v>2.9171274999999999</v>
      </c>
      <c r="AG10">
        <v>4.9248437499999995E-3</v>
      </c>
      <c r="AH10">
        <v>0.61850671875000018</v>
      </c>
      <c r="AI10">
        <v>9.0796562500000011E-2</v>
      </c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53" x14ac:dyDescent="0.25">
      <c r="A11" t="s">
        <v>209</v>
      </c>
      <c r="G11">
        <v>7.3159999999999996E-3</v>
      </c>
      <c r="H11">
        <v>-7.9390000000000002E-2</v>
      </c>
      <c r="I11">
        <v>52.644300000000001</v>
      </c>
      <c r="J11">
        <v>1.8361700000000001</v>
      </c>
      <c r="K11">
        <v>19.7622</v>
      </c>
      <c r="L11">
        <v>2.5289100000000002</v>
      </c>
      <c r="M11">
        <v>17.163</v>
      </c>
      <c r="N11">
        <v>3.73123</v>
      </c>
      <c r="O11">
        <v>2.3577499999999998</v>
      </c>
      <c r="P11">
        <v>-2.8930000000000001E-2</v>
      </c>
      <c r="Q11">
        <v>0.42393500000000001</v>
      </c>
      <c r="R11">
        <v>0.12837000000000001</v>
      </c>
      <c r="S11">
        <v>0</v>
      </c>
      <c r="T11">
        <v>100.47499999999999</v>
      </c>
      <c r="U11">
        <v>44.423900000000003</v>
      </c>
      <c r="AN11" s="2"/>
    </row>
    <row r="12" spans="1:53" x14ac:dyDescent="0.25">
      <c r="A12" t="s">
        <v>210</v>
      </c>
      <c r="G12">
        <v>0.169128</v>
      </c>
      <c r="H12">
        <v>-7.9579999999999998E-2</v>
      </c>
      <c r="I12">
        <v>51.786700000000003</v>
      </c>
      <c r="J12">
        <v>2.47254</v>
      </c>
      <c r="K12">
        <v>19.534099999999999</v>
      </c>
      <c r="L12">
        <v>2.0564</v>
      </c>
      <c r="M12">
        <v>16.181100000000001</v>
      </c>
      <c r="N12">
        <v>3.2122299999999999</v>
      </c>
      <c r="O12">
        <v>3.5163000000000002</v>
      </c>
      <c r="P12">
        <v>-1.167E-2</v>
      </c>
      <c r="Q12">
        <v>0.55219300000000004</v>
      </c>
      <c r="R12">
        <v>6.4266000000000004E-2</v>
      </c>
      <c r="S12">
        <v>0</v>
      </c>
      <c r="T12">
        <v>99.453699999999998</v>
      </c>
      <c r="U12">
        <v>43.688200000000002</v>
      </c>
      <c r="W12" s="2" t="s">
        <v>204</v>
      </c>
      <c r="AN12" s="2"/>
    </row>
    <row r="13" spans="1:53" x14ac:dyDescent="0.25">
      <c r="A13" t="s">
        <v>211</v>
      </c>
      <c r="G13">
        <v>-7.3130000000000001E-2</v>
      </c>
      <c r="H13">
        <v>0.136133</v>
      </c>
      <c r="I13">
        <v>52.8172</v>
      </c>
      <c r="J13">
        <v>1.5143800000000001</v>
      </c>
      <c r="K13">
        <v>18.327200000000001</v>
      </c>
      <c r="L13">
        <v>2.7964899999999999</v>
      </c>
      <c r="M13">
        <v>17.7011</v>
      </c>
      <c r="N13">
        <v>4.4646600000000003</v>
      </c>
      <c r="O13">
        <v>2.5132599999999998</v>
      </c>
      <c r="P13">
        <v>2.4225E-2</v>
      </c>
      <c r="Q13">
        <v>0.62234</v>
      </c>
      <c r="R13">
        <v>4.4159999999999998E-3</v>
      </c>
      <c r="S13">
        <v>0</v>
      </c>
      <c r="T13">
        <v>100.848</v>
      </c>
      <c r="U13">
        <v>44.6556</v>
      </c>
      <c r="X13" s="4" t="s">
        <v>138</v>
      </c>
      <c r="Y13" s="4" t="s">
        <v>139</v>
      </c>
      <c r="Z13" s="4"/>
      <c r="AA13" s="4"/>
      <c r="AB13" s="4"/>
      <c r="AC13" s="4"/>
      <c r="AD13" s="4"/>
      <c r="AE13" s="4"/>
      <c r="AF13" s="4"/>
      <c r="AG13" s="4" t="s">
        <v>146</v>
      </c>
      <c r="AH13" s="4" t="s">
        <v>147</v>
      </c>
      <c r="AI13" s="4" t="s">
        <v>255</v>
      </c>
      <c r="AJ13" s="4"/>
      <c r="AK13" s="4"/>
      <c r="AN13" s="2"/>
    </row>
    <row r="14" spans="1:53" x14ac:dyDescent="0.25">
      <c r="A14" t="s">
        <v>212</v>
      </c>
      <c r="G14">
        <v>0.16741600000000001</v>
      </c>
      <c r="H14">
        <v>-7.9299999999999995E-2</v>
      </c>
      <c r="I14">
        <v>52.450699999999998</v>
      </c>
      <c r="J14">
        <v>1.1926600000000001</v>
      </c>
      <c r="K14">
        <v>19.470700000000001</v>
      </c>
      <c r="L14">
        <v>2.6374</v>
      </c>
      <c r="M14">
        <v>16.4343</v>
      </c>
      <c r="N14">
        <v>4.9042500000000002</v>
      </c>
      <c r="O14">
        <v>3.2914599999999998</v>
      </c>
      <c r="P14">
        <v>-4.6609999999999999E-2</v>
      </c>
      <c r="Q14">
        <v>0.489595</v>
      </c>
      <c r="R14">
        <v>5.6439999999999997E-3</v>
      </c>
      <c r="S14">
        <v>0</v>
      </c>
      <c r="T14">
        <v>100.91800000000001</v>
      </c>
      <c r="U14">
        <v>44.689300000000003</v>
      </c>
      <c r="W14" s="2" t="s">
        <v>222</v>
      </c>
      <c r="X14" s="4">
        <v>0.11344700000000001</v>
      </c>
      <c r="Y14" s="4">
        <v>0.113965</v>
      </c>
      <c r="Z14" s="4"/>
      <c r="AA14" s="4"/>
      <c r="AB14" s="4"/>
      <c r="AC14" s="4"/>
      <c r="AD14" s="4"/>
      <c r="AE14" s="4"/>
      <c r="AF14" s="4"/>
      <c r="AG14" s="4">
        <v>5.6203999999999997E-2</v>
      </c>
      <c r="AH14" s="4">
        <v>7.8502000000000002E-2</v>
      </c>
      <c r="AI14" s="4">
        <v>0.191578</v>
      </c>
      <c r="AJ14" s="4"/>
      <c r="AK14" s="4"/>
    </row>
    <row r="15" spans="1:53" x14ac:dyDescent="0.25">
      <c r="A15" t="s">
        <v>213</v>
      </c>
      <c r="G15">
        <v>0.169569</v>
      </c>
      <c r="H15">
        <v>-7.9699999999999993E-2</v>
      </c>
      <c r="I15">
        <v>51.920999999999999</v>
      </c>
      <c r="J15">
        <v>2.14941</v>
      </c>
      <c r="K15">
        <v>19.482099999999999</v>
      </c>
      <c r="L15">
        <v>2.4436499999999999</v>
      </c>
      <c r="M15">
        <v>16.9069</v>
      </c>
      <c r="N15">
        <v>3.4941800000000001</v>
      </c>
      <c r="O15">
        <v>3.9792000000000001</v>
      </c>
      <c r="P15">
        <v>5.8938999999999998E-2</v>
      </c>
      <c r="Q15">
        <v>0.77041499999999996</v>
      </c>
      <c r="R15">
        <v>6.2824000000000005E-2</v>
      </c>
      <c r="S15">
        <v>0</v>
      </c>
      <c r="T15">
        <v>101.35899999999999</v>
      </c>
      <c r="U15">
        <v>44.332799999999999</v>
      </c>
      <c r="W15" s="2" t="s">
        <v>239</v>
      </c>
      <c r="X15" s="4">
        <v>0.11627800000000001</v>
      </c>
      <c r="Y15" s="4">
        <v>0.114053</v>
      </c>
      <c r="Z15" s="4"/>
      <c r="AA15" s="4"/>
      <c r="AB15" s="4"/>
      <c r="AC15" s="4"/>
      <c r="AD15" s="4"/>
      <c r="AE15" s="4"/>
      <c r="AF15" s="4"/>
      <c r="AG15" s="4">
        <v>5.6453999999999997E-2</v>
      </c>
      <c r="AH15" s="4">
        <v>7.8971E-2</v>
      </c>
      <c r="AI15" s="4">
        <v>0.19337199999999999</v>
      </c>
      <c r="AJ15" s="4"/>
      <c r="AK15" s="4"/>
    </row>
    <row r="16" spans="1:53" x14ac:dyDescent="0.25">
      <c r="A16" t="s">
        <v>214</v>
      </c>
      <c r="G16">
        <v>0.17086799999999999</v>
      </c>
      <c r="H16">
        <v>0.13508200000000001</v>
      </c>
      <c r="I16">
        <v>52.4238</v>
      </c>
      <c r="J16">
        <v>3.0467</v>
      </c>
      <c r="K16">
        <v>17.457699999999999</v>
      </c>
      <c r="L16">
        <v>2.8783500000000002</v>
      </c>
      <c r="M16">
        <v>17.492699999999999</v>
      </c>
      <c r="N16">
        <v>4.27095</v>
      </c>
      <c r="O16">
        <v>2.88971</v>
      </c>
      <c r="P16">
        <v>-1.225E-2</v>
      </c>
      <c r="Q16">
        <v>0.52782600000000002</v>
      </c>
      <c r="R16">
        <v>0.18465400000000001</v>
      </c>
      <c r="S16">
        <v>0</v>
      </c>
      <c r="T16">
        <v>101.46599999999999</v>
      </c>
      <c r="U16">
        <v>44.459299999999999</v>
      </c>
      <c r="W16" s="2" t="s">
        <v>254</v>
      </c>
      <c r="X16" s="4">
        <v>0.11565400000000001</v>
      </c>
      <c r="Y16" s="4">
        <v>0.114121</v>
      </c>
      <c r="Z16" s="4"/>
      <c r="AA16" s="4"/>
      <c r="AB16" s="4"/>
      <c r="AC16" s="4"/>
      <c r="AD16" s="4"/>
      <c r="AE16" s="4"/>
      <c r="AF16" s="4"/>
      <c r="AG16" s="4">
        <v>5.6402000000000001E-2</v>
      </c>
      <c r="AH16" s="4">
        <v>7.8890000000000002E-2</v>
      </c>
      <c r="AI16" s="4">
        <v>0.19298399999999999</v>
      </c>
      <c r="AJ16" s="4"/>
      <c r="AK16" s="4"/>
    </row>
    <row r="17" spans="1:37" x14ac:dyDescent="0.25">
      <c r="A17" t="s">
        <v>215</v>
      </c>
      <c r="G17">
        <v>8.8266999999999998E-2</v>
      </c>
      <c r="H17">
        <v>0.134855</v>
      </c>
      <c r="I17">
        <v>50.546599999999998</v>
      </c>
      <c r="J17">
        <v>2.40802</v>
      </c>
      <c r="K17">
        <v>18.904800000000002</v>
      </c>
      <c r="L17">
        <v>2.4981499999999999</v>
      </c>
      <c r="M17">
        <v>18.0564</v>
      </c>
      <c r="N17">
        <v>3.8128500000000001</v>
      </c>
      <c r="O17">
        <v>3.0495700000000001</v>
      </c>
      <c r="P17">
        <v>2.3328000000000002E-2</v>
      </c>
      <c r="Q17">
        <v>0.48590100000000003</v>
      </c>
      <c r="R17">
        <v>6.2654000000000001E-2</v>
      </c>
      <c r="S17">
        <v>0</v>
      </c>
      <c r="T17">
        <v>100.071</v>
      </c>
      <c r="U17">
        <v>43.694600000000001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x14ac:dyDescent="0.25">
      <c r="A18" t="s">
        <v>216</v>
      </c>
      <c r="G18">
        <v>7.1170000000000001E-3</v>
      </c>
      <c r="H18">
        <v>0.135099</v>
      </c>
      <c r="I18">
        <v>49.114199999999997</v>
      </c>
      <c r="J18">
        <v>2.15239</v>
      </c>
      <c r="K18">
        <v>19.553999999999998</v>
      </c>
      <c r="L18">
        <v>3.2412800000000002</v>
      </c>
      <c r="M18">
        <v>16.982800000000001</v>
      </c>
      <c r="N18">
        <v>4.3224400000000003</v>
      </c>
      <c r="O18">
        <v>3.0491000000000001</v>
      </c>
      <c r="P18">
        <v>-1.189E-2</v>
      </c>
      <c r="Q18">
        <v>0.44120500000000001</v>
      </c>
      <c r="R18">
        <v>-5.9709999999999999E-2</v>
      </c>
      <c r="S18">
        <v>0</v>
      </c>
      <c r="T18">
        <v>98.927999999999997</v>
      </c>
      <c r="U18">
        <v>43.229799999999997</v>
      </c>
      <c r="W18" s="2" t="s">
        <v>149</v>
      </c>
      <c r="X18" s="4">
        <v>1.34798</v>
      </c>
      <c r="Y18" s="4">
        <v>2.2914099999999999</v>
      </c>
      <c r="Z18" s="4"/>
      <c r="AA18" s="4"/>
      <c r="AB18" s="4"/>
      <c r="AC18" s="4"/>
      <c r="AD18" s="4"/>
      <c r="AE18" s="4"/>
      <c r="AF18" s="4"/>
      <c r="AG18" s="4">
        <v>1.20459</v>
      </c>
      <c r="AH18" s="4">
        <v>1.6680600000000001</v>
      </c>
      <c r="AI18" s="4">
        <v>1.2725299999999999</v>
      </c>
      <c r="AJ18" s="4"/>
      <c r="AK18" s="4"/>
    </row>
    <row r="19" spans="1:37" x14ac:dyDescent="0.25">
      <c r="A19" t="s">
        <v>217</v>
      </c>
      <c r="G19">
        <v>7.2529999999999999E-3</v>
      </c>
      <c r="H19">
        <v>0.13525000000000001</v>
      </c>
      <c r="I19">
        <v>51.438400000000001</v>
      </c>
      <c r="J19">
        <v>2.02325</v>
      </c>
      <c r="K19">
        <v>17.988800000000001</v>
      </c>
      <c r="L19">
        <v>2.7488600000000001</v>
      </c>
      <c r="M19">
        <v>17.656099999999999</v>
      </c>
      <c r="N19">
        <v>5.1635499999999999</v>
      </c>
      <c r="O19">
        <v>3.1279599999999999</v>
      </c>
      <c r="P19">
        <v>5.8982E-2</v>
      </c>
      <c r="Q19">
        <v>0.75052799999999997</v>
      </c>
      <c r="R19">
        <v>0.12484099999999999</v>
      </c>
      <c r="S19">
        <v>0</v>
      </c>
      <c r="T19">
        <v>101.224</v>
      </c>
      <c r="U19">
        <v>44.443399999999997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x14ac:dyDescent="0.25">
      <c r="A20" t="s">
        <v>218</v>
      </c>
      <c r="G20">
        <v>0.33284900000000001</v>
      </c>
      <c r="H20">
        <v>0.56444899999999998</v>
      </c>
      <c r="I20">
        <v>51.924399999999999</v>
      </c>
      <c r="J20">
        <v>1.8943300000000001</v>
      </c>
      <c r="K20">
        <v>16.8627</v>
      </c>
      <c r="L20">
        <v>2.9080900000000001</v>
      </c>
      <c r="M20">
        <v>17.280899999999999</v>
      </c>
      <c r="N20">
        <v>3.8517999999999999</v>
      </c>
      <c r="O20">
        <v>3.0495000000000001</v>
      </c>
      <c r="P20">
        <v>5.7559999999999998E-3</v>
      </c>
      <c r="Q20">
        <v>0.97020300000000004</v>
      </c>
      <c r="R20">
        <v>0.18602299999999999</v>
      </c>
      <c r="S20">
        <v>0</v>
      </c>
      <c r="T20">
        <v>99.831000000000003</v>
      </c>
      <c r="U20">
        <v>43.952500000000001</v>
      </c>
      <c r="X20" s="3" t="s">
        <v>23</v>
      </c>
      <c r="Y20" s="3" t="s">
        <v>24</v>
      </c>
      <c r="Z20" s="4"/>
      <c r="AA20" s="4"/>
      <c r="AB20" s="4"/>
      <c r="AC20" s="4"/>
      <c r="AD20" s="4"/>
      <c r="AE20" s="4"/>
      <c r="AF20" s="3"/>
      <c r="AG20" s="3" t="s">
        <v>32</v>
      </c>
      <c r="AH20" s="3" t="s">
        <v>33</v>
      </c>
      <c r="AI20" s="3" t="s">
        <v>34</v>
      </c>
      <c r="AJ20" s="4"/>
      <c r="AK20" s="4"/>
    </row>
    <row r="21" spans="1:37" x14ac:dyDescent="0.25">
      <c r="A21" t="s">
        <v>219</v>
      </c>
      <c r="G21">
        <v>0.24835199999999999</v>
      </c>
      <c r="H21">
        <v>0.13572400000000001</v>
      </c>
      <c r="I21">
        <v>51.609200000000001</v>
      </c>
      <c r="J21">
        <v>1.1279399999999999</v>
      </c>
      <c r="K21">
        <v>18.566099999999999</v>
      </c>
      <c r="L21">
        <v>3.2044700000000002</v>
      </c>
      <c r="M21">
        <v>17.586099999999998</v>
      </c>
      <c r="N21">
        <v>4.5214600000000003</v>
      </c>
      <c r="O21">
        <v>3.2125300000000001</v>
      </c>
      <c r="P21">
        <v>-1.142E-2</v>
      </c>
      <c r="Q21">
        <v>0.51041499999999995</v>
      </c>
      <c r="R21">
        <v>-0.18085000000000001</v>
      </c>
      <c r="S21">
        <v>0</v>
      </c>
      <c r="T21">
        <v>100.53</v>
      </c>
      <c r="U21">
        <v>44.293799999999997</v>
      </c>
      <c r="W21" s="2" t="s">
        <v>222</v>
      </c>
      <c r="X21" s="4">
        <f>X14*$X$18</f>
        <v>0.15292428706</v>
      </c>
      <c r="Y21" s="4">
        <f>Y14*$Y$18</f>
        <v>0.26114054064999997</v>
      </c>
      <c r="Z21" s="4"/>
      <c r="AA21" s="4"/>
      <c r="AB21" s="4"/>
      <c r="AC21" s="4"/>
      <c r="AD21" s="4"/>
      <c r="AE21" s="4"/>
      <c r="AF21" s="4"/>
      <c r="AG21" s="4">
        <f>AG14*$AG$18</f>
        <v>6.7702776359999994E-2</v>
      </c>
      <c r="AH21" s="4">
        <f>AH14*$AH$18</f>
        <v>0.13094604612000002</v>
      </c>
      <c r="AI21" s="4">
        <f>AI14*$AI$18</f>
        <v>0.24378875234</v>
      </c>
      <c r="AJ21" s="4"/>
      <c r="AK21" s="4"/>
    </row>
    <row r="22" spans="1:37" x14ac:dyDescent="0.25">
      <c r="A22" t="s">
        <v>18</v>
      </c>
      <c r="G22">
        <v>0.16894999999999999</v>
      </c>
      <c r="H22">
        <v>-7.9600000000000004E-2</v>
      </c>
      <c r="I22">
        <v>51.383699999999997</v>
      </c>
      <c r="J22">
        <v>1.8970199999999999</v>
      </c>
      <c r="K22">
        <v>18.211500000000001</v>
      </c>
      <c r="L22">
        <v>2.9806300000000001</v>
      </c>
      <c r="M22">
        <v>17.346</v>
      </c>
      <c r="N22">
        <v>4.5227500000000003</v>
      </c>
      <c r="O22">
        <v>3.36307</v>
      </c>
      <c r="P22">
        <v>2.3675999999999999E-2</v>
      </c>
      <c r="Q22">
        <v>0.46423500000000001</v>
      </c>
      <c r="R22">
        <v>-0.18229999999999999</v>
      </c>
      <c r="S22">
        <v>0</v>
      </c>
      <c r="T22">
        <v>100.1</v>
      </c>
      <c r="U22">
        <v>43.944899999999997</v>
      </c>
      <c r="W22" s="2" t="s">
        <v>239</v>
      </c>
      <c r="X22" s="4">
        <f t="shared" ref="X22:X23" si="0">X15*$X$18</f>
        <v>0.15674041844</v>
      </c>
      <c r="Y22" s="4">
        <f t="shared" ref="Y22:Y23" si="1">Y15*$Y$18</f>
        <v>0.26134218472999998</v>
      </c>
      <c r="Z22" s="4"/>
      <c r="AA22" s="4"/>
      <c r="AB22" s="4"/>
      <c r="AC22" s="4"/>
      <c r="AD22" s="4"/>
      <c r="AE22" s="4"/>
      <c r="AF22" s="4"/>
      <c r="AG22" s="4">
        <f t="shared" ref="AG22:AG23" si="2">AG15*$AG$18</f>
        <v>6.8003923859999996E-2</v>
      </c>
      <c r="AH22" s="4">
        <f t="shared" ref="AH22:AH23" si="3">AH15*$AH$18</f>
        <v>0.13172836626000001</v>
      </c>
      <c r="AI22" s="4">
        <f t="shared" ref="AI22:AI23" si="4">AI15*$AI$18</f>
        <v>0.24607167115999998</v>
      </c>
      <c r="AJ22" s="4"/>
      <c r="AK22" s="4"/>
    </row>
    <row r="23" spans="1:37" x14ac:dyDescent="0.25">
      <c r="A23" t="s">
        <v>220</v>
      </c>
      <c r="G23">
        <v>0.16861499999999999</v>
      </c>
      <c r="H23">
        <v>0.135405</v>
      </c>
      <c r="I23">
        <v>51.744199999999999</v>
      </c>
      <c r="J23">
        <v>1.1900500000000001</v>
      </c>
      <c r="K23">
        <v>18.559200000000001</v>
      </c>
      <c r="L23">
        <v>2.9874200000000002</v>
      </c>
      <c r="M23">
        <v>17.756799999999998</v>
      </c>
      <c r="N23">
        <v>4.1589900000000002</v>
      </c>
      <c r="O23">
        <v>3.3645</v>
      </c>
      <c r="P23">
        <v>6.0559999999999998E-3</v>
      </c>
      <c r="Q23">
        <v>0.64165499999999998</v>
      </c>
      <c r="R23">
        <v>6.4379000000000006E-2</v>
      </c>
      <c r="S23">
        <v>0</v>
      </c>
      <c r="T23">
        <v>100.777</v>
      </c>
      <c r="U23">
        <v>44.307899999999997</v>
      </c>
      <c r="W23" s="2" t="s">
        <v>254</v>
      </c>
      <c r="X23" s="4">
        <f t="shared" si="0"/>
        <v>0.15589927892</v>
      </c>
      <c r="Y23" s="4">
        <f t="shared" si="1"/>
        <v>0.26149800061</v>
      </c>
      <c r="Z23" s="4"/>
      <c r="AA23" s="4"/>
      <c r="AB23" s="4"/>
      <c r="AC23" s="4"/>
      <c r="AD23" s="4"/>
      <c r="AE23" s="4"/>
      <c r="AF23" s="4"/>
      <c r="AG23" s="4">
        <f t="shared" si="2"/>
        <v>6.7941285180000005E-2</v>
      </c>
      <c r="AH23" s="4">
        <f t="shared" si="3"/>
        <v>0.1315932534</v>
      </c>
      <c r="AI23" s="4">
        <f t="shared" si="4"/>
        <v>0.24557792951999999</v>
      </c>
      <c r="AJ23" s="4"/>
      <c r="AK23" s="4"/>
    </row>
    <row r="24" spans="1:37" x14ac:dyDescent="0.25">
      <c r="A24" t="s">
        <v>221</v>
      </c>
      <c r="G24">
        <v>0.24923400000000001</v>
      </c>
      <c r="H24">
        <v>0.35107899999999997</v>
      </c>
      <c r="I24">
        <v>51.682499999999997</v>
      </c>
      <c r="J24">
        <v>1.9607600000000001</v>
      </c>
      <c r="K24">
        <v>19.830300000000001</v>
      </c>
      <c r="L24">
        <v>2.4679500000000001</v>
      </c>
      <c r="M24">
        <v>16.637599999999999</v>
      </c>
      <c r="N24">
        <v>3.4969100000000002</v>
      </c>
      <c r="O24">
        <v>3.3634400000000002</v>
      </c>
      <c r="P24">
        <v>-1.153E-2</v>
      </c>
      <c r="Q24">
        <v>0.86141900000000005</v>
      </c>
      <c r="R24">
        <v>3.3E-3</v>
      </c>
      <c r="S24">
        <v>0</v>
      </c>
      <c r="T24">
        <v>100.893</v>
      </c>
      <c r="U24">
        <v>44.370199999999997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x14ac:dyDescent="0.25">
      <c r="G25">
        <v>0.16958999999999999</v>
      </c>
      <c r="H25">
        <v>-7.9630000000000006E-2</v>
      </c>
      <c r="I25">
        <v>53.136899999999997</v>
      </c>
      <c r="J25">
        <v>2.02501</v>
      </c>
      <c r="K25">
        <v>16.5626</v>
      </c>
      <c r="L25">
        <v>2.69719</v>
      </c>
      <c r="M25">
        <v>17.688600000000001</v>
      </c>
      <c r="N25">
        <v>4.9989699999999999</v>
      </c>
      <c r="O25">
        <v>3.2854999999999999</v>
      </c>
      <c r="P25">
        <v>2.3667000000000001E-2</v>
      </c>
      <c r="Q25">
        <v>0.42055700000000001</v>
      </c>
      <c r="R25">
        <v>-5.9380000000000002E-2</v>
      </c>
      <c r="S25">
        <v>0</v>
      </c>
      <c r="T25">
        <v>100.87</v>
      </c>
      <c r="U25">
        <v>44.476399999999998</v>
      </c>
      <c r="X25" s="3" t="s">
        <v>23</v>
      </c>
      <c r="Y25" s="3" t="s">
        <v>24</v>
      </c>
      <c r="Z25" s="3" t="s">
        <v>25</v>
      </c>
      <c r="AA25" s="3" t="s">
        <v>26</v>
      </c>
      <c r="AB25" s="3" t="s">
        <v>27</v>
      </c>
      <c r="AC25" s="3" t="s">
        <v>28</v>
      </c>
      <c r="AD25" s="3" t="s">
        <v>29</v>
      </c>
      <c r="AE25" s="3" t="s">
        <v>30</v>
      </c>
      <c r="AF25" s="3" t="s">
        <v>31</v>
      </c>
      <c r="AG25" s="3" t="s">
        <v>32</v>
      </c>
      <c r="AH25" s="3" t="s">
        <v>33</v>
      </c>
      <c r="AI25" s="3" t="s">
        <v>34</v>
      </c>
      <c r="AJ25" s="3" t="s">
        <v>36</v>
      </c>
      <c r="AK25" s="4"/>
    </row>
    <row r="26" spans="1:37" x14ac:dyDescent="0.25">
      <c r="G26">
        <v>0.172981</v>
      </c>
      <c r="H26">
        <v>-8.0159999999999995E-2</v>
      </c>
      <c r="I26">
        <v>51.334000000000003</v>
      </c>
      <c r="J26">
        <v>3.6137700000000001</v>
      </c>
      <c r="K26">
        <v>15.766</v>
      </c>
      <c r="L26">
        <v>2.79121</v>
      </c>
      <c r="M26">
        <v>17.291399999999999</v>
      </c>
      <c r="N26">
        <v>4.7358799999999999</v>
      </c>
      <c r="O26">
        <v>4.3509399999999996</v>
      </c>
      <c r="P26">
        <v>-3.0810000000000001E-2</v>
      </c>
      <c r="Q26">
        <v>0.69715800000000006</v>
      </c>
      <c r="R26">
        <v>-6.5089999999999995E-2</v>
      </c>
      <c r="S26">
        <v>0</v>
      </c>
      <c r="T26">
        <v>100.577</v>
      </c>
      <c r="U26">
        <v>43.6875</v>
      </c>
      <c r="W26" s="2" t="s">
        <v>222</v>
      </c>
      <c r="X26" s="4">
        <f>IF(X3&lt;X21,"Below Detection",X3)</f>
        <v>0.16420240624999996</v>
      </c>
      <c r="Y26" s="4" t="str">
        <f>IF(Y3&lt;Y21,"Below Detection",Y3)</f>
        <v>Below Detection</v>
      </c>
      <c r="Z26">
        <v>52.349753124999992</v>
      </c>
      <c r="AA26">
        <v>2.0645446874999998</v>
      </c>
      <c r="AB26">
        <v>18.442431250000002</v>
      </c>
      <c r="AC26">
        <v>2.7542137499999995</v>
      </c>
      <c r="AD26">
        <v>16.919584374999996</v>
      </c>
      <c r="AE26">
        <v>4.2753934375</v>
      </c>
      <c r="AF26">
        <v>3.1776034374999997</v>
      </c>
      <c r="AG26" s="4" t="str">
        <f>IF(AG3&lt;AG21,"Below Detection",AG3)</f>
        <v>Below Detection</v>
      </c>
      <c r="AH26" s="4">
        <f>IF(AH3&lt;AH21,"Below Detection",AH3)</f>
        <v>0.59937699999999994</v>
      </c>
      <c r="AI26" s="4" t="str">
        <f>IF(AI3&lt;AI21,"Below Detection",AI3)</f>
        <v>Below Detection</v>
      </c>
      <c r="AJ26" s="4">
        <f>SUM(X26:AI26)</f>
        <v>100.74710346875</v>
      </c>
      <c r="AK26" s="4"/>
    </row>
    <row r="27" spans="1:37" x14ac:dyDescent="0.25">
      <c r="G27">
        <v>0.17028799999999999</v>
      </c>
      <c r="H27">
        <v>-7.9750000000000001E-2</v>
      </c>
      <c r="I27">
        <v>51.9129</v>
      </c>
      <c r="J27">
        <v>2.4694500000000001</v>
      </c>
      <c r="K27">
        <v>18.6387</v>
      </c>
      <c r="L27">
        <v>3.1265700000000001</v>
      </c>
      <c r="M27">
        <v>16.525099999999998</v>
      </c>
      <c r="N27">
        <v>4.2964099999999998</v>
      </c>
      <c r="O27">
        <v>3.9753599999999998</v>
      </c>
      <c r="P27">
        <v>7.6505000000000004E-2</v>
      </c>
      <c r="Q27">
        <v>0.61428400000000005</v>
      </c>
      <c r="R27">
        <v>-6.096E-2</v>
      </c>
      <c r="S27">
        <v>0</v>
      </c>
      <c r="T27">
        <v>101.66500000000001</v>
      </c>
      <c r="U27">
        <v>44.462499999999999</v>
      </c>
      <c r="W27" s="2" t="s">
        <v>239</v>
      </c>
      <c r="X27" s="4">
        <f t="shared" ref="X27:Y28" si="5">IF(X4&lt;X22,"Below Detection",X4)</f>
        <v>0.20858581481481478</v>
      </c>
      <c r="Y27" s="4" t="str">
        <f t="shared" si="5"/>
        <v>Below Detection</v>
      </c>
      <c r="Z27">
        <v>52.53907407407408</v>
      </c>
      <c r="AA27">
        <v>2.0267792962962963</v>
      </c>
      <c r="AB27">
        <v>17.630011111111109</v>
      </c>
      <c r="AC27">
        <v>2.8017922222222222</v>
      </c>
      <c r="AD27">
        <v>16.698888888888892</v>
      </c>
      <c r="AE27">
        <v>4.7507503703703708</v>
      </c>
      <c r="AF27">
        <v>3.4401977777777777</v>
      </c>
      <c r="AG27" s="4" t="str">
        <f t="shared" ref="AG27:AI28" si="6">IF(AG4&lt;AG22,"Below Detection",AG4)</f>
        <v>Below Detection</v>
      </c>
      <c r="AH27" s="4">
        <f t="shared" si="6"/>
        <v>0.71475207407407426</v>
      </c>
      <c r="AI27" s="4" t="str">
        <f t="shared" si="6"/>
        <v>Below Detection</v>
      </c>
      <c r="AJ27" s="4">
        <f t="shared" ref="AJ27:AJ28" si="7">SUM(X27:AI27)</f>
        <v>100.81083162962963</v>
      </c>
      <c r="AK27" s="4"/>
    </row>
    <row r="28" spans="1:37" x14ac:dyDescent="0.25">
      <c r="G28">
        <v>0.169789</v>
      </c>
      <c r="H28">
        <v>-7.9640000000000002E-2</v>
      </c>
      <c r="I28">
        <v>53.3005</v>
      </c>
      <c r="J28">
        <v>1.57362</v>
      </c>
      <c r="K28">
        <v>16.947800000000001</v>
      </c>
      <c r="L28">
        <v>3.0691700000000002</v>
      </c>
      <c r="M28">
        <v>17.4527</v>
      </c>
      <c r="N28">
        <v>4.9688699999999999</v>
      </c>
      <c r="O28">
        <v>3.5935999999999999</v>
      </c>
      <c r="P28">
        <v>-1.188E-2</v>
      </c>
      <c r="Q28">
        <v>0.57369199999999998</v>
      </c>
      <c r="R28">
        <v>0.124933</v>
      </c>
      <c r="S28">
        <v>0</v>
      </c>
      <c r="T28">
        <v>101.68300000000001</v>
      </c>
      <c r="U28">
        <v>44.816299999999998</v>
      </c>
      <c r="W28" s="2" t="s">
        <v>254</v>
      </c>
      <c r="X28" s="4" t="str">
        <f t="shared" si="5"/>
        <v>Below Detection</v>
      </c>
      <c r="Y28" s="4" t="str">
        <f t="shared" si="5"/>
        <v>Below Detection</v>
      </c>
      <c r="Z28">
        <v>52.031321875000017</v>
      </c>
      <c r="AA28">
        <v>2.5787284375000006</v>
      </c>
      <c r="AB28">
        <v>19.298575</v>
      </c>
      <c r="AC28">
        <v>2.6268043749999999</v>
      </c>
      <c r="AD28">
        <v>16.383171875000002</v>
      </c>
      <c r="AE28">
        <v>4.0670846874999995</v>
      </c>
      <c r="AF28">
        <v>2.9171274999999999</v>
      </c>
      <c r="AG28" s="4" t="str">
        <f t="shared" si="6"/>
        <v>Below Detection</v>
      </c>
      <c r="AH28" s="4">
        <f t="shared" si="6"/>
        <v>0.61850671875000018</v>
      </c>
      <c r="AI28" s="4" t="str">
        <f t="shared" si="6"/>
        <v>Below Detection</v>
      </c>
      <c r="AJ28" s="4">
        <f t="shared" si="7"/>
        <v>100.52132046875003</v>
      </c>
      <c r="AK28" s="4"/>
    </row>
    <row r="29" spans="1:37" x14ac:dyDescent="0.25">
      <c r="G29">
        <v>0.16862099999999999</v>
      </c>
      <c r="H29">
        <v>-7.9460000000000003E-2</v>
      </c>
      <c r="I29">
        <v>53.652299999999997</v>
      </c>
      <c r="J29">
        <v>1.3838699999999999</v>
      </c>
      <c r="K29">
        <v>18.496700000000001</v>
      </c>
      <c r="L29">
        <v>2.8454299999999999</v>
      </c>
      <c r="M29">
        <v>16.651900000000001</v>
      </c>
      <c r="N29">
        <v>3.70628</v>
      </c>
      <c r="O29">
        <v>3.4437099999999998</v>
      </c>
      <c r="P29">
        <v>6.3769999999999999E-3</v>
      </c>
      <c r="Q29">
        <v>0.708036</v>
      </c>
      <c r="R29">
        <v>3.8960000000000002E-3</v>
      </c>
      <c r="S29">
        <v>0</v>
      </c>
      <c r="T29">
        <v>100.988</v>
      </c>
      <c r="U29">
        <v>44.679699999999997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x14ac:dyDescent="0.25">
      <c r="G30">
        <v>0.41309400000000002</v>
      </c>
      <c r="H30">
        <v>-7.9680000000000001E-2</v>
      </c>
      <c r="I30">
        <v>51.741999999999997</v>
      </c>
      <c r="J30">
        <v>1.89554</v>
      </c>
      <c r="K30">
        <v>17.737300000000001</v>
      </c>
      <c r="L30">
        <v>3.2436099999999999</v>
      </c>
      <c r="M30">
        <v>17.458200000000001</v>
      </c>
      <c r="N30">
        <v>4.3960900000000001</v>
      </c>
      <c r="O30">
        <v>3.5160100000000001</v>
      </c>
      <c r="P30">
        <v>5.7299999999999999E-3</v>
      </c>
      <c r="Q30">
        <v>0.59499800000000003</v>
      </c>
      <c r="R30">
        <v>-0.1216</v>
      </c>
      <c r="S30">
        <v>0</v>
      </c>
      <c r="T30">
        <v>100.801</v>
      </c>
      <c r="U30">
        <v>44.162300000000002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x14ac:dyDescent="0.25">
      <c r="G31">
        <v>0.33033099999999999</v>
      </c>
      <c r="H31">
        <v>-7.9479999999999995E-2</v>
      </c>
      <c r="I31">
        <v>53.033999999999999</v>
      </c>
      <c r="J31">
        <v>1.9614499999999999</v>
      </c>
      <c r="K31">
        <v>18.357800000000001</v>
      </c>
      <c r="L31">
        <v>2.7695099999999999</v>
      </c>
      <c r="M31">
        <v>16.5062</v>
      </c>
      <c r="N31">
        <v>4.5222899999999999</v>
      </c>
      <c r="O31">
        <v>3.1306699999999998</v>
      </c>
      <c r="P31">
        <v>5.9700999999999997E-2</v>
      </c>
      <c r="Q31">
        <v>0.59737200000000001</v>
      </c>
      <c r="R31">
        <v>6.5185000000000007E-2</v>
      </c>
      <c r="S31">
        <v>0</v>
      </c>
      <c r="T31">
        <v>101.255</v>
      </c>
      <c r="U31">
        <v>44.691499999999998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x14ac:dyDescent="0.25">
      <c r="G32">
        <v>0.32783000000000001</v>
      </c>
      <c r="H32">
        <v>-7.918E-2</v>
      </c>
      <c r="I32">
        <v>54.625300000000003</v>
      </c>
      <c r="J32">
        <v>1.4504999999999999</v>
      </c>
      <c r="K32">
        <v>18.987400000000001</v>
      </c>
      <c r="L32">
        <v>3.0609999999999999</v>
      </c>
      <c r="M32">
        <v>14.847200000000001</v>
      </c>
      <c r="N32">
        <v>5.0902599999999998</v>
      </c>
      <c r="O32">
        <v>3.0571299999999999</v>
      </c>
      <c r="P32">
        <v>-2.8479999999999998E-2</v>
      </c>
      <c r="Q32">
        <v>0.55525800000000003</v>
      </c>
      <c r="R32">
        <v>6.8405999999999995E-2</v>
      </c>
      <c r="S32">
        <v>0</v>
      </c>
      <c r="T32">
        <v>101.96299999999999</v>
      </c>
      <c r="U32">
        <v>45.512999999999998</v>
      </c>
    </row>
    <row r="33" spans="1:21" x14ac:dyDescent="0.25">
      <c r="G33">
        <v>0.41349599999999997</v>
      </c>
      <c r="H33">
        <v>-7.9649999999999999E-2</v>
      </c>
      <c r="I33">
        <v>52.901499999999999</v>
      </c>
      <c r="J33">
        <v>1.95879</v>
      </c>
      <c r="K33">
        <v>16.567900000000002</v>
      </c>
      <c r="L33">
        <v>3.15665</v>
      </c>
      <c r="M33">
        <v>17.751899999999999</v>
      </c>
      <c r="N33">
        <v>5.6097400000000004</v>
      </c>
      <c r="O33">
        <v>2.6611400000000001</v>
      </c>
      <c r="P33">
        <v>5.8770000000000003E-3</v>
      </c>
      <c r="Q33">
        <v>0.70660900000000004</v>
      </c>
      <c r="R33">
        <v>0.30962200000000001</v>
      </c>
      <c r="S33">
        <v>0</v>
      </c>
      <c r="T33">
        <v>101.964</v>
      </c>
      <c r="U33">
        <v>44.901800000000001</v>
      </c>
    </row>
    <row r="34" spans="1:21" x14ac:dyDescent="0.25">
      <c r="G34">
        <v>0.331287</v>
      </c>
      <c r="H34">
        <v>-7.9420000000000004E-2</v>
      </c>
      <c r="I34">
        <v>54.533000000000001</v>
      </c>
      <c r="J34">
        <v>2.79766</v>
      </c>
      <c r="K34">
        <v>16.930099999999999</v>
      </c>
      <c r="L34">
        <v>2.6748799999999999</v>
      </c>
      <c r="M34">
        <v>15.444000000000001</v>
      </c>
      <c r="N34">
        <v>5.4911000000000003</v>
      </c>
      <c r="O34">
        <v>2.9743200000000001</v>
      </c>
      <c r="P34">
        <v>-2.913E-2</v>
      </c>
      <c r="Q34">
        <v>0.61858500000000005</v>
      </c>
      <c r="R34">
        <v>-0.11915000000000001</v>
      </c>
      <c r="S34">
        <v>0</v>
      </c>
      <c r="T34">
        <v>101.56699999999999</v>
      </c>
      <c r="U34">
        <v>45.151299999999999</v>
      </c>
    </row>
    <row r="35" spans="1:21" x14ac:dyDescent="0.25">
      <c r="G35">
        <v>0.17083699999999999</v>
      </c>
      <c r="H35">
        <v>-7.954E-2</v>
      </c>
      <c r="I35">
        <v>54.215800000000002</v>
      </c>
      <c r="J35">
        <v>2.2784300000000002</v>
      </c>
      <c r="K35">
        <v>15.3949</v>
      </c>
      <c r="L35">
        <v>2.6181100000000002</v>
      </c>
      <c r="M35">
        <v>14.2858</v>
      </c>
      <c r="N35">
        <v>5.1002900000000002</v>
      </c>
      <c r="O35">
        <v>4.0559099999999999</v>
      </c>
      <c r="P35">
        <v>-2.9399999999999999E-2</v>
      </c>
      <c r="Q35">
        <v>0.74717900000000004</v>
      </c>
      <c r="R35">
        <v>6.4185000000000006E-2</v>
      </c>
      <c r="S35">
        <v>0</v>
      </c>
      <c r="T35">
        <v>98.822400000000002</v>
      </c>
      <c r="U35">
        <v>44.0182</v>
      </c>
    </row>
    <row r="37" spans="1:21" x14ac:dyDescent="0.25">
      <c r="F37" t="s">
        <v>223</v>
      </c>
      <c r="G37">
        <f>AVERAGE(G4:G35)</f>
        <v>0.16420240624999996</v>
      </c>
      <c r="H37">
        <f t="shared" ref="H37:U37" si="8">AVERAGE(H4:H35)</f>
        <v>1.4515718749999998E-2</v>
      </c>
      <c r="I37">
        <f t="shared" si="8"/>
        <v>52.349753124999992</v>
      </c>
      <c r="J37">
        <f t="shared" si="8"/>
        <v>2.0645446874999998</v>
      </c>
      <c r="K37">
        <f t="shared" si="8"/>
        <v>18.442431250000002</v>
      </c>
      <c r="L37">
        <f t="shared" si="8"/>
        <v>2.7542137499999995</v>
      </c>
      <c r="M37">
        <f t="shared" si="8"/>
        <v>16.919584374999996</v>
      </c>
      <c r="N37">
        <f t="shared" si="8"/>
        <v>4.2753934375</v>
      </c>
      <c r="O37">
        <f t="shared" si="8"/>
        <v>3.1776034374999997</v>
      </c>
      <c r="P37">
        <f t="shared" si="8"/>
        <v>5.5306249999999991E-3</v>
      </c>
      <c r="Q37">
        <f t="shared" si="8"/>
        <v>0.59937699999999994</v>
      </c>
      <c r="R37">
        <f t="shared" si="8"/>
        <v>2.3942687499999997E-2</v>
      </c>
      <c r="S37">
        <f t="shared" si="8"/>
        <v>0</v>
      </c>
      <c r="T37">
        <f t="shared" si="8"/>
        <v>100.79110937499998</v>
      </c>
      <c r="U37">
        <f t="shared" si="8"/>
        <v>44.383940624999987</v>
      </c>
    </row>
    <row r="38" spans="1:21" x14ac:dyDescent="0.25">
      <c r="F38" t="s">
        <v>40</v>
      </c>
      <c r="G38">
        <f>STDEV(G4:G35)/SQRT((COUNT(G4:G35)))</f>
        <v>2.118221312746946E-2</v>
      </c>
      <c r="H38">
        <f t="shared" ref="H38:U38" si="9">STDEV(H4:H35)/SQRT((COUNT(H4:H35)))</f>
        <v>2.7187831845295298E-2</v>
      </c>
      <c r="I38">
        <f t="shared" si="9"/>
        <v>0.20062862126087558</v>
      </c>
      <c r="J38">
        <f t="shared" si="9"/>
        <v>0.10032593671036116</v>
      </c>
      <c r="K38">
        <f t="shared" si="9"/>
        <v>0.23701761097447244</v>
      </c>
      <c r="L38">
        <f t="shared" si="9"/>
        <v>5.289706749096057E-2</v>
      </c>
      <c r="M38">
        <f t="shared" si="9"/>
        <v>0.15482691481325919</v>
      </c>
      <c r="N38">
        <f t="shared" si="9"/>
        <v>0.11949587527181726</v>
      </c>
      <c r="O38">
        <f t="shared" si="9"/>
        <v>8.8257846894365916E-2</v>
      </c>
      <c r="P38">
        <f t="shared" si="9"/>
        <v>5.8121897441910679E-3</v>
      </c>
      <c r="Q38">
        <f t="shared" si="9"/>
        <v>2.3312772624324848E-2</v>
      </c>
      <c r="R38">
        <f t="shared" si="9"/>
        <v>2.0952485011235377E-2</v>
      </c>
      <c r="S38">
        <f t="shared" si="9"/>
        <v>0</v>
      </c>
      <c r="T38">
        <f t="shared" si="9"/>
        <v>0.15184029049540612</v>
      </c>
      <c r="U38">
        <f t="shared" si="9"/>
        <v>8.4447298279346605E-2</v>
      </c>
    </row>
    <row r="40" spans="1:21" x14ac:dyDescent="0.25">
      <c r="A40" s="2" t="s">
        <v>239</v>
      </c>
      <c r="G40" s="3" t="s">
        <v>23</v>
      </c>
      <c r="H40" s="3" t="s">
        <v>24</v>
      </c>
      <c r="I40" s="3" t="s">
        <v>25</v>
      </c>
      <c r="J40" s="3" t="s">
        <v>26</v>
      </c>
      <c r="K40" s="3" t="s">
        <v>27</v>
      </c>
      <c r="L40" s="3" t="s">
        <v>28</v>
      </c>
      <c r="M40" s="3" t="s">
        <v>29</v>
      </c>
      <c r="N40" s="3" t="s">
        <v>30</v>
      </c>
      <c r="O40" s="3" t="s">
        <v>31</v>
      </c>
      <c r="P40" s="3" t="s">
        <v>32</v>
      </c>
      <c r="Q40" s="3" t="s">
        <v>33</v>
      </c>
      <c r="R40" s="3" t="s">
        <v>34</v>
      </c>
      <c r="S40" s="3" t="s">
        <v>35</v>
      </c>
      <c r="T40" s="3" t="s">
        <v>36</v>
      </c>
      <c r="U40" s="3" t="s">
        <v>37</v>
      </c>
    </row>
    <row r="41" spans="1:21" x14ac:dyDescent="0.25">
      <c r="A41" t="s">
        <v>1</v>
      </c>
      <c r="G41">
        <v>0.16856399999999999</v>
      </c>
      <c r="H41">
        <v>-7.9549999999999996E-2</v>
      </c>
      <c r="I41">
        <v>52.876600000000003</v>
      </c>
      <c r="J41">
        <v>2.21055</v>
      </c>
      <c r="K41">
        <v>19.848700000000001</v>
      </c>
      <c r="L41">
        <v>2.81006</v>
      </c>
      <c r="M41">
        <v>15.989800000000001</v>
      </c>
      <c r="N41">
        <v>3.8546900000000002</v>
      </c>
      <c r="O41">
        <v>3.3520599999999998</v>
      </c>
      <c r="P41">
        <v>-2.963E-2</v>
      </c>
      <c r="Q41">
        <v>0.81315099999999996</v>
      </c>
      <c r="R41">
        <v>0.12532399999999999</v>
      </c>
      <c r="S41">
        <v>0</v>
      </c>
      <c r="T41">
        <v>101.94</v>
      </c>
      <c r="U41">
        <v>44.898400000000002</v>
      </c>
    </row>
    <row r="42" spans="1:21" x14ac:dyDescent="0.25">
      <c r="A42" t="s">
        <v>206</v>
      </c>
      <c r="G42">
        <v>8.7786000000000003E-2</v>
      </c>
      <c r="H42">
        <v>-7.9600000000000004E-2</v>
      </c>
      <c r="I42">
        <v>53.113999999999997</v>
      </c>
      <c r="J42">
        <v>1.76248</v>
      </c>
      <c r="K42">
        <v>20.192299999999999</v>
      </c>
      <c r="L42">
        <v>3.0238</v>
      </c>
      <c r="M42">
        <v>15.7417</v>
      </c>
      <c r="N42">
        <v>3.4506800000000002</v>
      </c>
      <c r="O42">
        <v>3.97234</v>
      </c>
      <c r="P42">
        <v>4.1644E-2</v>
      </c>
      <c r="Q42">
        <v>0.35239300000000001</v>
      </c>
      <c r="R42">
        <v>6.4103999999999994E-2</v>
      </c>
      <c r="S42">
        <v>0</v>
      </c>
      <c r="T42">
        <v>101.724</v>
      </c>
      <c r="U42">
        <v>44.801499999999997</v>
      </c>
    </row>
    <row r="43" spans="1:21" x14ac:dyDescent="0.25">
      <c r="A43" t="s">
        <v>4</v>
      </c>
      <c r="G43">
        <v>-7.3569999999999997E-2</v>
      </c>
      <c r="H43">
        <v>0.34957199999999999</v>
      </c>
      <c r="I43">
        <v>50.8155</v>
      </c>
      <c r="J43">
        <v>1.5693999999999999</v>
      </c>
      <c r="K43">
        <v>18.999400000000001</v>
      </c>
      <c r="L43">
        <v>2.2505199999999999</v>
      </c>
      <c r="M43">
        <v>17.369399999999999</v>
      </c>
      <c r="N43">
        <v>4.6905599999999996</v>
      </c>
      <c r="O43">
        <v>3.58636</v>
      </c>
      <c r="P43">
        <v>-2.9590000000000002E-2</v>
      </c>
      <c r="Q43">
        <v>0.52947599999999995</v>
      </c>
      <c r="R43">
        <v>0.247695</v>
      </c>
      <c r="S43">
        <v>0</v>
      </c>
      <c r="T43">
        <v>100.30500000000001</v>
      </c>
      <c r="U43">
        <v>44.076000000000001</v>
      </c>
    </row>
    <row r="44" spans="1:21" x14ac:dyDescent="0.25">
      <c r="A44" t="s">
        <v>21</v>
      </c>
      <c r="G44">
        <v>0.170405</v>
      </c>
      <c r="H44">
        <v>-7.9769999999999994E-2</v>
      </c>
      <c r="I44">
        <v>53.171500000000002</v>
      </c>
      <c r="J44">
        <v>2.7818499999999999</v>
      </c>
      <c r="K44">
        <v>17.648900000000001</v>
      </c>
      <c r="L44">
        <v>3.1865800000000002</v>
      </c>
      <c r="M44">
        <v>16.220099999999999</v>
      </c>
      <c r="N44">
        <v>3.6590400000000001</v>
      </c>
      <c r="O44">
        <v>3.1902900000000001</v>
      </c>
      <c r="P44">
        <v>-3.0030000000000001E-2</v>
      </c>
      <c r="Q44">
        <v>0.61264200000000002</v>
      </c>
      <c r="R44">
        <v>0.24534800000000001</v>
      </c>
      <c r="S44">
        <v>0</v>
      </c>
      <c r="T44">
        <v>100.777</v>
      </c>
      <c r="U44">
        <v>44.311100000000003</v>
      </c>
    </row>
    <row r="45" spans="1:21" x14ac:dyDescent="0.25">
      <c r="A45" t="s">
        <v>224</v>
      </c>
      <c r="G45">
        <v>8.8497000000000006E-2</v>
      </c>
      <c r="H45">
        <v>-7.9750000000000001E-2</v>
      </c>
      <c r="I45">
        <v>52.678600000000003</v>
      </c>
      <c r="J45">
        <v>2.2711899999999998</v>
      </c>
      <c r="K45">
        <v>17.221499999999999</v>
      </c>
      <c r="L45">
        <v>2.8936000000000002</v>
      </c>
      <c r="M45">
        <v>17.2576</v>
      </c>
      <c r="N45">
        <v>5.0114999999999998</v>
      </c>
      <c r="O45">
        <v>3.5027300000000001</v>
      </c>
      <c r="P45">
        <v>-3.0009999999999998E-2</v>
      </c>
      <c r="Q45">
        <v>0.87710200000000005</v>
      </c>
      <c r="R45">
        <v>0.12281300000000001</v>
      </c>
      <c r="S45">
        <v>0</v>
      </c>
      <c r="T45">
        <v>101.815</v>
      </c>
      <c r="U45">
        <v>44.734499999999997</v>
      </c>
    </row>
    <row r="46" spans="1:21" x14ac:dyDescent="0.25">
      <c r="G46">
        <v>0.49725399999999997</v>
      </c>
      <c r="H46">
        <v>-7.9670000000000005E-2</v>
      </c>
      <c r="I46">
        <v>56.522199999999998</v>
      </c>
      <c r="J46">
        <v>3.1067999999999998</v>
      </c>
      <c r="K46">
        <v>12.342000000000001</v>
      </c>
      <c r="L46">
        <v>3.0656099999999999</v>
      </c>
      <c r="M46">
        <v>16.111699999999999</v>
      </c>
      <c r="N46">
        <v>6.5216700000000003</v>
      </c>
      <c r="O46">
        <v>2.8069299999999999</v>
      </c>
      <c r="P46">
        <v>5.7530000000000003E-3</v>
      </c>
      <c r="Q46">
        <v>0.72378799999999999</v>
      </c>
      <c r="R46">
        <v>-0.12161</v>
      </c>
      <c r="S46">
        <v>0</v>
      </c>
      <c r="T46">
        <v>101.502</v>
      </c>
      <c r="U46">
        <v>45.309699999999999</v>
      </c>
    </row>
    <row r="47" spans="1:21" x14ac:dyDescent="0.25">
      <c r="A47" t="s">
        <v>225</v>
      </c>
      <c r="G47">
        <v>0.16723099999999999</v>
      </c>
      <c r="H47">
        <v>-7.9329999999999998E-2</v>
      </c>
      <c r="I47">
        <v>54.105899999999998</v>
      </c>
      <c r="J47">
        <v>1.4475</v>
      </c>
      <c r="K47">
        <v>18.938400000000001</v>
      </c>
      <c r="L47">
        <v>3.2502200000000001</v>
      </c>
      <c r="M47">
        <v>16.6233</v>
      </c>
      <c r="N47">
        <v>4.1010900000000001</v>
      </c>
      <c r="O47">
        <v>2.66283</v>
      </c>
      <c r="P47">
        <v>-6.4509999999999998E-2</v>
      </c>
      <c r="Q47">
        <v>0.92774599999999996</v>
      </c>
      <c r="R47">
        <v>-0.17963000000000001</v>
      </c>
      <c r="S47">
        <v>0</v>
      </c>
      <c r="T47">
        <v>101.901</v>
      </c>
      <c r="U47">
        <v>45.276499999999999</v>
      </c>
    </row>
    <row r="48" spans="1:21" x14ac:dyDescent="0.25">
      <c r="A48" t="s">
        <v>226</v>
      </c>
      <c r="G48">
        <v>0.41294599999999998</v>
      </c>
      <c r="H48">
        <v>-7.9759999999999998E-2</v>
      </c>
      <c r="I48">
        <v>52.4467</v>
      </c>
      <c r="J48">
        <v>2.8491399999999998</v>
      </c>
      <c r="K48">
        <v>17.537800000000001</v>
      </c>
      <c r="L48">
        <v>2.5573600000000001</v>
      </c>
      <c r="M48">
        <v>17.707699999999999</v>
      </c>
      <c r="N48">
        <v>4.3392299999999997</v>
      </c>
      <c r="O48">
        <v>3.11721</v>
      </c>
      <c r="P48">
        <v>5.8402000000000003E-2</v>
      </c>
      <c r="Q48">
        <v>0.70270100000000002</v>
      </c>
      <c r="R48">
        <v>-6.114E-2</v>
      </c>
      <c r="S48">
        <v>0</v>
      </c>
      <c r="T48">
        <v>101.58799999999999</v>
      </c>
      <c r="U48">
        <v>44.473500000000001</v>
      </c>
    </row>
    <row r="49" spans="1:21" x14ac:dyDescent="0.25">
      <c r="A49" t="s">
        <v>227</v>
      </c>
      <c r="G49">
        <v>8.7632000000000002E-2</v>
      </c>
      <c r="H49">
        <v>-7.9460000000000003E-2</v>
      </c>
      <c r="I49">
        <v>52.840499999999999</v>
      </c>
      <c r="J49">
        <v>1.2506200000000001</v>
      </c>
      <c r="K49">
        <v>19.041799999999999</v>
      </c>
      <c r="L49">
        <v>2.6590699999999998</v>
      </c>
      <c r="M49">
        <v>16.140799999999999</v>
      </c>
      <c r="N49">
        <v>4.6829000000000001</v>
      </c>
      <c r="O49">
        <v>4.0530499999999998</v>
      </c>
      <c r="P49">
        <v>-1.159E-2</v>
      </c>
      <c r="Q49">
        <v>0.88022900000000004</v>
      </c>
      <c r="R49">
        <v>6.4588999999999994E-2</v>
      </c>
      <c r="S49">
        <v>0</v>
      </c>
      <c r="T49">
        <v>101.61</v>
      </c>
      <c r="U49">
        <v>44.884599999999999</v>
      </c>
    </row>
    <row r="50" spans="1:21" x14ac:dyDescent="0.25">
      <c r="A50" t="s">
        <v>228</v>
      </c>
      <c r="G50">
        <v>8.7454000000000004E-2</v>
      </c>
      <c r="H50">
        <v>0.135379</v>
      </c>
      <c r="I50">
        <v>52.119199999999999</v>
      </c>
      <c r="J50">
        <v>1.5718099999999999</v>
      </c>
      <c r="K50">
        <v>19.267700000000001</v>
      </c>
      <c r="L50">
        <v>2.9071899999999999</v>
      </c>
      <c r="M50">
        <v>17.1569</v>
      </c>
      <c r="N50">
        <v>4.4448299999999996</v>
      </c>
      <c r="O50">
        <v>2.9683299999999999</v>
      </c>
      <c r="P50">
        <v>4.1546E-2</v>
      </c>
      <c r="Q50">
        <v>0.750031</v>
      </c>
      <c r="R50">
        <v>0.125863</v>
      </c>
      <c r="S50">
        <v>0</v>
      </c>
      <c r="T50">
        <v>101.57599999999999</v>
      </c>
      <c r="U50">
        <v>44.764200000000002</v>
      </c>
    </row>
    <row r="51" spans="1:21" x14ac:dyDescent="0.25">
      <c r="A51" t="s">
        <v>229</v>
      </c>
      <c r="G51">
        <v>0.33350400000000002</v>
      </c>
      <c r="H51">
        <v>0.13612299999999999</v>
      </c>
      <c r="I51">
        <v>54.377400000000002</v>
      </c>
      <c r="J51">
        <v>2.9782500000000001</v>
      </c>
      <c r="K51">
        <v>11.8879</v>
      </c>
      <c r="L51">
        <v>2.5038100000000001</v>
      </c>
      <c r="M51">
        <v>15.7392</v>
      </c>
      <c r="N51">
        <v>7.4108700000000001</v>
      </c>
      <c r="O51">
        <v>2.8851399999999998</v>
      </c>
      <c r="P51">
        <v>4.1408E-2</v>
      </c>
      <c r="Q51">
        <v>0.54939400000000005</v>
      </c>
      <c r="R51">
        <v>-5.978E-2</v>
      </c>
      <c r="S51">
        <v>0</v>
      </c>
      <c r="T51">
        <v>98.783199999999994</v>
      </c>
      <c r="U51">
        <v>44.139899999999997</v>
      </c>
    </row>
    <row r="52" spans="1:21" x14ac:dyDescent="0.25">
      <c r="A52" t="s">
        <v>230</v>
      </c>
      <c r="G52">
        <v>0.25108599999999998</v>
      </c>
      <c r="H52">
        <v>0.34943800000000003</v>
      </c>
      <c r="I52">
        <v>53.309600000000003</v>
      </c>
      <c r="J52">
        <v>1.9512700000000001</v>
      </c>
      <c r="K52">
        <v>16.535</v>
      </c>
      <c r="L52">
        <v>2.8789199999999999</v>
      </c>
      <c r="M52">
        <v>16.902799999999999</v>
      </c>
      <c r="N52">
        <v>4.9509400000000001</v>
      </c>
      <c r="O52">
        <v>3.5033699999999999</v>
      </c>
      <c r="P52">
        <v>4.0994000000000003E-2</v>
      </c>
      <c r="Q52">
        <v>0.96553500000000003</v>
      </c>
      <c r="R52">
        <v>0.24609800000000001</v>
      </c>
      <c r="S52">
        <v>0</v>
      </c>
      <c r="T52">
        <v>101.88500000000001</v>
      </c>
      <c r="U52">
        <v>44.950200000000002</v>
      </c>
    </row>
    <row r="53" spans="1:21" x14ac:dyDescent="0.25">
      <c r="A53" t="s">
        <v>231</v>
      </c>
      <c r="G53">
        <v>7.1419999999999999E-3</v>
      </c>
      <c r="H53">
        <v>-7.9420000000000004E-2</v>
      </c>
      <c r="I53">
        <v>53.4101</v>
      </c>
      <c r="J53">
        <v>1.38158</v>
      </c>
      <c r="K53">
        <v>19.111799999999999</v>
      </c>
      <c r="L53">
        <v>2.6483599999999998</v>
      </c>
      <c r="M53">
        <v>17.4255</v>
      </c>
      <c r="N53">
        <v>4.2690599999999996</v>
      </c>
      <c r="O53">
        <v>2.58447</v>
      </c>
      <c r="P53">
        <v>-2.912E-2</v>
      </c>
      <c r="Q53">
        <v>0.664825</v>
      </c>
      <c r="R53">
        <v>0.18882599999999999</v>
      </c>
      <c r="S53">
        <v>0</v>
      </c>
      <c r="T53">
        <v>101.583</v>
      </c>
      <c r="U53">
        <v>44.998600000000003</v>
      </c>
    </row>
    <row r="54" spans="1:21" x14ac:dyDescent="0.25">
      <c r="A54" t="s">
        <v>232</v>
      </c>
      <c r="G54">
        <v>8.7372000000000005E-2</v>
      </c>
      <c r="H54">
        <v>-7.936E-2</v>
      </c>
      <c r="I54">
        <v>53.7453</v>
      </c>
      <c r="J54">
        <v>1.3177399999999999</v>
      </c>
      <c r="K54">
        <v>18.4755</v>
      </c>
      <c r="L54">
        <v>2.9494099999999999</v>
      </c>
      <c r="M54">
        <v>16.508600000000001</v>
      </c>
      <c r="N54">
        <v>4.3782100000000002</v>
      </c>
      <c r="O54">
        <v>2.5065499999999998</v>
      </c>
      <c r="P54">
        <v>-1.12E-2</v>
      </c>
      <c r="Q54">
        <v>0.75242200000000004</v>
      </c>
      <c r="R54">
        <v>0.189306</v>
      </c>
      <c r="S54">
        <v>0</v>
      </c>
      <c r="T54">
        <v>100.82</v>
      </c>
      <c r="U54">
        <v>44.836500000000001</v>
      </c>
    </row>
    <row r="55" spans="1:21" x14ac:dyDescent="0.25">
      <c r="A55" t="s">
        <v>233</v>
      </c>
      <c r="G55">
        <v>7.0780000000000001E-3</v>
      </c>
      <c r="H55">
        <v>-7.9500000000000001E-2</v>
      </c>
      <c r="I55">
        <v>52.258200000000002</v>
      </c>
      <c r="J55">
        <v>1.6993799999999999</v>
      </c>
      <c r="K55">
        <v>19.531300000000002</v>
      </c>
      <c r="L55">
        <v>2.4981499999999999</v>
      </c>
      <c r="M55">
        <v>16.659500000000001</v>
      </c>
      <c r="N55">
        <v>4.7349699999999997</v>
      </c>
      <c r="O55">
        <v>3.6656</v>
      </c>
      <c r="P55">
        <v>5.9333999999999998E-2</v>
      </c>
      <c r="Q55">
        <v>0.683222</v>
      </c>
      <c r="R55">
        <v>2.9810000000000001E-3</v>
      </c>
      <c r="S55">
        <v>0</v>
      </c>
      <c r="T55">
        <v>101.72</v>
      </c>
      <c r="U55">
        <v>44.802199999999999</v>
      </c>
    </row>
    <row r="56" spans="1:21" x14ac:dyDescent="0.25">
      <c r="A56" t="s">
        <v>234</v>
      </c>
      <c r="G56">
        <v>0.32976800000000001</v>
      </c>
      <c r="H56">
        <v>-7.9560000000000006E-2</v>
      </c>
      <c r="I56">
        <v>51.2639</v>
      </c>
      <c r="J56">
        <v>1.7625999999999999</v>
      </c>
      <c r="K56">
        <v>17.2087</v>
      </c>
      <c r="L56">
        <v>2.4596</v>
      </c>
      <c r="M56">
        <v>16.2546</v>
      </c>
      <c r="N56">
        <v>5.0983000000000001</v>
      </c>
      <c r="O56">
        <v>3.9735299999999998</v>
      </c>
      <c r="P56">
        <v>-2.954E-2</v>
      </c>
      <c r="Q56">
        <v>0.65975600000000001</v>
      </c>
      <c r="R56">
        <v>-0.18196000000000001</v>
      </c>
      <c r="S56">
        <v>0</v>
      </c>
      <c r="T56">
        <v>98.719700000000003</v>
      </c>
      <c r="U56">
        <v>43.496600000000001</v>
      </c>
    </row>
    <row r="57" spans="1:21" x14ac:dyDescent="0.25">
      <c r="A57" t="s">
        <v>235</v>
      </c>
      <c r="G57">
        <v>0.25167800000000001</v>
      </c>
      <c r="H57">
        <v>-7.9799999999999996E-2</v>
      </c>
      <c r="I57">
        <v>53.071300000000001</v>
      </c>
      <c r="J57">
        <v>2.01336</v>
      </c>
      <c r="K57">
        <v>16.4255</v>
      </c>
      <c r="L57">
        <v>2.7514500000000002</v>
      </c>
      <c r="M57">
        <v>16.8689</v>
      </c>
      <c r="N57">
        <v>4.9551800000000004</v>
      </c>
      <c r="O57">
        <v>4.1196999999999999</v>
      </c>
      <c r="P57">
        <v>2.3032E-2</v>
      </c>
      <c r="Q57">
        <v>0.81013999999999997</v>
      </c>
      <c r="R57">
        <v>0.18369099999999999</v>
      </c>
      <c r="S57">
        <v>0</v>
      </c>
      <c r="T57">
        <v>101.39400000000001</v>
      </c>
      <c r="U57">
        <v>44.564300000000003</v>
      </c>
    </row>
    <row r="58" spans="1:21" x14ac:dyDescent="0.25">
      <c r="A58" t="s">
        <v>236</v>
      </c>
      <c r="G58">
        <v>0.25222600000000001</v>
      </c>
      <c r="H58">
        <v>0.13498599999999999</v>
      </c>
      <c r="I58">
        <v>53.1434</v>
      </c>
      <c r="J58">
        <v>2.71801</v>
      </c>
      <c r="K58">
        <v>15.3193</v>
      </c>
      <c r="L58">
        <v>2.7456900000000002</v>
      </c>
      <c r="M58">
        <v>16.122599999999998</v>
      </c>
      <c r="N58">
        <v>5.12887</v>
      </c>
      <c r="O58">
        <v>4.04155</v>
      </c>
      <c r="P58">
        <v>7.6206999999999997E-2</v>
      </c>
      <c r="Q58">
        <v>0.56829200000000002</v>
      </c>
      <c r="R58">
        <v>-0.12295</v>
      </c>
      <c r="S58">
        <v>0</v>
      </c>
      <c r="T58">
        <v>100.128</v>
      </c>
      <c r="U58">
        <v>44.137599999999999</v>
      </c>
    </row>
    <row r="59" spans="1:21" x14ac:dyDescent="0.25">
      <c r="A59" t="s">
        <v>18</v>
      </c>
      <c r="G59">
        <v>0.16842099999999999</v>
      </c>
      <c r="H59">
        <v>-7.9649999999999999E-2</v>
      </c>
      <c r="I59">
        <v>50.751800000000003</v>
      </c>
      <c r="J59">
        <v>2.08188</v>
      </c>
      <c r="K59">
        <v>18.597899999999999</v>
      </c>
      <c r="L59">
        <v>2.4224399999999999</v>
      </c>
      <c r="M59">
        <v>17.692900000000002</v>
      </c>
      <c r="N59">
        <v>5.0896699999999999</v>
      </c>
      <c r="O59">
        <v>3.6624099999999999</v>
      </c>
      <c r="P59">
        <v>7.6233999999999996E-2</v>
      </c>
      <c r="Q59">
        <v>0.72573100000000001</v>
      </c>
      <c r="R59">
        <v>-0.12167</v>
      </c>
      <c r="S59">
        <v>0</v>
      </c>
      <c r="T59">
        <v>101.068</v>
      </c>
      <c r="U59">
        <v>44.186500000000002</v>
      </c>
    </row>
    <row r="60" spans="1:21" x14ac:dyDescent="0.25">
      <c r="A60" t="s">
        <v>237</v>
      </c>
      <c r="G60">
        <v>0.25091000000000002</v>
      </c>
      <c r="H60">
        <v>-7.9689999999999997E-2</v>
      </c>
      <c r="I60">
        <v>53.224499999999999</v>
      </c>
      <c r="J60">
        <v>1.7596700000000001</v>
      </c>
      <c r="K60">
        <v>16.856400000000001</v>
      </c>
      <c r="L60">
        <v>3.0377299999999998</v>
      </c>
      <c r="M60">
        <v>16.782499999999999</v>
      </c>
      <c r="N60">
        <v>4.9603999999999999</v>
      </c>
      <c r="O60">
        <v>4.0454299999999996</v>
      </c>
      <c r="P60">
        <v>-1.213E-2</v>
      </c>
      <c r="Q60">
        <v>0.87664900000000001</v>
      </c>
      <c r="R60">
        <v>6.1919000000000002E-2</v>
      </c>
      <c r="S60">
        <v>0</v>
      </c>
      <c r="T60">
        <v>101.764</v>
      </c>
      <c r="U60">
        <v>44.806399999999996</v>
      </c>
    </row>
    <row r="61" spans="1:21" x14ac:dyDescent="0.25">
      <c r="A61" t="s">
        <v>238</v>
      </c>
      <c r="G61">
        <v>0.33059899999999998</v>
      </c>
      <c r="H61">
        <v>-7.9560000000000006E-2</v>
      </c>
      <c r="I61">
        <v>52.345700000000001</v>
      </c>
      <c r="J61">
        <v>1.7619800000000001</v>
      </c>
      <c r="K61">
        <v>16.581299999999999</v>
      </c>
      <c r="L61">
        <v>2.9365999999999999</v>
      </c>
      <c r="M61">
        <v>16.516200000000001</v>
      </c>
      <c r="N61">
        <v>5.1576399999999998</v>
      </c>
      <c r="O61">
        <v>3.1971699999999998</v>
      </c>
      <c r="P61">
        <v>-1.184E-2</v>
      </c>
      <c r="Q61">
        <v>0.72589000000000004</v>
      </c>
      <c r="R61">
        <v>0.124809</v>
      </c>
      <c r="S61">
        <v>0</v>
      </c>
      <c r="T61">
        <v>99.586399999999998</v>
      </c>
      <c r="U61">
        <v>43.997100000000003</v>
      </c>
    </row>
    <row r="62" spans="1:21" x14ac:dyDescent="0.25">
      <c r="G62">
        <v>8.7151000000000006E-2</v>
      </c>
      <c r="H62">
        <v>-7.9460000000000003E-2</v>
      </c>
      <c r="I62">
        <v>50.756100000000004</v>
      </c>
      <c r="J62">
        <v>0.99480100000000005</v>
      </c>
      <c r="K62">
        <v>19.841699999999999</v>
      </c>
      <c r="L62">
        <v>2.8042400000000001</v>
      </c>
      <c r="M62">
        <v>16.949200000000001</v>
      </c>
      <c r="N62">
        <v>4.2210299999999998</v>
      </c>
      <c r="O62">
        <v>3.5117600000000002</v>
      </c>
      <c r="P62">
        <v>6.1260000000000004E-3</v>
      </c>
      <c r="Q62">
        <v>0.70600799999999997</v>
      </c>
      <c r="R62">
        <v>0.12600900000000001</v>
      </c>
      <c r="S62">
        <v>0</v>
      </c>
      <c r="T62">
        <v>99.924599999999998</v>
      </c>
      <c r="U62">
        <v>43.918300000000002</v>
      </c>
    </row>
    <row r="63" spans="1:21" x14ac:dyDescent="0.25">
      <c r="G63">
        <v>0.249857</v>
      </c>
      <c r="H63">
        <v>0.34901799999999999</v>
      </c>
      <c r="I63">
        <v>51.099400000000003</v>
      </c>
      <c r="J63">
        <v>1.8240099999999999</v>
      </c>
      <c r="K63">
        <v>18.686199999999999</v>
      </c>
      <c r="L63">
        <v>2.84354</v>
      </c>
      <c r="M63">
        <v>16.657699999999998</v>
      </c>
      <c r="N63">
        <v>4.6499499999999996</v>
      </c>
      <c r="O63">
        <v>4.1234299999999999</v>
      </c>
      <c r="P63">
        <v>5.6239999999999997E-3</v>
      </c>
      <c r="Q63">
        <v>0.70169099999999995</v>
      </c>
      <c r="R63">
        <v>9.8299999999999993E-4</v>
      </c>
      <c r="S63">
        <v>0</v>
      </c>
      <c r="T63">
        <v>101.191</v>
      </c>
      <c r="U63">
        <v>44.351100000000002</v>
      </c>
    </row>
    <row r="64" spans="1:21" x14ac:dyDescent="0.25">
      <c r="G64">
        <v>0.49790000000000001</v>
      </c>
      <c r="H64">
        <v>0.34603499999999998</v>
      </c>
      <c r="I64">
        <v>49.8309</v>
      </c>
      <c r="J64">
        <v>2.65049</v>
      </c>
      <c r="K64">
        <v>17.415600000000001</v>
      </c>
      <c r="L64">
        <v>3.1643699999999999</v>
      </c>
      <c r="M64">
        <v>17.995699999999999</v>
      </c>
      <c r="N64">
        <v>4.1946399999999997</v>
      </c>
      <c r="O64">
        <v>4.0367800000000003</v>
      </c>
      <c r="P64">
        <v>4.6589999999999999E-3</v>
      </c>
      <c r="Q64">
        <v>0.54467699999999997</v>
      </c>
      <c r="R64">
        <v>-6.3979999999999995E-2</v>
      </c>
      <c r="S64">
        <v>0</v>
      </c>
      <c r="T64">
        <v>100.61799999999999</v>
      </c>
      <c r="U64">
        <v>43.589799999999997</v>
      </c>
    </row>
    <row r="65" spans="1:21" x14ac:dyDescent="0.25">
      <c r="G65">
        <v>0.33584999999999998</v>
      </c>
      <c r="H65">
        <v>-7.9969999999999999E-2</v>
      </c>
      <c r="I65">
        <v>51.116799999999998</v>
      </c>
      <c r="J65">
        <v>3.8639399999999999</v>
      </c>
      <c r="K65">
        <v>16.1129</v>
      </c>
      <c r="L65">
        <v>3.08324</v>
      </c>
      <c r="M65">
        <v>16.4998</v>
      </c>
      <c r="N65">
        <v>5.3359500000000004</v>
      </c>
      <c r="O65">
        <v>3.3381099999999999</v>
      </c>
      <c r="P65">
        <v>-3.0439999999999998E-2</v>
      </c>
      <c r="Q65">
        <v>0.80563399999999996</v>
      </c>
      <c r="R65">
        <v>-6.3799999999999996E-2</v>
      </c>
      <c r="S65">
        <v>0</v>
      </c>
      <c r="T65">
        <v>100.318</v>
      </c>
      <c r="U65">
        <v>43.771599999999999</v>
      </c>
    </row>
    <row r="66" spans="1:21" x14ac:dyDescent="0.25">
      <c r="G66">
        <v>0.329071</v>
      </c>
      <c r="H66">
        <v>-7.9460000000000003E-2</v>
      </c>
      <c r="I66">
        <v>52.020899999999997</v>
      </c>
      <c r="J66">
        <v>1.7645999999999999</v>
      </c>
      <c r="K66">
        <v>17.5077</v>
      </c>
      <c r="L66">
        <v>3.08202</v>
      </c>
      <c r="M66">
        <v>16.0944</v>
      </c>
      <c r="N66">
        <v>4.6173599999999997</v>
      </c>
      <c r="O66">
        <v>2.6576499999999998</v>
      </c>
      <c r="P66">
        <v>4.1709000000000003E-2</v>
      </c>
      <c r="Q66">
        <v>0.77144299999999999</v>
      </c>
      <c r="R66">
        <v>6.4736000000000002E-2</v>
      </c>
      <c r="S66">
        <v>0</v>
      </c>
      <c r="T66">
        <v>98.872100000000003</v>
      </c>
      <c r="U66">
        <v>43.756100000000004</v>
      </c>
    </row>
    <row r="67" spans="1:21" x14ac:dyDescent="0.25">
      <c r="G67">
        <v>0.16800499999999999</v>
      </c>
      <c r="H67">
        <v>-7.9519999999999993E-2</v>
      </c>
      <c r="I67">
        <v>52.139000000000003</v>
      </c>
      <c r="J67">
        <v>1.3781399999999999</v>
      </c>
      <c r="K67">
        <v>18.877099999999999</v>
      </c>
      <c r="L67">
        <v>2.23481</v>
      </c>
      <c r="M67">
        <v>16.8809</v>
      </c>
      <c r="N67">
        <v>4.3610300000000004</v>
      </c>
      <c r="O67">
        <v>3.82056</v>
      </c>
      <c r="P67">
        <v>-1.1650000000000001E-2</v>
      </c>
      <c r="Q67">
        <v>0.61773800000000001</v>
      </c>
      <c r="R67">
        <v>0.18704599999999999</v>
      </c>
      <c r="S67">
        <v>0</v>
      </c>
      <c r="T67">
        <v>100.57299999999999</v>
      </c>
      <c r="U67">
        <v>44.289099999999998</v>
      </c>
    </row>
    <row r="69" spans="1:21" x14ac:dyDescent="0.25">
      <c r="F69" t="s">
        <v>223</v>
      </c>
      <c r="G69">
        <f>AVERAGE(G41:G67)</f>
        <v>0.20858581481481478</v>
      </c>
      <c r="H69">
        <f t="shared" ref="H69:U69" si="10">AVERAGE(H41:H67)</f>
        <v>7.7300370370370387E-3</v>
      </c>
      <c r="I69">
        <f t="shared" si="10"/>
        <v>52.53907407407408</v>
      </c>
      <c r="J69">
        <f t="shared" si="10"/>
        <v>2.0267792962962963</v>
      </c>
      <c r="K69">
        <f t="shared" si="10"/>
        <v>17.630011111111109</v>
      </c>
      <c r="L69">
        <f t="shared" si="10"/>
        <v>2.8017922222222222</v>
      </c>
      <c r="M69">
        <f t="shared" si="10"/>
        <v>16.698888888888892</v>
      </c>
      <c r="N69">
        <f t="shared" si="10"/>
        <v>4.7507503703703708</v>
      </c>
      <c r="O69">
        <f t="shared" si="10"/>
        <v>3.4401977777777777</v>
      </c>
      <c r="P69">
        <f t="shared" si="10"/>
        <v>7.0885925925925916E-3</v>
      </c>
      <c r="Q69">
        <f t="shared" si="10"/>
        <v>0.71475207407407426</v>
      </c>
      <c r="R69">
        <f t="shared" si="10"/>
        <v>5.1689629629629648E-2</v>
      </c>
      <c r="S69">
        <f t="shared" si="10"/>
        <v>0</v>
      </c>
      <c r="T69">
        <f t="shared" si="10"/>
        <v>100.87725925925925</v>
      </c>
      <c r="U69">
        <f t="shared" si="10"/>
        <v>44.448959259259269</v>
      </c>
    </row>
    <row r="70" spans="1:21" x14ac:dyDescent="0.25">
      <c r="F70" t="s">
        <v>40</v>
      </c>
      <c r="G70">
        <f>STDEV(G41:G67)/SQRT((COUNT(G41:G67)))</f>
        <v>2.7999025672712053E-2</v>
      </c>
      <c r="H70">
        <f t="shared" ref="H70:U70" si="11">STDEV(H41:H67)/SQRT((COUNT(H41:H67)))</f>
        <v>3.0801828371540899E-2</v>
      </c>
      <c r="I70">
        <f t="shared" si="11"/>
        <v>0.26610415412596206</v>
      </c>
      <c r="J70">
        <f t="shared" si="11"/>
        <v>0.13030545279988892</v>
      </c>
      <c r="K70">
        <f t="shared" si="11"/>
        <v>0.39243746958065701</v>
      </c>
      <c r="L70">
        <f t="shared" si="11"/>
        <v>5.4129725257987621E-2</v>
      </c>
      <c r="M70">
        <f t="shared" si="11"/>
        <v>0.11693388717395245</v>
      </c>
      <c r="N70">
        <f t="shared" si="11"/>
        <v>0.15475268451936189</v>
      </c>
      <c r="O70">
        <f t="shared" si="11"/>
        <v>0.10149366163574831</v>
      </c>
      <c r="P70">
        <f t="shared" si="11"/>
        <v>7.3079088456202918E-3</v>
      </c>
      <c r="Q70">
        <f t="shared" si="11"/>
        <v>2.646145052045526E-2</v>
      </c>
      <c r="R70">
        <f t="shared" si="11"/>
        <v>2.5879330780016408E-2</v>
      </c>
      <c r="S70">
        <f t="shared" si="11"/>
        <v>0</v>
      </c>
      <c r="T70">
        <f t="shared" si="11"/>
        <v>0.1928782148464985</v>
      </c>
      <c r="U70">
        <f t="shared" si="11"/>
        <v>9.7087410795744386E-2</v>
      </c>
    </row>
    <row r="72" spans="1:21" x14ac:dyDescent="0.25">
      <c r="A72" s="2" t="s">
        <v>254</v>
      </c>
      <c r="G72" s="3" t="s">
        <v>23</v>
      </c>
      <c r="H72" s="3" t="s">
        <v>24</v>
      </c>
      <c r="I72" s="3" t="s">
        <v>25</v>
      </c>
      <c r="J72" s="3" t="s">
        <v>26</v>
      </c>
      <c r="K72" s="3" t="s">
        <v>27</v>
      </c>
      <c r="L72" s="3" t="s">
        <v>28</v>
      </c>
      <c r="M72" s="3" t="s">
        <v>29</v>
      </c>
      <c r="N72" s="3" t="s">
        <v>30</v>
      </c>
      <c r="O72" s="3" t="s">
        <v>31</v>
      </c>
      <c r="P72" s="3" t="s">
        <v>32</v>
      </c>
      <c r="Q72" s="3" t="s">
        <v>33</v>
      </c>
      <c r="R72" s="3" t="s">
        <v>34</v>
      </c>
      <c r="S72" s="3" t="s">
        <v>35</v>
      </c>
      <c r="T72" s="3" t="s">
        <v>36</v>
      </c>
      <c r="U72" s="3" t="s">
        <v>37</v>
      </c>
    </row>
    <row r="73" spans="1:21" x14ac:dyDescent="0.25">
      <c r="A73" t="s">
        <v>1</v>
      </c>
      <c r="G73">
        <v>0.24565899999999999</v>
      </c>
      <c r="H73">
        <v>0.13730800000000001</v>
      </c>
      <c r="I73">
        <v>53.418700000000001</v>
      </c>
      <c r="J73">
        <v>1.2582</v>
      </c>
      <c r="K73">
        <v>19.932400000000001</v>
      </c>
      <c r="L73">
        <v>2.6755900000000001</v>
      </c>
      <c r="M73">
        <v>16.246099999999998</v>
      </c>
      <c r="N73">
        <v>4.9782999999999999</v>
      </c>
      <c r="O73">
        <v>2.3586299999999998</v>
      </c>
      <c r="P73">
        <v>4.2915000000000002E-2</v>
      </c>
      <c r="Q73">
        <v>0.64598999999999995</v>
      </c>
      <c r="R73">
        <v>7.3759999999999997E-3</v>
      </c>
      <c r="S73">
        <v>0</v>
      </c>
      <c r="T73">
        <v>101.947</v>
      </c>
      <c r="U73">
        <v>45.405999999999999</v>
      </c>
    </row>
    <row r="74" spans="1:21" x14ac:dyDescent="0.25">
      <c r="A74" t="s">
        <v>206</v>
      </c>
      <c r="G74">
        <v>-7.2330000000000005E-2</v>
      </c>
      <c r="H74">
        <v>0.13732800000000001</v>
      </c>
      <c r="I74">
        <v>52.513399999999997</v>
      </c>
      <c r="J74">
        <v>1.5141199999999999</v>
      </c>
      <c r="K74">
        <v>20.9329</v>
      </c>
      <c r="L74">
        <v>2.9874399999999999</v>
      </c>
      <c r="M74">
        <v>14.9413</v>
      </c>
      <c r="N74">
        <v>3.8690500000000001</v>
      </c>
      <c r="O74">
        <v>2.89967</v>
      </c>
      <c r="P74">
        <v>4.2809E-2</v>
      </c>
      <c r="Q74">
        <v>0.48891600000000002</v>
      </c>
      <c r="R74">
        <v>-0.11656</v>
      </c>
      <c r="S74">
        <v>0</v>
      </c>
      <c r="T74">
        <v>100.13800000000001</v>
      </c>
      <c r="U74">
        <v>44.532600000000002</v>
      </c>
    </row>
    <row r="75" spans="1:21" x14ac:dyDescent="0.25">
      <c r="A75" t="s">
        <v>4</v>
      </c>
      <c r="G75">
        <v>0.247976</v>
      </c>
      <c r="H75">
        <v>0.35042200000000001</v>
      </c>
      <c r="I75">
        <v>50.243000000000002</v>
      </c>
      <c r="J75">
        <v>2.3432400000000002</v>
      </c>
      <c r="K75">
        <v>22.149699999999999</v>
      </c>
      <c r="L75">
        <v>2.9033099999999998</v>
      </c>
      <c r="M75">
        <v>16.6206</v>
      </c>
      <c r="N75">
        <v>3.3735900000000001</v>
      </c>
      <c r="O75">
        <v>2.8144499999999999</v>
      </c>
      <c r="P75">
        <v>-1.1610000000000001E-2</v>
      </c>
      <c r="Q75">
        <v>0.46401500000000001</v>
      </c>
      <c r="R75">
        <v>6.4754000000000006E-2</v>
      </c>
      <c r="S75">
        <v>0</v>
      </c>
      <c r="T75">
        <v>101.56399999999999</v>
      </c>
      <c r="U75">
        <v>44.413600000000002</v>
      </c>
    </row>
    <row r="76" spans="1:21" x14ac:dyDescent="0.25">
      <c r="A76" t="s">
        <v>57</v>
      </c>
      <c r="G76">
        <v>0.33124999999999999</v>
      </c>
      <c r="H76">
        <v>-7.9640000000000002E-2</v>
      </c>
      <c r="I76">
        <v>51.979500000000002</v>
      </c>
      <c r="J76">
        <v>3.81392</v>
      </c>
      <c r="K76">
        <v>18.764099999999999</v>
      </c>
      <c r="L76">
        <v>2.38076</v>
      </c>
      <c r="M76">
        <v>15.717499999999999</v>
      </c>
      <c r="N76">
        <v>6.1708299999999996</v>
      </c>
      <c r="O76">
        <v>1.9579500000000001</v>
      </c>
      <c r="P76">
        <v>4.1797000000000001E-2</v>
      </c>
      <c r="Q76">
        <v>0.44134600000000002</v>
      </c>
      <c r="R76">
        <v>0.37174800000000002</v>
      </c>
      <c r="S76">
        <v>0</v>
      </c>
      <c r="T76">
        <v>101.89100000000001</v>
      </c>
      <c r="U76">
        <v>44.867800000000003</v>
      </c>
    </row>
    <row r="77" spans="1:21" x14ac:dyDescent="0.25">
      <c r="A77" t="s">
        <v>207</v>
      </c>
      <c r="G77">
        <v>7.1919999999999996E-3</v>
      </c>
      <c r="H77">
        <v>-7.9600000000000004E-2</v>
      </c>
      <c r="I77">
        <v>53.0837</v>
      </c>
      <c r="J77">
        <v>2.2150099999999999</v>
      </c>
      <c r="K77">
        <v>19.095099999999999</v>
      </c>
      <c r="L77">
        <v>2.4641600000000001</v>
      </c>
      <c r="M77">
        <v>17.497599999999998</v>
      </c>
      <c r="N77">
        <v>3.2296499999999999</v>
      </c>
      <c r="O77">
        <v>2.8937300000000001</v>
      </c>
      <c r="P77">
        <v>-2.9440000000000001E-2</v>
      </c>
      <c r="Q77">
        <v>0.35459400000000002</v>
      </c>
      <c r="R77">
        <v>0.125611</v>
      </c>
      <c r="S77">
        <v>0</v>
      </c>
      <c r="T77">
        <v>100.857</v>
      </c>
      <c r="U77">
        <v>44.4086</v>
      </c>
    </row>
    <row r="78" spans="1:21" x14ac:dyDescent="0.25">
      <c r="G78">
        <v>0.25049399999999999</v>
      </c>
      <c r="H78">
        <v>0.13627800000000001</v>
      </c>
      <c r="I78">
        <v>52.880800000000001</v>
      </c>
      <c r="J78">
        <v>3.7542800000000001</v>
      </c>
      <c r="K78">
        <v>17.866</v>
      </c>
      <c r="L78">
        <v>2.62906</v>
      </c>
      <c r="M78">
        <v>16.116499999999998</v>
      </c>
      <c r="N78">
        <v>5.6850100000000001</v>
      </c>
      <c r="O78">
        <v>1.9594199999999999</v>
      </c>
      <c r="P78">
        <v>-2.9780000000000001E-2</v>
      </c>
      <c r="Q78">
        <v>0.52939599999999998</v>
      </c>
      <c r="R78">
        <v>6.4255000000000007E-2</v>
      </c>
      <c r="S78">
        <v>0</v>
      </c>
      <c r="T78">
        <v>101.842</v>
      </c>
      <c r="U78">
        <v>44.999899999999997</v>
      </c>
    </row>
    <row r="79" spans="1:21" x14ac:dyDescent="0.25">
      <c r="A79" t="s">
        <v>240</v>
      </c>
      <c r="G79">
        <v>8.8403999999999996E-2</v>
      </c>
      <c r="H79">
        <v>-7.9619999999999996E-2</v>
      </c>
      <c r="I79">
        <v>51.490900000000003</v>
      </c>
      <c r="J79">
        <v>2.9185300000000001</v>
      </c>
      <c r="K79">
        <v>18.315100000000001</v>
      </c>
      <c r="L79">
        <v>2.8082199999999999</v>
      </c>
      <c r="M79">
        <v>16.048100000000002</v>
      </c>
      <c r="N79">
        <v>4.5713600000000003</v>
      </c>
      <c r="O79">
        <v>2.57917</v>
      </c>
      <c r="P79">
        <v>-2.9929999999999998E-2</v>
      </c>
      <c r="Q79">
        <v>0.484709</v>
      </c>
      <c r="R79">
        <v>0.125084</v>
      </c>
      <c r="S79">
        <v>0</v>
      </c>
      <c r="T79">
        <v>99.32</v>
      </c>
      <c r="U79">
        <v>43.735999999999997</v>
      </c>
    </row>
    <row r="80" spans="1:21" x14ac:dyDescent="0.25">
      <c r="A80" t="s">
        <v>241</v>
      </c>
      <c r="G80">
        <v>8.7678000000000006E-2</v>
      </c>
      <c r="H80">
        <v>-7.9530000000000003E-2</v>
      </c>
      <c r="I80">
        <v>52.361800000000002</v>
      </c>
      <c r="J80">
        <v>1.9585600000000001</v>
      </c>
      <c r="K80">
        <v>19.814499999999999</v>
      </c>
      <c r="L80">
        <v>2.62615</v>
      </c>
      <c r="M80">
        <v>17.456199999999999</v>
      </c>
      <c r="N80">
        <v>3.9756999999999998</v>
      </c>
      <c r="O80">
        <v>2.5836399999999999</v>
      </c>
      <c r="P80">
        <v>-4.7169999999999997E-2</v>
      </c>
      <c r="Q80">
        <v>0.77383800000000003</v>
      </c>
      <c r="R80">
        <v>0.249255</v>
      </c>
      <c r="S80">
        <v>0</v>
      </c>
      <c r="T80">
        <v>101.761</v>
      </c>
      <c r="U80">
        <v>44.785499999999999</v>
      </c>
    </row>
    <row r="81" spans="1:21" x14ac:dyDescent="0.25">
      <c r="A81" t="s">
        <v>242</v>
      </c>
      <c r="G81">
        <v>-7.349E-2</v>
      </c>
      <c r="H81">
        <v>0.13553399999999999</v>
      </c>
      <c r="I81">
        <v>52.591000000000001</v>
      </c>
      <c r="J81">
        <v>1.9584600000000001</v>
      </c>
      <c r="K81">
        <v>19.398299999999999</v>
      </c>
      <c r="L81">
        <v>2.9786899999999998</v>
      </c>
      <c r="M81">
        <v>17.3005</v>
      </c>
      <c r="N81">
        <v>3.5991900000000001</v>
      </c>
      <c r="O81">
        <v>2.5827900000000001</v>
      </c>
      <c r="P81">
        <v>-4.727E-2</v>
      </c>
      <c r="Q81">
        <v>0.81680399999999997</v>
      </c>
      <c r="R81">
        <v>0.18723799999999999</v>
      </c>
      <c r="S81">
        <v>0</v>
      </c>
      <c r="T81">
        <v>101.428</v>
      </c>
      <c r="U81">
        <v>44.715299999999999</v>
      </c>
    </row>
    <row r="82" spans="1:21" x14ac:dyDescent="0.25">
      <c r="A82" t="s">
        <v>243</v>
      </c>
      <c r="G82">
        <v>7.2789999999999999E-3</v>
      </c>
      <c r="H82">
        <v>0.13622999999999999</v>
      </c>
      <c r="I82">
        <v>54.250799999999998</v>
      </c>
      <c r="J82">
        <v>1.57518</v>
      </c>
      <c r="K82">
        <v>19.401299999999999</v>
      </c>
      <c r="L82">
        <v>2.57558</v>
      </c>
      <c r="M82">
        <v>16.490300000000001</v>
      </c>
      <c r="N82">
        <v>3.1031</v>
      </c>
      <c r="O82">
        <v>3.5957499999999998</v>
      </c>
      <c r="P82">
        <v>2.4181999999999999E-2</v>
      </c>
      <c r="Q82">
        <v>0.72924800000000001</v>
      </c>
      <c r="R82">
        <v>-0.11904000000000001</v>
      </c>
      <c r="S82">
        <v>0</v>
      </c>
      <c r="T82">
        <v>101.77</v>
      </c>
      <c r="U82">
        <v>45.084299999999999</v>
      </c>
    </row>
    <row r="83" spans="1:21" x14ac:dyDescent="0.25">
      <c r="A83" t="s">
        <v>244</v>
      </c>
      <c r="G83">
        <v>0.24616299999999999</v>
      </c>
      <c r="H83">
        <v>-7.9250000000000001E-2</v>
      </c>
      <c r="I83">
        <v>53.526699999999998</v>
      </c>
      <c r="J83">
        <v>1.51471</v>
      </c>
      <c r="K83">
        <v>20.066199999999998</v>
      </c>
      <c r="L83">
        <v>2.58345</v>
      </c>
      <c r="M83">
        <v>16.968800000000002</v>
      </c>
      <c r="N83">
        <v>3.7238799999999999</v>
      </c>
      <c r="O83">
        <v>2.5130699999999999</v>
      </c>
      <c r="P83">
        <v>6.8989999999999998E-3</v>
      </c>
      <c r="Q83">
        <v>0.44641599999999998</v>
      </c>
      <c r="R83">
        <v>-0.11703</v>
      </c>
      <c r="S83">
        <v>0</v>
      </c>
      <c r="T83">
        <v>101.4</v>
      </c>
      <c r="U83">
        <v>44.960500000000003</v>
      </c>
    </row>
    <row r="84" spans="1:21" x14ac:dyDescent="0.25">
      <c r="A84" t="s">
        <v>245</v>
      </c>
      <c r="G84">
        <v>0.16773399999999999</v>
      </c>
      <c r="H84">
        <v>-7.9420000000000004E-2</v>
      </c>
      <c r="I84">
        <v>52.846499999999999</v>
      </c>
      <c r="J84">
        <v>2.41093</v>
      </c>
      <c r="K84">
        <v>19.456299999999999</v>
      </c>
      <c r="L84">
        <v>2.3786100000000001</v>
      </c>
      <c r="M84">
        <v>16.929500000000001</v>
      </c>
      <c r="N84">
        <v>4.6160500000000004</v>
      </c>
      <c r="O84">
        <v>2.4306299999999998</v>
      </c>
      <c r="P84">
        <v>6.4910000000000002E-3</v>
      </c>
      <c r="Q84">
        <v>0.488429</v>
      </c>
      <c r="R84">
        <v>4.4200000000000003E-3</v>
      </c>
      <c r="S84">
        <v>0</v>
      </c>
      <c r="T84">
        <v>101.65600000000001</v>
      </c>
      <c r="U84">
        <v>44.903700000000001</v>
      </c>
    </row>
    <row r="85" spans="1:21" x14ac:dyDescent="0.25">
      <c r="A85" t="s">
        <v>246</v>
      </c>
      <c r="G85">
        <v>0.24900900000000001</v>
      </c>
      <c r="H85">
        <v>-7.9640000000000002E-2</v>
      </c>
      <c r="I85">
        <v>51.764099999999999</v>
      </c>
      <c r="J85">
        <v>2.2786</v>
      </c>
      <c r="K85">
        <v>19.483599999999999</v>
      </c>
      <c r="L85">
        <v>2.7271000000000001</v>
      </c>
      <c r="M85">
        <v>16.349499999999999</v>
      </c>
      <c r="N85">
        <v>4.5900800000000004</v>
      </c>
      <c r="O85">
        <v>2.89209</v>
      </c>
      <c r="P85">
        <v>2.3956000000000002E-2</v>
      </c>
      <c r="Q85">
        <v>0.63992400000000005</v>
      </c>
      <c r="R85">
        <v>0.126138</v>
      </c>
      <c r="S85">
        <v>0</v>
      </c>
      <c r="T85">
        <v>101.045</v>
      </c>
      <c r="U85">
        <v>44.455599999999997</v>
      </c>
    </row>
    <row r="86" spans="1:21" x14ac:dyDescent="0.25">
      <c r="A86" t="s">
        <v>247</v>
      </c>
      <c r="G86">
        <v>8.7234000000000006E-2</v>
      </c>
      <c r="H86">
        <v>0.13641300000000001</v>
      </c>
      <c r="I86">
        <v>53.538499999999999</v>
      </c>
      <c r="J86">
        <v>1.2559</v>
      </c>
      <c r="K86">
        <v>19.027699999999999</v>
      </c>
      <c r="L86">
        <v>2.4414199999999999</v>
      </c>
      <c r="M86">
        <v>17.255700000000001</v>
      </c>
      <c r="N86">
        <v>3.7041400000000002</v>
      </c>
      <c r="O86">
        <v>2.7451099999999999</v>
      </c>
      <c r="P86">
        <v>2.4448000000000001E-2</v>
      </c>
      <c r="Q86">
        <v>0.57836699999999996</v>
      </c>
      <c r="R86">
        <v>6.6807000000000005E-2</v>
      </c>
      <c r="S86">
        <v>0</v>
      </c>
      <c r="T86">
        <v>100.86199999999999</v>
      </c>
      <c r="U86">
        <v>44.752699999999997</v>
      </c>
    </row>
    <row r="87" spans="1:21" x14ac:dyDescent="0.25">
      <c r="A87" t="s">
        <v>248</v>
      </c>
      <c r="G87">
        <v>0.167744</v>
      </c>
      <c r="H87">
        <v>0.13545499999999999</v>
      </c>
      <c r="I87">
        <v>51.459600000000002</v>
      </c>
      <c r="J87">
        <v>1.8963300000000001</v>
      </c>
      <c r="K87">
        <v>19.476700000000001</v>
      </c>
      <c r="L87">
        <v>2.3986399999999999</v>
      </c>
      <c r="M87">
        <v>17.645800000000001</v>
      </c>
      <c r="N87">
        <v>3.2387899999999998</v>
      </c>
      <c r="O87">
        <v>2.58602</v>
      </c>
      <c r="P87">
        <v>6.1879999999999999E-3</v>
      </c>
      <c r="Q87">
        <v>0.70883300000000005</v>
      </c>
      <c r="R87">
        <v>3.4190000000000002E-3</v>
      </c>
      <c r="S87">
        <v>0</v>
      </c>
      <c r="T87">
        <v>99.723500000000001</v>
      </c>
      <c r="U87">
        <v>43.865099999999998</v>
      </c>
    </row>
    <row r="88" spans="1:21" x14ac:dyDescent="0.25">
      <c r="A88" t="s">
        <v>249</v>
      </c>
      <c r="G88">
        <v>0.167437</v>
      </c>
      <c r="H88">
        <v>-7.9280000000000003E-2</v>
      </c>
      <c r="I88">
        <v>53.079300000000003</v>
      </c>
      <c r="J88">
        <v>2.2861899999999999</v>
      </c>
      <c r="K88">
        <v>18.258500000000002</v>
      </c>
      <c r="L88">
        <v>2.6304599999999998</v>
      </c>
      <c r="M88">
        <v>16.008500000000002</v>
      </c>
      <c r="N88">
        <v>4.0217999999999998</v>
      </c>
      <c r="O88">
        <v>1.8113699999999999</v>
      </c>
      <c r="P88">
        <v>2.4652E-2</v>
      </c>
      <c r="Q88">
        <v>0.62212000000000001</v>
      </c>
      <c r="R88">
        <v>-0.11744</v>
      </c>
      <c r="S88">
        <v>0</v>
      </c>
      <c r="T88">
        <v>98.713700000000003</v>
      </c>
      <c r="U88">
        <v>43.952399999999997</v>
      </c>
    </row>
    <row r="89" spans="1:21" x14ac:dyDescent="0.25">
      <c r="A89" t="s">
        <v>250</v>
      </c>
      <c r="G89">
        <v>0.33179500000000001</v>
      </c>
      <c r="H89">
        <v>-7.9699999999999993E-2</v>
      </c>
      <c r="I89">
        <v>52.412999999999997</v>
      </c>
      <c r="J89">
        <v>2.4681799999999998</v>
      </c>
      <c r="K89">
        <v>18.3736</v>
      </c>
      <c r="L89">
        <v>2.7928700000000002</v>
      </c>
      <c r="M89">
        <v>16.938700000000001</v>
      </c>
      <c r="N89">
        <v>3.67571</v>
      </c>
      <c r="O89">
        <v>3.0440399999999999</v>
      </c>
      <c r="P89">
        <v>4.1189000000000003E-2</v>
      </c>
      <c r="Q89">
        <v>0.52838200000000002</v>
      </c>
      <c r="R89">
        <v>0.1857</v>
      </c>
      <c r="S89">
        <v>0</v>
      </c>
      <c r="T89">
        <v>100.71299999999999</v>
      </c>
      <c r="U89">
        <v>44.187800000000003</v>
      </c>
    </row>
    <row r="90" spans="1:21" x14ac:dyDescent="0.25">
      <c r="A90" t="s">
        <v>251</v>
      </c>
      <c r="G90">
        <v>7.2859999999999999E-3</v>
      </c>
      <c r="H90">
        <v>0.35111999999999999</v>
      </c>
      <c r="I90">
        <v>52.272599999999997</v>
      </c>
      <c r="J90">
        <v>2.0229300000000001</v>
      </c>
      <c r="K90">
        <v>18.873899999999999</v>
      </c>
      <c r="L90">
        <v>2.7827000000000002</v>
      </c>
      <c r="M90">
        <v>16.588699999999999</v>
      </c>
      <c r="N90">
        <v>5.0894500000000003</v>
      </c>
      <c r="O90">
        <v>3.1262400000000001</v>
      </c>
      <c r="P90">
        <v>6.2300000000000003E-3</v>
      </c>
      <c r="Q90">
        <v>0.68420400000000003</v>
      </c>
      <c r="R90">
        <v>3.3249999999999998E-3</v>
      </c>
      <c r="S90">
        <v>0</v>
      </c>
      <c r="T90">
        <v>101.809</v>
      </c>
      <c r="U90">
        <v>44.97</v>
      </c>
    </row>
    <row r="91" spans="1:21" x14ac:dyDescent="0.25">
      <c r="A91" t="s">
        <v>18</v>
      </c>
      <c r="G91">
        <v>-7.3289999999999994E-2</v>
      </c>
      <c r="H91">
        <v>0.35077799999999998</v>
      </c>
      <c r="I91">
        <v>51.270299999999999</v>
      </c>
      <c r="J91">
        <v>2.1513300000000002</v>
      </c>
      <c r="K91">
        <v>20.0519</v>
      </c>
      <c r="L91">
        <v>2.4645600000000001</v>
      </c>
      <c r="M91">
        <v>16.640799999999999</v>
      </c>
      <c r="N91">
        <v>4.1456999999999997</v>
      </c>
      <c r="O91">
        <v>2.9714800000000001</v>
      </c>
      <c r="P91">
        <v>-2.9309999999999999E-2</v>
      </c>
      <c r="Q91">
        <v>0.838812</v>
      </c>
      <c r="R91">
        <v>3.3709999999999999E-3</v>
      </c>
      <c r="S91">
        <v>0</v>
      </c>
      <c r="T91">
        <v>100.786</v>
      </c>
      <c r="U91">
        <v>44.402500000000003</v>
      </c>
    </row>
    <row r="92" spans="1:21" x14ac:dyDescent="0.25">
      <c r="A92" t="s">
        <v>252</v>
      </c>
      <c r="G92">
        <v>7.3800000000000003E-3</v>
      </c>
      <c r="H92">
        <v>-7.9570000000000002E-2</v>
      </c>
      <c r="I92">
        <v>52.619199999999999</v>
      </c>
      <c r="J92">
        <v>2.4043100000000002</v>
      </c>
      <c r="K92">
        <v>19.348099999999999</v>
      </c>
      <c r="L92">
        <v>2.3178000000000001</v>
      </c>
      <c r="M92">
        <v>15.709899999999999</v>
      </c>
      <c r="N92">
        <v>4.0158399999999999</v>
      </c>
      <c r="O92">
        <v>3.4329700000000001</v>
      </c>
      <c r="P92">
        <v>4.1722000000000002E-2</v>
      </c>
      <c r="Q92">
        <v>0.55101900000000004</v>
      </c>
      <c r="R92">
        <v>0.24865000000000001</v>
      </c>
      <c r="S92">
        <v>0</v>
      </c>
      <c r="T92">
        <v>100.617</v>
      </c>
      <c r="U92">
        <v>44.356499999999997</v>
      </c>
    </row>
    <row r="93" spans="1:21" x14ac:dyDescent="0.25">
      <c r="A93" t="s">
        <v>253</v>
      </c>
      <c r="G93">
        <v>8.8648000000000005E-2</v>
      </c>
      <c r="H93">
        <v>-7.9780000000000004E-2</v>
      </c>
      <c r="I93">
        <v>51.4221</v>
      </c>
      <c r="J93">
        <v>2.33588</v>
      </c>
      <c r="K93">
        <v>19.076599999999999</v>
      </c>
      <c r="L93">
        <v>3.0159699999999998</v>
      </c>
      <c r="M93">
        <v>16.445399999999999</v>
      </c>
      <c r="N93">
        <v>4.6703900000000003</v>
      </c>
      <c r="O93">
        <v>4.04556</v>
      </c>
      <c r="P93">
        <v>-1.2290000000000001E-2</v>
      </c>
      <c r="Q93">
        <v>0.65686900000000004</v>
      </c>
      <c r="R93">
        <v>0.18431400000000001</v>
      </c>
      <c r="S93">
        <v>0</v>
      </c>
      <c r="T93">
        <v>101.85</v>
      </c>
      <c r="U93">
        <v>44.512900000000002</v>
      </c>
    </row>
    <row r="94" spans="1:21" x14ac:dyDescent="0.25">
      <c r="G94">
        <v>-7.4550000000000005E-2</v>
      </c>
      <c r="H94">
        <v>-7.9920000000000005E-2</v>
      </c>
      <c r="I94">
        <v>51.427</v>
      </c>
      <c r="J94">
        <v>2.39899</v>
      </c>
      <c r="K94">
        <v>17.2256</v>
      </c>
      <c r="L94">
        <v>2.6638299999999999</v>
      </c>
      <c r="M94">
        <v>17.3277</v>
      </c>
      <c r="N94">
        <v>4.3042600000000002</v>
      </c>
      <c r="O94">
        <v>3.65863</v>
      </c>
      <c r="P94">
        <v>5.1879999999999999E-3</v>
      </c>
      <c r="Q94">
        <v>0.56993799999999994</v>
      </c>
      <c r="R94">
        <v>0.30607099999999998</v>
      </c>
      <c r="S94">
        <v>0</v>
      </c>
      <c r="T94">
        <v>99.732699999999994</v>
      </c>
      <c r="U94">
        <v>43.627600000000001</v>
      </c>
    </row>
    <row r="95" spans="1:21" x14ac:dyDescent="0.25">
      <c r="G95">
        <v>0.16789999999999999</v>
      </c>
      <c r="H95">
        <v>0.13627900000000001</v>
      </c>
      <c r="I95">
        <v>52.826900000000002</v>
      </c>
      <c r="J95">
        <v>1.7672399999999999</v>
      </c>
      <c r="K95">
        <v>19.607199999999999</v>
      </c>
      <c r="L95">
        <v>2.3439999999999999</v>
      </c>
      <c r="M95">
        <v>16.212800000000001</v>
      </c>
      <c r="N95">
        <v>3.7257799999999999</v>
      </c>
      <c r="O95">
        <v>3.5171399999999999</v>
      </c>
      <c r="P95">
        <v>-2.9049999999999999E-2</v>
      </c>
      <c r="Q95">
        <v>0.72922500000000001</v>
      </c>
      <c r="R95">
        <v>-5.738E-2</v>
      </c>
      <c r="S95">
        <v>0</v>
      </c>
      <c r="T95">
        <v>100.94799999999999</v>
      </c>
      <c r="U95">
        <v>44.619199999999999</v>
      </c>
    </row>
    <row r="96" spans="1:21" x14ac:dyDescent="0.25">
      <c r="G96">
        <v>8.7830000000000005E-2</v>
      </c>
      <c r="H96">
        <v>-7.9519999999999993E-2</v>
      </c>
      <c r="I96">
        <v>52.233600000000003</v>
      </c>
      <c r="J96">
        <v>1.7640199999999999</v>
      </c>
      <c r="K96">
        <v>20.015000000000001</v>
      </c>
      <c r="L96">
        <v>2.39296</v>
      </c>
      <c r="M96">
        <v>16.07</v>
      </c>
      <c r="N96">
        <v>3.6585899999999998</v>
      </c>
      <c r="O96">
        <v>3.7450299999999999</v>
      </c>
      <c r="P96">
        <v>2.3944E-2</v>
      </c>
      <c r="Q96">
        <v>0.70538599999999996</v>
      </c>
      <c r="R96">
        <v>0.18746599999999999</v>
      </c>
      <c r="S96">
        <v>0</v>
      </c>
      <c r="T96">
        <v>100.804</v>
      </c>
      <c r="U96">
        <v>44.368400000000001</v>
      </c>
    </row>
    <row r="97" spans="6:21" x14ac:dyDescent="0.25">
      <c r="G97">
        <v>0.17361799999999999</v>
      </c>
      <c r="H97">
        <v>-8.0170000000000005E-2</v>
      </c>
      <c r="I97">
        <v>50.848399999999998</v>
      </c>
      <c r="J97">
        <v>6.0262799999999999</v>
      </c>
      <c r="K97">
        <v>17.7926</v>
      </c>
      <c r="L97">
        <v>2.4355099999999998</v>
      </c>
      <c r="M97">
        <v>14.6943</v>
      </c>
      <c r="N97">
        <v>4.92692</v>
      </c>
      <c r="O97">
        <v>2.6376400000000002</v>
      </c>
      <c r="P97">
        <v>9.3350000000000002E-2</v>
      </c>
      <c r="Q97">
        <v>0.84651200000000004</v>
      </c>
      <c r="R97">
        <v>0.48652200000000001</v>
      </c>
      <c r="S97">
        <v>0</v>
      </c>
      <c r="T97">
        <v>100.881</v>
      </c>
      <c r="U97">
        <v>43.820099999999996</v>
      </c>
    </row>
    <row r="98" spans="6:21" x14ac:dyDescent="0.25">
      <c r="G98">
        <v>0.17052999999999999</v>
      </c>
      <c r="H98">
        <v>-7.986E-2</v>
      </c>
      <c r="I98">
        <v>50.159100000000002</v>
      </c>
      <c r="J98">
        <v>3.6161400000000001</v>
      </c>
      <c r="K98">
        <v>18.851400000000002</v>
      </c>
      <c r="L98">
        <v>2.7601100000000001</v>
      </c>
      <c r="M98">
        <v>15.935</v>
      </c>
      <c r="N98">
        <v>4.1932299999999998</v>
      </c>
      <c r="O98">
        <v>3.0370599999999999</v>
      </c>
      <c r="P98">
        <v>4.0787999999999998E-2</v>
      </c>
      <c r="Q98">
        <v>0.61262700000000003</v>
      </c>
      <c r="R98">
        <v>0.122402</v>
      </c>
      <c r="S98">
        <v>0</v>
      </c>
      <c r="T98">
        <v>99.418400000000005</v>
      </c>
      <c r="U98">
        <v>43.356499999999997</v>
      </c>
    </row>
    <row r="99" spans="6:21" x14ac:dyDescent="0.25">
      <c r="G99">
        <v>-7.3880000000000001E-2</v>
      </c>
      <c r="H99">
        <v>0.13519500000000001</v>
      </c>
      <c r="I99">
        <v>52.144599999999997</v>
      </c>
      <c r="J99">
        <v>3.3698299999999999</v>
      </c>
      <c r="K99">
        <v>19.1372</v>
      </c>
      <c r="L99">
        <v>3.0359600000000002</v>
      </c>
      <c r="M99">
        <v>17.155200000000001</v>
      </c>
      <c r="N99">
        <v>3.8858000000000001</v>
      </c>
      <c r="O99">
        <v>2.1918099999999998</v>
      </c>
      <c r="P99">
        <v>-1.201E-2</v>
      </c>
      <c r="Q99">
        <v>0.66039199999999998</v>
      </c>
      <c r="R99">
        <v>-0.12149</v>
      </c>
      <c r="S99">
        <v>0</v>
      </c>
      <c r="T99">
        <v>101.509</v>
      </c>
      <c r="U99">
        <v>44.588500000000003</v>
      </c>
    </row>
    <row r="100" spans="6:21" x14ac:dyDescent="0.25">
      <c r="G100">
        <v>0.169324</v>
      </c>
      <c r="H100">
        <v>0.135188</v>
      </c>
      <c r="I100">
        <v>50.6648</v>
      </c>
      <c r="J100">
        <v>2.7887900000000001</v>
      </c>
      <c r="K100">
        <v>18.8505</v>
      </c>
      <c r="L100">
        <v>2.4189099999999999</v>
      </c>
      <c r="M100">
        <v>16.393799999999999</v>
      </c>
      <c r="N100">
        <v>3.8938600000000001</v>
      </c>
      <c r="O100">
        <v>3.50867</v>
      </c>
      <c r="P100">
        <v>5.6969999999999998E-3</v>
      </c>
      <c r="Q100">
        <v>0.54951000000000005</v>
      </c>
      <c r="R100">
        <v>-0.12167</v>
      </c>
      <c r="S100">
        <v>0</v>
      </c>
      <c r="T100">
        <v>99.257400000000004</v>
      </c>
      <c r="U100">
        <v>43.467199999999998</v>
      </c>
    </row>
    <row r="101" spans="6:21" x14ac:dyDescent="0.25">
      <c r="G101">
        <v>0.16810800000000001</v>
      </c>
      <c r="H101">
        <v>0.13638600000000001</v>
      </c>
      <c r="I101">
        <v>52.540500000000002</v>
      </c>
      <c r="J101">
        <v>2.0233300000000001</v>
      </c>
      <c r="K101">
        <v>20.186199999999999</v>
      </c>
      <c r="L101">
        <v>2.8191000000000002</v>
      </c>
      <c r="M101">
        <v>15.887600000000001</v>
      </c>
      <c r="N101">
        <v>3.0069699999999999</v>
      </c>
      <c r="O101">
        <v>2.73861</v>
      </c>
      <c r="P101">
        <v>-1.1350000000000001E-2</v>
      </c>
      <c r="Q101">
        <v>0.57489500000000004</v>
      </c>
      <c r="R101">
        <v>0.18865100000000001</v>
      </c>
      <c r="S101">
        <v>0</v>
      </c>
      <c r="T101">
        <v>100.259</v>
      </c>
      <c r="U101">
        <v>44.290799999999997</v>
      </c>
    </row>
    <row r="102" spans="6:21" x14ac:dyDescent="0.25">
      <c r="G102">
        <v>0.16994200000000001</v>
      </c>
      <c r="H102">
        <v>-7.9719999999999999E-2</v>
      </c>
      <c r="I102">
        <v>51.445399999999999</v>
      </c>
      <c r="J102">
        <v>3.2353499999999999</v>
      </c>
      <c r="K102">
        <v>19.034199999999998</v>
      </c>
      <c r="L102">
        <v>2.4669500000000002</v>
      </c>
      <c r="M102">
        <v>15.5459</v>
      </c>
      <c r="N102">
        <v>3.0440299999999998</v>
      </c>
      <c r="O102">
        <v>3.2732800000000002</v>
      </c>
      <c r="P102">
        <v>-1.208E-2</v>
      </c>
      <c r="Q102">
        <v>0.76760799999999996</v>
      </c>
      <c r="R102">
        <v>8.9499999999999996E-4</v>
      </c>
      <c r="S102">
        <v>0</v>
      </c>
      <c r="T102">
        <v>98.8917</v>
      </c>
      <c r="U102">
        <v>43.365000000000002</v>
      </c>
    </row>
    <row r="103" spans="6:21" x14ac:dyDescent="0.25">
      <c r="G103">
        <v>7.3499999999999998E-3</v>
      </c>
      <c r="H103">
        <v>0.13428599999999999</v>
      </c>
      <c r="I103">
        <v>50.259099999999997</v>
      </c>
      <c r="J103">
        <v>5.2649999999999997</v>
      </c>
      <c r="K103">
        <v>19.7926</v>
      </c>
      <c r="L103">
        <v>2.5111400000000001</v>
      </c>
      <c r="M103">
        <v>15.3215</v>
      </c>
      <c r="N103">
        <v>3.93547</v>
      </c>
      <c r="O103">
        <v>3.56623</v>
      </c>
      <c r="P103">
        <v>-1.311E-2</v>
      </c>
      <c r="Q103">
        <v>0.84681499999999998</v>
      </c>
      <c r="R103">
        <v>0.180395</v>
      </c>
      <c r="S103">
        <v>0</v>
      </c>
      <c r="T103">
        <v>101.807</v>
      </c>
      <c r="U103">
        <v>44.070599999999999</v>
      </c>
    </row>
    <row r="104" spans="6:21" x14ac:dyDescent="0.25">
      <c r="G104">
        <v>0.171121</v>
      </c>
      <c r="H104">
        <v>0.134488</v>
      </c>
      <c r="I104">
        <v>49.427399999999999</v>
      </c>
      <c r="J104">
        <v>3.9295499999999999</v>
      </c>
      <c r="K104">
        <v>19.8994</v>
      </c>
      <c r="L104">
        <v>2.6467299999999998</v>
      </c>
      <c r="M104">
        <v>15.8017</v>
      </c>
      <c r="N104">
        <v>3.5241899999999999</v>
      </c>
      <c r="O104">
        <v>3.6501999999999999</v>
      </c>
      <c r="P104">
        <v>-3.0450000000000001E-2</v>
      </c>
      <c r="Q104">
        <v>0.45707599999999998</v>
      </c>
      <c r="R104">
        <v>0.18223300000000001</v>
      </c>
      <c r="S104">
        <v>0</v>
      </c>
      <c r="T104">
        <v>99.793599999999998</v>
      </c>
      <c r="U104">
        <v>43.261499999999998</v>
      </c>
    </row>
    <row r="106" spans="6:21" x14ac:dyDescent="0.25">
      <c r="F106" t="s">
        <v>223</v>
      </c>
      <c r="G106">
        <f>AVERAGE(G73:G104)</f>
        <v>0.11576703124999999</v>
      </c>
      <c r="H106">
        <f t="shared" ref="H106:U106" si="12">AVERAGE(H73:H104)</f>
        <v>4.8264624999999985E-2</v>
      </c>
      <c r="I106">
        <f t="shared" si="12"/>
        <v>52.031321875000017</v>
      </c>
      <c r="J106">
        <f t="shared" si="12"/>
        <v>2.5787284375000006</v>
      </c>
      <c r="K106">
        <f t="shared" si="12"/>
        <v>19.298575</v>
      </c>
      <c r="L106">
        <f t="shared" si="12"/>
        <v>2.6268043749999999</v>
      </c>
      <c r="M106">
        <f t="shared" si="12"/>
        <v>16.383171875000002</v>
      </c>
      <c r="N106">
        <f t="shared" si="12"/>
        <v>4.0670846874999995</v>
      </c>
      <c r="O106">
        <f t="shared" si="12"/>
        <v>2.9171274999999999</v>
      </c>
      <c r="P106">
        <f t="shared" si="12"/>
        <v>4.9248437499999995E-3</v>
      </c>
      <c r="Q106">
        <f t="shared" si="12"/>
        <v>0.61850671875000018</v>
      </c>
      <c r="R106">
        <f t="shared" si="12"/>
        <v>9.0796562500000011E-2</v>
      </c>
      <c r="S106">
        <f t="shared" si="12"/>
        <v>0</v>
      </c>
      <c r="T106">
        <f t="shared" si="12"/>
        <v>100.78109375</v>
      </c>
      <c r="U106">
        <f t="shared" si="12"/>
        <v>44.347021875000017</v>
      </c>
    </row>
    <row r="107" spans="6:21" x14ac:dyDescent="0.25">
      <c r="F107" t="s">
        <v>40</v>
      </c>
      <c r="G107">
        <f>STDEV(G73:G104)/SQRT((COUNT(G73:G104)))</f>
        <v>2.1320480978396575E-2</v>
      </c>
      <c r="H107">
        <f t="shared" ref="H107:U107" si="13">STDEV(H73:H104)/SQRT((COUNT(H73:H104)))</f>
        <v>2.532204073982456E-2</v>
      </c>
      <c r="I107">
        <f t="shared" si="13"/>
        <v>0.19915101680545005</v>
      </c>
      <c r="J107">
        <f t="shared" si="13"/>
        <v>0.19254220934186814</v>
      </c>
      <c r="K107">
        <f t="shared" si="13"/>
        <v>0.16616091361601756</v>
      </c>
      <c r="L107">
        <f t="shared" si="13"/>
        <v>3.7803837975967543E-2</v>
      </c>
      <c r="M107">
        <f t="shared" si="13"/>
        <v>0.13137087093618491</v>
      </c>
      <c r="N107">
        <f t="shared" si="13"/>
        <v>0.13179129277079915</v>
      </c>
      <c r="O107">
        <f t="shared" si="13"/>
        <v>0.10042361458506985</v>
      </c>
      <c r="P107">
        <f t="shared" si="13"/>
        <v>5.7008435634472495E-3</v>
      </c>
      <c r="Q107">
        <f t="shared" si="13"/>
        <v>2.3563657830679683E-2</v>
      </c>
      <c r="R107">
        <f t="shared" si="13"/>
        <v>2.7165041896521955E-2</v>
      </c>
      <c r="S107">
        <f t="shared" si="13"/>
        <v>0</v>
      </c>
      <c r="T107">
        <f t="shared" si="13"/>
        <v>0.17333439537410808</v>
      </c>
      <c r="U107">
        <f t="shared" si="13"/>
        <v>9.8918940904382274E-2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6"/>
  <sheetViews>
    <sheetView tabSelected="1" zoomScale="80" zoomScaleNormal="80" workbookViewId="0">
      <selection activeCell="Y18" sqref="Y18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1" width="8.7109375" customWidth="1"/>
    <col min="12" max="13" width="9.85546875" bestFit="1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5703125" bestFit="1" customWidth="1"/>
    <col min="24" max="28" width="13" bestFit="1" customWidth="1"/>
    <col min="29" max="29" width="11" bestFit="1" customWidth="1"/>
    <col min="30" max="30" width="13" bestFit="1" customWidth="1"/>
    <col min="40" max="40" width="49.5703125" bestFit="1" customWidth="1"/>
  </cols>
  <sheetData>
    <row r="1" spans="1:53" s="1" customFormat="1" x14ac:dyDescent="0.25">
      <c r="A1" s="1" t="s">
        <v>0</v>
      </c>
      <c r="W1" s="1" t="s">
        <v>204</v>
      </c>
      <c r="AN1" s="1" t="s">
        <v>150</v>
      </c>
    </row>
    <row r="2" spans="1:53" x14ac:dyDescent="0.25"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O2" s="3" t="s">
        <v>23</v>
      </c>
      <c r="AP2" s="3" t="s">
        <v>24</v>
      </c>
      <c r="AQ2" s="3" t="s">
        <v>25</v>
      </c>
      <c r="AR2" s="3" t="s">
        <v>26</v>
      </c>
      <c r="AS2" s="3" t="s">
        <v>27</v>
      </c>
      <c r="AT2" s="3" t="s">
        <v>28</v>
      </c>
      <c r="AU2" s="3" t="s">
        <v>29</v>
      </c>
      <c r="AV2" s="3" t="s">
        <v>30</v>
      </c>
      <c r="AW2" s="3" t="s">
        <v>31</v>
      </c>
      <c r="AX2" s="3" t="s">
        <v>32</v>
      </c>
      <c r="AY2" s="3" t="s">
        <v>33</v>
      </c>
      <c r="AZ2" s="3" t="s">
        <v>34</v>
      </c>
      <c r="BA2" s="3" t="s">
        <v>36</v>
      </c>
    </row>
    <row r="3" spans="1:53" x14ac:dyDescent="0.25">
      <c r="W3" s="2" t="s">
        <v>272</v>
      </c>
      <c r="X3">
        <v>3.1359248717948724</v>
      </c>
      <c r="Y3">
        <v>1.2354794871794875E-2</v>
      </c>
      <c r="Z3">
        <v>54.210187179487171</v>
      </c>
      <c r="AA3">
        <v>3.6625556410256421</v>
      </c>
      <c r="AB3">
        <v>0.86918294871794866</v>
      </c>
      <c r="AC3">
        <v>6.6709000000000018E-2</v>
      </c>
      <c r="AD3">
        <v>12.497805128205133</v>
      </c>
      <c r="AE3">
        <v>25.808923076923087</v>
      </c>
      <c r="AF3">
        <v>4.6153564102564104E-2</v>
      </c>
      <c r="AG3">
        <v>3.37147435897436E-2</v>
      </c>
      <c r="AH3">
        <v>7.9873897435897429E-2</v>
      </c>
      <c r="AI3">
        <v>0.13083107692307694</v>
      </c>
      <c r="AJ3">
        <v>0</v>
      </c>
      <c r="AK3">
        <v>100.55418717948719</v>
      </c>
      <c r="AL3">
        <v>46.660469230769216</v>
      </c>
      <c r="AN3" s="2" t="s">
        <v>272</v>
      </c>
      <c r="AO3">
        <v>3.1359248717948724</v>
      </c>
      <c r="AP3" t="s">
        <v>151</v>
      </c>
      <c r="AQ3">
        <v>54.210187179487171</v>
      </c>
      <c r="AR3">
        <v>3.6625556410256421</v>
      </c>
      <c r="AS3">
        <v>0.86918294871794866</v>
      </c>
      <c r="AT3" t="s">
        <v>151</v>
      </c>
      <c r="AU3">
        <v>12.497805128205133</v>
      </c>
      <c r="AV3">
        <v>25.808923076923087</v>
      </c>
      <c r="AW3" t="s">
        <v>151</v>
      </c>
      <c r="AX3" t="s">
        <v>151</v>
      </c>
      <c r="AY3" t="s">
        <v>151</v>
      </c>
      <c r="AZ3" t="s">
        <v>151</v>
      </c>
      <c r="BA3">
        <v>100.18457884615384</v>
      </c>
    </row>
    <row r="4" spans="1:53" x14ac:dyDescent="0.25">
      <c r="A4" s="2" t="s">
        <v>272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33</v>
      </c>
      <c r="R4" s="3" t="s">
        <v>34</v>
      </c>
      <c r="S4" s="3" t="s">
        <v>35</v>
      </c>
      <c r="T4" s="3" t="s">
        <v>36</v>
      </c>
      <c r="U4" s="3" t="s">
        <v>37</v>
      </c>
    </row>
    <row r="5" spans="1:53" x14ac:dyDescent="0.25">
      <c r="A5" t="s">
        <v>1</v>
      </c>
      <c r="G5">
        <v>1.9126099999999999</v>
      </c>
      <c r="H5">
        <v>-7.9549999999999996E-2</v>
      </c>
      <c r="I5">
        <v>50.995800000000003</v>
      </c>
      <c r="J5">
        <v>9.5632999999999999</v>
      </c>
      <c r="K5">
        <v>2.3294100000000002</v>
      </c>
      <c r="L5">
        <v>0.32025900000000002</v>
      </c>
      <c r="M5">
        <v>11.754799999999999</v>
      </c>
      <c r="N5">
        <v>22.553799999999999</v>
      </c>
      <c r="O5">
        <v>0.174232</v>
      </c>
      <c r="P5">
        <v>4.2223999999999998E-2</v>
      </c>
      <c r="Q5">
        <v>0.21909400000000001</v>
      </c>
      <c r="R5">
        <v>1.885E-3</v>
      </c>
      <c r="S5">
        <v>0</v>
      </c>
      <c r="T5">
        <v>99.787899999999993</v>
      </c>
      <c r="U5">
        <v>44.869</v>
      </c>
      <c r="X5" s="3" t="s">
        <v>23</v>
      </c>
      <c r="Y5" s="3" t="s">
        <v>24</v>
      </c>
      <c r="Z5" s="3" t="s">
        <v>25</v>
      </c>
      <c r="AA5" s="3" t="s">
        <v>26</v>
      </c>
      <c r="AB5" s="3" t="s">
        <v>27</v>
      </c>
      <c r="AC5" s="3" t="s">
        <v>28</v>
      </c>
      <c r="AD5" s="3" t="s">
        <v>29</v>
      </c>
      <c r="AE5" s="3" t="s">
        <v>30</v>
      </c>
      <c r="AF5" s="3" t="s">
        <v>31</v>
      </c>
      <c r="AG5" s="3" t="s">
        <v>32</v>
      </c>
      <c r="AH5" s="3" t="s">
        <v>33</v>
      </c>
      <c r="AI5" s="3" t="s">
        <v>34</v>
      </c>
      <c r="AJ5" s="3" t="s">
        <v>36</v>
      </c>
    </row>
    <row r="6" spans="1:53" x14ac:dyDescent="0.25">
      <c r="A6" t="s">
        <v>256</v>
      </c>
      <c r="G6">
        <v>2.62771</v>
      </c>
      <c r="H6">
        <v>0.14247599999999999</v>
      </c>
      <c r="I6">
        <v>54.5764</v>
      </c>
      <c r="J6">
        <v>4.5467500000000003</v>
      </c>
      <c r="K6">
        <v>1.4417199999999999</v>
      </c>
      <c r="L6">
        <v>0.18342</v>
      </c>
      <c r="M6">
        <v>12.2423</v>
      </c>
      <c r="N6">
        <v>23.670400000000001</v>
      </c>
      <c r="O6">
        <v>-0.12844</v>
      </c>
      <c r="P6">
        <v>9.1190000000000004E-3</v>
      </c>
      <c r="Q6">
        <v>0.18747800000000001</v>
      </c>
      <c r="R6">
        <v>1.3606999999999999E-2</v>
      </c>
      <c r="S6">
        <v>0</v>
      </c>
      <c r="T6">
        <v>99.512900000000002</v>
      </c>
      <c r="U6">
        <v>46.153500000000001</v>
      </c>
      <c r="W6" s="2" t="s">
        <v>272</v>
      </c>
      <c r="X6">
        <v>3.1359248717948724</v>
      </c>
      <c r="Y6">
        <v>1.2354794871794875E-2</v>
      </c>
      <c r="Z6">
        <v>54.210187179487171</v>
      </c>
      <c r="AA6">
        <v>3.6625556410256421</v>
      </c>
      <c r="AB6">
        <v>0.86918294871794866</v>
      </c>
      <c r="AC6">
        <v>6.6709000000000018E-2</v>
      </c>
      <c r="AD6">
        <v>12.497805128205133</v>
      </c>
      <c r="AE6">
        <v>25.808923076923087</v>
      </c>
      <c r="AF6">
        <v>4.6153564102564104E-2</v>
      </c>
      <c r="AG6">
        <v>3.37147435897436E-2</v>
      </c>
      <c r="AH6">
        <v>7.9873897435897429E-2</v>
      </c>
      <c r="AI6">
        <v>0.13083107692307694</v>
      </c>
      <c r="AJ6">
        <v>100.55418717948719</v>
      </c>
    </row>
    <row r="7" spans="1:53" x14ac:dyDescent="0.25">
      <c r="A7" t="s">
        <v>4</v>
      </c>
      <c r="G7">
        <v>3.24627</v>
      </c>
      <c r="H7">
        <v>-7.8359999999999999E-2</v>
      </c>
      <c r="I7">
        <v>56.138500000000001</v>
      </c>
      <c r="J7">
        <v>3.83989</v>
      </c>
      <c r="K7">
        <v>0.42439399999999999</v>
      </c>
      <c r="L7">
        <v>9.7629999999999995E-2</v>
      </c>
      <c r="M7">
        <v>12.3696</v>
      </c>
      <c r="N7">
        <v>24.122299999999999</v>
      </c>
      <c r="O7">
        <v>-4.9799999999999997E-2</v>
      </c>
      <c r="P7">
        <v>2.7623999999999999E-2</v>
      </c>
      <c r="Q7">
        <v>7.8056E-2</v>
      </c>
      <c r="R7">
        <v>0.138575</v>
      </c>
      <c r="S7">
        <v>0</v>
      </c>
      <c r="T7">
        <v>100.355</v>
      </c>
      <c r="U7">
        <v>46.685200000000002</v>
      </c>
    </row>
    <row r="8" spans="1:53" x14ac:dyDescent="0.25">
      <c r="A8" t="s">
        <v>21</v>
      </c>
      <c r="G8">
        <v>2.29244</v>
      </c>
      <c r="H8">
        <v>-7.8219999999999998E-2</v>
      </c>
      <c r="I8">
        <v>57.752400000000002</v>
      </c>
      <c r="J8">
        <v>3.65158</v>
      </c>
      <c r="K8">
        <v>0.64810500000000004</v>
      </c>
      <c r="L8">
        <v>0.117232</v>
      </c>
      <c r="M8">
        <v>11.172499999999999</v>
      </c>
      <c r="N8">
        <v>24.5016</v>
      </c>
      <c r="O8">
        <v>0.107071</v>
      </c>
      <c r="P8">
        <v>6.4685999999999994E-2</v>
      </c>
      <c r="Q8">
        <v>-3.1600000000000003E-2</v>
      </c>
      <c r="R8">
        <v>1.6771000000000001E-2</v>
      </c>
      <c r="S8">
        <v>0</v>
      </c>
      <c r="T8">
        <v>100.215</v>
      </c>
      <c r="U8">
        <v>47.160299999999999</v>
      </c>
      <c r="W8" s="2" t="s">
        <v>137</v>
      </c>
    </row>
    <row r="9" spans="1:53" x14ac:dyDescent="0.25">
      <c r="A9" t="s">
        <v>257</v>
      </c>
      <c r="G9">
        <v>2.7720099999999999</v>
      </c>
      <c r="H9">
        <v>0.14435100000000001</v>
      </c>
      <c r="I9">
        <v>59.557499999999997</v>
      </c>
      <c r="J9">
        <v>3.3882300000000001</v>
      </c>
      <c r="K9">
        <v>0.51446400000000003</v>
      </c>
      <c r="L9">
        <v>1.1415E-2</v>
      </c>
      <c r="M9">
        <v>11.119199999999999</v>
      </c>
      <c r="N9">
        <v>22.863600000000002</v>
      </c>
      <c r="O9">
        <v>-4.8980000000000003E-2</v>
      </c>
      <c r="P9">
        <v>2.8209000000000001E-2</v>
      </c>
      <c r="Q9">
        <v>0.19007099999999999</v>
      </c>
      <c r="R9">
        <v>0.51127400000000001</v>
      </c>
      <c r="S9">
        <v>0</v>
      </c>
      <c r="T9">
        <v>101.051</v>
      </c>
      <c r="U9">
        <v>47.592700000000001</v>
      </c>
      <c r="Y9" s="4" t="s">
        <v>139</v>
      </c>
      <c r="Z9" s="4"/>
      <c r="AA9" s="4"/>
      <c r="AB9" s="4" t="s">
        <v>141</v>
      </c>
      <c r="AC9" s="4" t="s">
        <v>142</v>
      </c>
      <c r="AD9" s="4"/>
      <c r="AE9" s="4"/>
      <c r="AF9" s="4" t="s">
        <v>145</v>
      </c>
      <c r="AG9" s="4" t="s">
        <v>146</v>
      </c>
      <c r="AH9" s="4" t="s">
        <v>147</v>
      </c>
      <c r="AI9" s="4" t="s">
        <v>255</v>
      </c>
      <c r="AJ9" s="4"/>
    </row>
    <row r="10" spans="1:53" x14ac:dyDescent="0.25">
      <c r="G10">
        <v>2.78782</v>
      </c>
      <c r="H10">
        <v>0.36172599999999999</v>
      </c>
      <c r="I10">
        <v>52.616199999999999</v>
      </c>
      <c r="J10">
        <v>4.4155499999999996</v>
      </c>
      <c r="K10">
        <v>1.5374699999999999</v>
      </c>
      <c r="L10">
        <v>-2.81E-2</v>
      </c>
      <c r="M10">
        <v>12.9841</v>
      </c>
      <c r="N10">
        <v>24.097999999999999</v>
      </c>
      <c r="O10">
        <v>0.26022000000000001</v>
      </c>
      <c r="P10">
        <v>-9.2399999999999999E-3</v>
      </c>
      <c r="Q10">
        <v>0.18688399999999999</v>
      </c>
      <c r="R10">
        <v>-4.9020000000000001E-2</v>
      </c>
      <c r="S10">
        <v>0</v>
      </c>
      <c r="T10">
        <v>99.161600000000007</v>
      </c>
      <c r="U10">
        <v>45.700299999999999</v>
      </c>
      <c r="W10" s="2" t="s">
        <v>272</v>
      </c>
      <c r="Y10" s="4">
        <v>0.115092</v>
      </c>
      <c r="Z10" s="4"/>
      <c r="AA10" s="4"/>
      <c r="AB10" s="4">
        <v>7.6772999999999994E-2</v>
      </c>
      <c r="AC10" s="4">
        <v>9.4898999999999997E-2</v>
      </c>
      <c r="AD10" s="4"/>
      <c r="AE10" s="4"/>
      <c r="AF10" s="4">
        <v>0.155558</v>
      </c>
      <c r="AG10" s="4">
        <v>5.6732999999999999E-2</v>
      </c>
      <c r="AH10" s="4">
        <v>7.7658000000000005E-2</v>
      </c>
      <c r="AI10" s="4">
        <v>0.189807</v>
      </c>
      <c r="AJ10" s="4"/>
    </row>
    <row r="11" spans="1:53" x14ac:dyDescent="0.25">
      <c r="A11" t="s">
        <v>258</v>
      </c>
      <c r="G11">
        <v>4.0751900000000001</v>
      </c>
      <c r="H11">
        <v>0.142626</v>
      </c>
      <c r="I11">
        <v>52.441200000000002</v>
      </c>
      <c r="J11">
        <v>3.1324800000000002</v>
      </c>
      <c r="K11">
        <v>1.1688499999999999</v>
      </c>
      <c r="L11">
        <v>9.937E-2</v>
      </c>
      <c r="M11">
        <v>12.759600000000001</v>
      </c>
      <c r="N11">
        <v>25.929600000000001</v>
      </c>
      <c r="O11">
        <v>-4.9079999999999999E-2</v>
      </c>
      <c r="P11">
        <v>0.118476</v>
      </c>
      <c r="Q11">
        <v>3.4811000000000002E-2</v>
      </c>
      <c r="R11">
        <v>0.13977000000000001</v>
      </c>
      <c r="S11">
        <v>0</v>
      </c>
      <c r="T11">
        <v>99.992900000000006</v>
      </c>
      <c r="U11">
        <v>46.153799999999997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53" x14ac:dyDescent="0.25">
      <c r="A12" t="s">
        <v>259</v>
      </c>
      <c r="G12">
        <v>2.5101499999999999</v>
      </c>
      <c r="H12">
        <v>0.36480899999999999</v>
      </c>
      <c r="I12">
        <v>54.968400000000003</v>
      </c>
      <c r="J12">
        <v>2.4941</v>
      </c>
      <c r="K12">
        <v>0.69197699999999995</v>
      </c>
      <c r="L12">
        <v>1.2893999999999999E-2</v>
      </c>
      <c r="M12">
        <v>12.769</v>
      </c>
      <c r="N12">
        <v>24.768799999999999</v>
      </c>
      <c r="O12">
        <v>0.107822</v>
      </c>
      <c r="P12">
        <v>0.100886</v>
      </c>
      <c r="Q12">
        <v>-8.4799999999999997E-3</v>
      </c>
      <c r="R12">
        <v>-4.4339999999999997E-2</v>
      </c>
      <c r="S12">
        <v>0</v>
      </c>
      <c r="T12">
        <v>98.736000000000004</v>
      </c>
      <c r="U12">
        <v>46.293999999999997</v>
      </c>
      <c r="W12" s="3" t="s">
        <v>149</v>
      </c>
      <c r="X12" s="4"/>
      <c r="Y12" s="4">
        <v>2.2914099999999999</v>
      </c>
      <c r="Z12" s="4"/>
      <c r="AA12" s="4"/>
      <c r="AB12" s="4">
        <v>1.6583000000000001</v>
      </c>
      <c r="AC12" s="4">
        <v>1.46157</v>
      </c>
      <c r="AD12" s="4"/>
      <c r="AE12" s="4"/>
      <c r="AF12" s="4">
        <v>1.2912399999999999</v>
      </c>
      <c r="AG12" s="4">
        <v>1.20459</v>
      </c>
      <c r="AH12" s="4">
        <v>1.6680600000000001</v>
      </c>
      <c r="AI12" s="4">
        <v>1.2725299999999999</v>
      </c>
      <c r="AJ12" s="4"/>
    </row>
    <row r="13" spans="1:53" x14ac:dyDescent="0.25">
      <c r="A13" t="s">
        <v>260</v>
      </c>
      <c r="G13">
        <v>3.9739399999999998</v>
      </c>
      <c r="H13">
        <v>-7.8060000000000004E-2</v>
      </c>
      <c r="I13">
        <v>53.801099999999998</v>
      </c>
      <c r="J13">
        <v>2.03999</v>
      </c>
      <c r="K13">
        <v>0.70055199999999995</v>
      </c>
      <c r="L13">
        <v>6.6747000000000001E-2</v>
      </c>
      <c r="M13">
        <v>12.815899999999999</v>
      </c>
      <c r="N13">
        <v>25.646100000000001</v>
      </c>
      <c r="O13">
        <v>-4.8009999999999997E-2</v>
      </c>
      <c r="P13">
        <v>2.8322E-2</v>
      </c>
      <c r="Q13">
        <v>0.192249</v>
      </c>
      <c r="R13">
        <v>0.26545299999999999</v>
      </c>
      <c r="S13">
        <v>0</v>
      </c>
      <c r="T13">
        <v>99.404300000000006</v>
      </c>
      <c r="U13">
        <v>46.2455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53" x14ac:dyDescent="0.25">
      <c r="A14" t="s">
        <v>261</v>
      </c>
      <c r="G14">
        <v>2.2835899999999998</v>
      </c>
      <c r="H14">
        <v>-7.8149999999999997E-2</v>
      </c>
      <c r="I14">
        <v>58.839300000000001</v>
      </c>
      <c r="J14">
        <v>3.2041400000000002</v>
      </c>
      <c r="K14">
        <v>0.55447100000000005</v>
      </c>
      <c r="L14">
        <v>0.13636499999999999</v>
      </c>
      <c r="M14">
        <v>11.992800000000001</v>
      </c>
      <c r="N14">
        <v>24.799099999999999</v>
      </c>
      <c r="O14">
        <v>-0.12645000000000001</v>
      </c>
      <c r="P14">
        <v>1.0158E-2</v>
      </c>
      <c r="Q14">
        <v>0.12470299999999999</v>
      </c>
      <c r="R14">
        <v>-4.4240000000000002E-2</v>
      </c>
      <c r="S14">
        <v>0</v>
      </c>
      <c r="T14">
        <v>101.696</v>
      </c>
      <c r="U14">
        <v>47.967799999999997</v>
      </c>
      <c r="Y14" s="3" t="s">
        <v>24</v>
      </c>
      <c r="Z14" s="4"/>
      <c r="AA14" s="4"/>
      <c r="AB14" s="3" t="s">
        <v>27</v>
      </c>
      <c r="AC14" s="3" t="s">
        <v>28</v>
      </c>
      <c r="AD14" s="4"/>
      <c r="AE14" s="4"/>
      <c r="AF14" s="3" t="s">
        <v>31</v>
      </c>
      <c r="AG14" s="3" t="s">
        <v>32</v>
      </c>
      <c r="AH14" s="3" t="s">
        <v>33</v>
      </c>
      <c r="AI14" s="3" t="s">
        <v>34</v>
      </c>
      <c r="AJ14" s="4"/>
    </row>
    <row r="15" spans="1:53" x14ac:dyDescent="0.25">
      <c r="A15" t="s">
        <v>262</v>
      </c>
      <c r="G15">
        <v>4.1299700000000001</v>
      </c>
      <c r="H15">
        <v>-7.8490000000000004E-2</v>
      </c>
      <c r="I15">
        <v>53.558399999999999</v>
      </c>
      <c r="J15">
        <v>4.5387300000000002</v>
      </c>
      <c r="K15">
        <v>1.60408</v>
      </c>
      <c r="L15">
        <v>-9.733E-2</v>
      </c>
      <c r="M15">
        <v>12.2852</v>
      </c>
      <c r="N15">
        <v>23.598800000000001</v>
      </c>
      <c r="O15">
        <v>0.18244299999999999</v>
      </c>
      <c r="P15">
        <v>-4.5330000000000002E-2</v>
      </c>
      <c r="Q15">
        <v>0.1648</v>
      </c>
      <c r="R15">
        <v>0.26001600000000002</v>
      </c>
      <c r="S15">
        <v>0</v>
      </c>
      <c r="T15">
        <v>100.101</v>
      </c>
      <c r="U15">
        <v>45.931699999999999</v>
      </c>
      <c r="W15" s="2" t="s">
        <v>272</v>
      </c>
      <c r="Y15" s="4">
        <f>Y10*$Y$12</f>
        <v>0.26372295971999998</v>
      </c>
      <c r="Z15" s="4"/>
      <c r="AA15" s="4"/>
      <c r="AB15" s="4">
        <f>AB10*$AB$12</f>
        <v>0.12731266590000001</v>
      </c>
      <c r="AC15" s="4">
        <f>AC10*$AC$12</f>
        <v>0.13870153143</v>
      </c>
      <c r="AD15" s="4"/>
      <c r="AE15" s="4"/>
      <c r="AF15" s="4">
        <f>AF10*$AF$12</f>
        <v>0.20086271191999999</v>
      </c>
      <c r="AG15" s="4">
        <f>AG10*$AG$12</f>
        <v>6.8340004470000007E-2</v>
      </c>
      <c r="AH15" s="4">
        <f>AH10*$AH$12</f>
        <v>0.12953820348</v>
      </c>
      <c r="AI15" s="4">
        <f>AI10*$AI$12</f>
        <v>0.24153510171000001</v>
      </c>
      <c r="AJ15" s="4"/>
    </row>
    <row r="16" spans="1:53" x14ac:dyDescent="0.25">
      <c r="A16" t="s">
        <v>263</v>
      </c>
      <c r="G16">
        <v>2.9226299999999998</v>
      </c>
      <c r="H16">
        <v>0.14266200000000001</v>
      </c>
      <c r="I16">
        <v>52.9422</v>
      </c>
      <c r="J16">
        <v>3.6472699999999998</v>
      </c>
      <c r="K16">
        <v>1.9009</v>
      </c>
      <c r="L16">
        <v>0.20333899999999999</v>
      </c>
      <c r="M16">
        <v>12.3468</v>
      </c>
      <c r="N16">
        <v>24.393599999999999</v>
      </c>
      <c r="O16">
        <v>2.8149E-2</v>
      </c>
      <c r="P16">
        <v>2.7594E-2</v>
      </c>
      <c r="Q16">
        <v>1.1611E-2</v>
      </c>
      <c r="R16">
        <v>7.6866000000000004E-2</v>
      </c>
      <c r="S16">
        <v>0</v>
      </c>
      <c r="T16">
        <v>98.643600000000006</v>
      </c>
      <c r="U16">
        <v>45.6995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t="s">
        <v>264</v>
      </c>
      <c r="G17">
        <v>2.61199</v>
      </c>
      <c r="H17">
        <v>-7.8380000000000005E-2</v>
      </c>
      <c r="I17">
        <v>53.715400000000002</v>
      </c>
      <c r="J17">
        <v>3.19503</v>
      </c>
      <c r="K17">
        <v>0.92791199999999996</v>
      </c>
      <c r="L17">
        <v>9.7784999999999997E-2</v>
      </c>
      <c r="M17">
        <v>12.9945</v>
      </c>
      <c r="N17">
        <v>24.904699999999998</v>
      </c>
      <c r="O17">
        <v>2.8070000000000001E-2</v>
      </c>
      <c r="P17">
        <v>9.3830000000000007E-3</v>
      </c>
      <c r="Q17">
        <v>0.144785</v>
      </c>
      <c r="R17">
        <v>0.26196000000000003</v>
      </c>
      <c r="S17">
        <v>0</v>
      </c>
      <c r="T17">
        <v>98.813100000000006</v>
      </c>
      <c r="U17">
        <v>45.901499999999999</v>
      </c>
      <c r="X17" s="3" t="s">
        <v>23</v>
      </c>
      <c r="Y17" s="3" t="s">
        <v>24</v>
      </c>
      <c r="Z17" s="3" t="s">
        <v>25</v>
      </c>
      <c r="AA17" s="3" t="s">
        <v>26</v>
      </c>
      <c r="AB17" s="3" t="s">
        <v>27</v>
      </c>
      <c r="AC17" s="3" t="s">
        <v>28</v>
      </c>
      <c r="AD17" s="3" t="s">
        <v>29</v>
      </c>
      <c r="AE17" s="3" t="s">
        <v>30</v>
      </c>
      <c r="AF17" s="3" t="s">
        <v>31</v>
      </c>
      <c r="AG17" s="3" t="s">
        <v>32</v>
      </c>
      <c r="AH17" s="3" t="s">
        <v>33</v>
      </c>
      <c r="AI17" s="3" t="s">
        <v>34</v>
      </c>
      <c r="AJ17" s="3" t="s">
        <v>36</v>
      </c>
    </row>
    <row r="18" spans="1:36" x14ac:dyDescent="0.25">
      <c r="A18" t="s">
        <v>265</v>
      </c>
      <c r="G18">
        <v>4.0579099999999997</v>
      </c>
      <c r="H18">
        <v>-7.8079999999999997E-2</v>
      </c>
      <c r="I18">
        <v>54.804000000000002</v>
      </c>
      <c r="J18">
        <v>2.6856300000000002</v>
      </c>
      <c r="K18">
        <v>0.84097999999999995</v>
      </c>
      <c r="L18">
        <v>-0.12784000000000001</v>
      </c>
      <c r="M18">
        <v>12.430099999999999</v>
      </c>
      <c r="N18">
        <v>24.947500000000002</v>
      </c>
      <c r="O18">
        <v>2.9902000000000001E-2</v>
      </c>
      <c r="P18">
        <v>8.2846000000000003E-2</v>
      </c>
      <c r="Q18">
        <v>8.0676999999999999E-2</v>
      </c>
      <c r="R18">
        <v>7.9753000000000004E-2</v>
      </c>
      <c r="S18">
        <v>0</v>
      </c>
      <c r="T18">
        <v>99.833399999999997</v>
      </c>
      <c r="U18">
        <v>46.442799999999998</v>
      </c>
      <c r="W18" s="2" t="s">
        <v>272</v>
      </c>
      <c r="X18">
        <v>3.1359248717948724</v>
      </c>
      <c r="Y18" s="4" t="str">
        <f>IF(Y3&lt;Y15,"Below Detection",Y3)</f>
        <v>Below Detection</v>
      </c>
      <c r="Z18">
        <v>54.210187179487171</v>
      </c>
      <c r="AA18">
        <v>3.6625556410256421</v>
      </c>
      <c r="AB18" s="4">
        <f>IF(AB3&lt;AB15,"Below Detection",AB3)</f>
        <v>0.86918294871794866</v>
      </c>
      <c r="AC18" s="4" t="str">
        <f>IF(AC3&lt;AC15,"Below Detection",AC3)</f>
        <v>Below Detection</v>
      </c>
      <c r="AD18">
        <v>12.497805128205133</v>
      </c>
      <c r="AE18">
        <v>25.808923076923087</v>
      </c>
      <c r="AF18" s="4" t="str">
        <f>IF(AF3&lt;AF15,"Below Detection",AF3)</f>
        <v>Below Detection</v>
      </c>
      <c r="AG18" s="4" t="str">
        <f>IF(AG3&lt;AG15,"Below Detection",AG3)</f>
        <v>Below Detection</v>
      </c>
      <c r="AH18" s="4" t="str">
        <f>IF(AH3&lt;AH15,"Below Detection",AH3)</f>
        <v>Below Detection</v>
      </c>
      <c r="AI18" s="4" t="str">
        <f>IF(AI3&lt;AI15,"Below Detection",AI3)</f>
        <v>Below Detection</v>
      </c>
      <c r="AJ18" s="4">
        <f>SUM(X18:AI18)</f>
        <v>100.18457884615384</v>
      </c>
    </row>
    <row r="19" spans="1:36" x14ac:dyDescent="0.25">
      <c r="A19" t="s">
        <v>266</v>
      </c>
      <c r="G19">
        <v>3.60927</v>
      </c>
      <c r="H19">
        <v>0.36352200000000001</v>
      </c>
      <c r="I19">
        <v>53.244399999999999</v>
      </c>
      <c r="J19">
        <v>3.1979600000000001</v>
      </c>
      <c r="K19">
        <v>0.97796400000000006</v>
      </c>
      <c r="L19">
        <v>0.152393</v>
      </c>
      <c r="M19">
        <v>12.9626</v>
      </c>
      <c r="N19">
        <v>26.9057</v>
      </c>
      <c r="O19">
        <v>-4.9020000000000001E-2</v>
      </c>
      <c r="P19">
        <v>-8.3999999999999995E-3</v>
      </c>
      <c r="Q19">
        <v>1.2697999999999999E-2</v>
      </c>
      <c r="R19">
        <v>7.8122999999999998E-2</v>
      </c>
      <c r="S19">
        <v>0</v>
      </c>
      <c r="T19">
        <v>101.447</v>
      </c>
      <c r="U19">
        <v>47.015099999999997</v>
      </c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t="s">
        <v>267</v>
      </c>
      <c r="G20">
        <v>3.46624</v>
      </c>
      <c r="H20">
        <v>-7.8280000000000002E-2</v>
      </c>
      <c r="I20">
        <v>54.779699999999998</v>
      </c>
      <c r="J20">
        <v>3.5831900000000001</v>
      </c>
      <c r="K20">
        <v>0.37726199999999999</v>
      </c>
      <c r="L20">
        <v>2.8053000000000002E-2</v>
      </c>
      <c r="M20">
        <v>12.9062</v>
      </c>
      <c r="N20">
        <v>26.364599999999999</v>
      </c>
      <c r="O20">
        <v>-4.947E-2</v>
      </c>
      <c r="P20">
        <v>8.2102999999999995E-2</v>
      </c>
      <c r="Q20">
        <v>1.2085E-2</v>
      </c>
      <c r="R20">
        <v>7.7353000000000005E-2</v>
      </c>
      <c r="S20">
        <v>0</v>
      </c>
      <c r="T20">
        <v>101.54900000000001</v>
      </c>
      <c r="U20">
        <v>47.098999999999997</v>
      </c>
    </row>
    <row r="21" spans="1:36" x14ac:dyDescent="0.25">
      <c r="A21" t="s">
        <v>268</v>
      </c>
      <c r="G21">
        <v>3.1503000000000001</v>
      </c>
      <c r="H21">
        <v>-7.8240000000000004E-2</v>
      </c>
      <c r="I21">
        <v>54.496000000000002</v>
      </c>
      <c r="J21">
        <v>3.5829399999999998</v>
      </c>
      <c r="K21">
        <v>0.79080799999999996</v>
      </c>
      <c r="L21">
        <v>4.5886000000000003E-2</v>
      </c>
      <c r="M21">
        <v>12.2569</v>
      </c>
      <c r="N21">
        <v>27.2041</v>
      </c>
      <c r="O21">
        <v>0.26232699999999998</v>
      </c>
      <c r="P21">
        <v>4.5988000000000001E-2</v>
      </c>
      <c r="Q21">
        <v>5.6501999999999997E-2</v>
      </c>
      <c r="R21">
        <v>1.5890000000000001E-2</v>
      </c>
      <c r="S21">
        <v>0</v>
      </c>
      <c r="T21">
        <v>101.82899999999999</v>
      </c>
      <c r="U21">
        <v>47.314900000000002</v>
      </c>
    </row>
    <row r="22" spans="1:36" x14ac:dyDescent="0.25">
      <c r="A22" t="s">
        <v>269</v>
      </c>
      <c r="G22">
        <v>3.52135</v>
      </c>
      <c r="H22">
        <v>0.14313200000000001</v>
      </c>
      <c r="I22">
        <v>52.953600000000002</v>
      </c>
      <c r="J22">
        <v>2.9405700000000001</v>
      </c>
      <c r="K22">
        <v>1.1594800000000001</v>
      </c>
      <c r="L22">
        <v>8.2876000000000005E-2</v>
      </c>
      <c r="M22">
        <v>12.5244</v>
      </c>
      <c r="N22">
        <v>28.018000000000001</v>
      </c>
      <c r="O22">
        <v>2.9409999999999999E-2</v>
      </c>
      <c r="P22">
        <v>9.9559999999999996E-3</v>
      </c>
      <c r="Q22">
        <v>0.146483</v>
      </c>
      <c r="R22">
        <v>0.14075399999999999</v>
      </c>
      <c r="S22">
        <v>0</v>
      </c>
      <c r="T22">
        <v>101.67</v>
      </c>
      <c r="U22">
        <v>47.192500000000003</v>
      </c>
    </row>
    <row r="23" spans="1:36" x14ac:dyDescent="0.25">
      <c r="A23" t="s">
        <v>18</v>
      </c>
      <c r="G23">
        <v>2.9803799999999998</v>
      </c>
      <c r="H23">
        <v>-7.8159999999999993E-2</v>
      </c>
      <c r="I23">
        <v>53.525500000000001</v>
      </c>
      <c r="J23">
        <v>2.5541</v>
      </c>
      <c r="K23">
        <v>0.87929999999999997</v>
      </c>
      <c r="L23">
        <v>0.15345900000000001</v>
      </c>
      <c r="M23">
        <v>12.6233</v>
      </c>
      <c r="N23">
        <v>26.859100000000002</v>
      </c>
      <c r="O23">
        <v>0.18532299999999999</v>
      </c>
      <c r="P23">
        <v>2.8074000000000002E-2</v>
      </c>
      <c r="Q23">
        <v>-8.9800000000000001E-3</v>
      </c>
      <c r="R23">
        <v>0.20242299999999999</v>
      </c>
      <c r="S23">
        <v>0</v>
      </c>
      <c r="T23">
        <v>99.903899999999993</v>
      </c>
      <c r="U23">
        <v>46.529600000000002</v>
      </c>
    </row>
    <row r="24" spans="1:36" x14ac:dyDescent="0.25">
      <c r="A24" t="s">
        <v>270</v>
      </c>
      <c r="G24">
        <v>3.13212</v>
      </c>
      <c r="H24">
        <v>-7.8170000000000003E-2</v>
      </c>
      <c r="I24">
        <v>53.476399999999998</v>
      </c>
      <c r="J24">
        <v>2.9443199999999998</v>
      </c>
      <c r="K24">
        <v>0.97142600000000001</v>
      </c>
      <c r="L24">
        <v>0.11799900000000001</v>
      </c>
      <c r="M24">
        <v>13.099399999999999</v>
      </c>
      <c r="N24">
        <v>26.985399999999998</v>
      </c>
      <c r="O24">
        <v>0.10734</v>
      </c>
      <c r="P24">
        <v>4.6115999999999997E-2</v>
      </c>
      <c r="Q24">
        <v>1.3197E-2</v>
      </c>
      <c r="R24">
        <v>-0.16855000000000001</v>
      </c>
      <c r="S24">
        <v>0</v>
      </c>
      <c r="T24">
        <v>100.64700000000001</v>
      </c>
      <c r="U24">
        <v>46.765099999999997</v>
      </c>
    </row>
    <row r="25" spans="1:36" x14ac:dyDescent="0.25">
      <c r="A25" t="s">
        <v>271</v>
      </c>
      <c r="G25">
        <v>3.21265</v>
      </c>
      <c r="H25">
        <v>0.14302000000000001</v>
      </c>
      <c r="I25">
        <v>53.851799999999997</v>
      </c>
      <c r="J25">
        <v>2.5559099999999999</v>
      </c>
      <c r="K25">
        <v>0.37473400000000001</v>
      </c>
      <c r="L25">
        <v>0.189081</v>
      </c>
      <c r="M25">
        <v>13.011200000000001</v>
      </c>
      <c r="N25">
        <v>26.415600000000001</v>
      </c>
      <c r="O25">
        <v>-4.863E-2</v>
      </c>
      <c r="P25">
        <v>4.6188E-2</v>
      </c>
      <c r="Q25">
        <v>0.14676400000000001</v>
      </c>
      <c r="R25">
        <v>7.8865000000000005E-2</v>
      </c>
      <c r="S25">
        <v>0</v>
      </c>
      <c r="T25">
        <v>99.977199999999996</v>
      </c>
      <c r="U25">
        <v>46.587499999999999</v>
      </c>
    </row>
    <row r="26" spans="1:36" x14ac:dyDescent="0.25">
      <c r="G26">
        <v>3.2954599999999998</v>
      </c>
      <c r="H26">
        <v>-7.8189999999999996E-2</v>
      </c>
      <c r="I26">
        <v>53.9026</v>
      </c>
      <c r="J26">
        <v>3.1990099999999999</v>
      </c>
      <c r="K26">
        <v>0.60565199999999997</v>
      </c>
      <c r="L26">
        <v>4.6816999999999998E-2</v>
      </c>
      <c r="M26">
        <v>13.004</v>
      </c>
      <c r="N26">
        <v>27.414200000000001</v>
      </c>
      <c r="O26">
        <v>-4.897E-2</v>
      </c>
      <c r="P26">
        <v>6.4175999999999997E-2</v>
      </c>
      <c r="Q26">
        <v>3.5039000000000001E-2</v>
      </c>
      <c r="R26">
        <v>1.6466999999999999E-2</v>
      </c>
      <c r="S26">
        <v>0</v>
      </c>
      <c r="T26">
        <v>101.456</v>
      </c>
      <c r="U26">
        <v>47.113999999999997</v>
      </c>
    </row>
    <row r="27" spans="1:36" x14ac:dyDescent="0.25">
      <c r="G27">
        <v>2.9616600000000002</v>
      </c>
      <c r="H27">
        <v>-7.8630000000000005E-2</v>
      </c>
      <c r="I27">
        <v>53.776800000000001</v>
      </c>
      <c r="J27">
        <v>5.1787799999999997</v>
      </c>
      <c r="K27">
        <v>1.0786500000000001</v>
      </c>
      <c r="L27">
        <v>4.0781999999999999E-2</v>
      </c>
      <c r="M27">
        <v>12.408300000000001</v>
      </c>
      <c r="N27">
        <v>25.449200000000001</v>
      </c>
      <c r="O27">
        <v>2.6124999999999999E-2</v>
      </c>
      <c r="P27">
        <v>2.6796E-2</v>
      </c>
      <c r="Q27">
        <v>7.5179999999999997E-2</v>
      </c>
      <c r="R27">
        <v>0.25859700000000002</v>
      </c>
      <c r="S27">
        <v>0</v>
      </c>
      <c r="T27">
        <v>101.202</v>
      </c>
      <c r="U27">
        <v>46.570900000000002</v>
      </c>
    </row>
    <row r="28" spans="1:36" x14ac:dyDescent="0.25">
      <c r="G28">
        <v>3.7864900000000001</v>
      </c>
      <c r="H28">
        <v>0.36325099999999999</v>
      </c>
      <c r="I28">
        <v>53.129600000000003</v>
      </c>
      <c r="J28">
        <v>3.70946</v>
      </c>
      <c r="K28">
        <v>1.2638799999999999</v>
      </c>
      <c r="L28">
        <v>6.2539999999999998E-2</v>
      </c>
      <c r="M28">
        <v>12.359299999999999</v>
      </c>
      <c r="N28">
        <v>25.0716</v>
      </c>
      <c r="O28">
        <v>0.106013</v>
      </c>
      <c r="P28">
        <v>9.4579999999999994E-3</v>
      </c>
      <c r="Q28">
        <v>0.166708</v>
      </c>
      <c r="R28">
        <v>0.13860700000000001</v>
      </c>
      <c r="S28">
        <v>0</v>
      </c>
      <c r="T28">
        <v>100.167</v>
      </c>
      <c r="U28">
        <v>46.275700000000001</v>
      </c>
    </row>
    <row r="29" spans="1:36" x14ac:dyDescent="0.25">
      <c r="G29">
        <v>2.35765</v>
      </c>
      <c r="H29">
        <v>-7.8240000000000004E-2</v>
      </c>
      <c r="I29">
        <v>53.512099999999997</v>
      </c>
      <c r="J29">
        <v>2.62121</v>
      </c>
      <c r="K29">
        <v>0.73685900000000004</v>
      </c>
      <c r="L29">
        <v>2.9305000000000001E-2</v>
      </c>
      <c r="M29">
        <v>13.6945</v>
      </c>
      <c r="N29">
        <v>26.742699999999999</v>
      </c>
      <c r="O29">
        <v>0.107131</v>
      </c>
      <c r="P29">
        <v>6.4035999999999996E-2</v>
      </c>
      <c r="Q29">
        <v>5.7457000000000001E-2</v>
      </c>
      <c r="R29">
        <v>-4.5449999999999997E-2</v>
      </c>
      <c r="S29">
        <v>0</v>
      </c>
      <c r="T29">
        <v>99.799199999999999</v>
      </c>
      <c r="U29">
        <v>46.493600000000001</v>
      </c>
    </row>
    <row r="30" spans="1:36" x14ac:dyDescent="0.25">
      <c r="G30">
        <v>4.1451099999999999</v>
      </c>
      <c r="H30">
        <v>-7.8189999999999996E-2</v>
      </c>
      <c r="I30">
        <v>52.921300000000002</v>
      </c>
      <c r="J30">
        <v>2.7474599999999998</v>
      </c>
      <c r="K30">
        <v>0.51748400000000006</v>
      </c>
      <c r="L30">
        <v>2.9307E-2</v>
      </c>
      <c r="M30">
        <v>13.8133</v>
      </c>
      <c r="N30">
        <v>26.9849</v>
      </c>
      <c r="O30">
        <v>2.9059999999999999E-2</v>
      </c>
      <c r="P30">
        <v>-8.3999999999999995E-3</v>
      </c>
      <c r="Q30">
        <v>-3.1489999999999997E-2</v>
      </c>
      <c r="R30">
        <v>7.8218999999999997E-2</v>
      </c>
      <c r="S30">
        <v>0</v>
      </c>
      <c r="T30">
        <v>101.148</v>
      </c>
      <c r="U30">
        <v>46.690300000000001</v>
      </c>
    </row>
    <row r="31" spans="1:36" x14ac:dyDescent="0.25">
      <c r="G31">
        <v>3.1200899999999998</v>
      </c>
      <c r="H31">
        <v>-7.8619999999999995E-2</v>
      </c>
      <c r="I31">
        <v>54.223399999999998</v>
      </c>
      <c r="J31">
        <v>5.1151</v>
      </c>
      <c r="K31">
        <v>0.61328000000000005</v>
      </c>
      <c r="L31">
        <v>0.14599000000000001</v>
      </c>
      <c r="M31">
        <v>12.4278</v>
      </c>
      <c r="N31">
        <v>25.983699999999999</v>
      </c>
      <c r="O31">
        <v>2.6245999999999998E-2</v>
      </c>
      <c r="P31">
        <v>-9.3799999999999994E-3</v>
      </c>
      <c r="Q31">
        <v>3.1139E-2</v>
      </c>
      <c r="R31">
        <v>0.25882500000000003</v>
      </c>
      <c r="S31">
        <v>0</v>
      </c>
      <c r="T31">
        <v>101.858</v>
      </c>
      <c r="U31">
        <v>46.917400000000001</v>
      </c>
    </row>
    <row r="32" spans="1:36" x14ac:dyDescent="0.25">
      <c r="G32">
        <v>2.9490699999999999</v>
      </c>
      <c r="H32">
        <v>0.142041</v>
      </c>
      <c r="I32">
        <v>53.250799999999998</v>
      </c>
      <c r="J32">
        <v>4.6673299999999998</v>
      </c>
      <c r="K32">
        <v>1.1211899999999999</v>
      </c>
      <c r="L32">
        <v>5.9506999999999997E-2</v>
      </c>
      <c r="M32">
        <v>12.504200000000001</v>
      </c>
      <c r="N32">
        <v>26.602799999999998</v>
      </c>
      <c r="O32">
        <v>0.18218599999999999</v>
      </c>
      <c r="P32">
        <v>2.7012000000000001E-2</v>
      </c>
      <c r="Q32">
        <v>0.16443099999999999</v>
      </c>
      <c r="R32">
        <v>0.19786500000000001</v>
      </c>
      <c r="S32">
        <v>0</v>
      </c>
      <c r="T32">
        <v>101.86799999999999</v>
      </c>
      <c r="U32">
        <v>46.949199999999998</v>
      </c>
    </row>
    <row r="33" spans="6:21" x14ac:dyDescent="0.25">
      <c r="G33">
        <v>3.1398799999999998</v>
      </c>
      <c r="H33">
        <v>-7.8170000000000003E-2</v>
      </c>
      <c r="I33">
        <v>54.322000000000003</v>
      </c>
      <c r="J33">
        <v>3.0690200000000001</v>
      </c>
      <c r="K33">
        <v>0.97350000000000003</v>
      </c>
      <c r="L33">
        <v>1.2087000000000001E-2</v>
      </c>
      <c r="M33">
        <v>12.4237</v>
      </c>
      <c r="N33">
        <v>26.7608</v>
      </c>
      <c r="O33">
        <v>-0.12662000000000001</v>
      </c>
      <c r="P33">
        <v>4.6285E-2</v>
      </c>
      <c r="Q33">
        <v>-9.0500000000000008E-3</v>
      </c>
      <c r="R33">
        <v>0.26424399999999998</v>
      </c>
      <c r="S33">
        <v>0</v>
      </c>
      <c r="T33">
        <v>100.798</v>
      </c>
      <c r="U33">
        <v>46.945099999999996</v>
      </c>
    </row>
    <row r="34" spans="6:21" x14ac:dyDescent="0.25">
      <c r="G34">
        <v>3.3505199999999999</v>
      </c>
      <c r="H34">
        <v>-7.8009999999999996E-2</v>
      </c>
      <c r="I34">
        <v>55.748699999999999</v>
      </c>
      <c r="J34">
        <v>2.2359499999999999</v>
      </c>
      <c r="K34">
        <v>0.37358000000000002</v>
      </c>
      <c r="L34">
        <v>0.120561</v>
      </c>
      <c r="M34">
        <v>12.7905</v>
      </c>
      <c r="N34">
        <v>27.319500000000001</v>
      </c>
      <c r="O34">
        <v>-4.7640000000000002E-2</v>
      </c>
      <c r="P34">
        <v>1.0368E-2</v>
      </c>
      <c r="Q34">
        <v>-7.5399999999999998E-3</v>
      </c>
      <c r="R34">
        <v>8.0652000000000001E-2</v>
      </c>
      <c r="S34">
        <v>0</v>
      </c>
      <c r="T34">
        <v>101.89700000000001</v>
      </c>
      <c r="U34">
        <v>47.710599999999999</v>
      </c>
    </row>
    <row r="35" spans="6:21" x14ac:dyDescent="0.25">
      <c r="G35">
        <v>2.3626200000000002</v>
      </c>
      <c r="H35">
        <v>0.143261</v>
      </c>
      <c r="I35">
        <v>54.457700000000003</v>
      </c>
      <c r="J35">
        <v>3.45783</v>
      </c>
      <c r="K35">
        <v>0.78363300000000002</v>
      </c>
      <c r="L35">
        <v>1.1525000000000001E-2</v>
      </c>
      <c r="M35">
        <v>12.453099999999999</v>
      </c>
      <c r="N35">
        <v>27.3645</v>
      </c>
      <c r="O35">
        <v>-4.8939999999999997E-2</v>
      </c>
      <c r="P35">
        <v>4.6153E-2</v>
      </c>
      <c r="Q35">
        <v>0.101563</v>
      </c>
      <c r="R35">
        <v>-4.5289999999999997E-2</v>
      </c>
      <c r="S35">
        <v>0</v>
      </c>
      <c r="T35">
        <v>101.08799999999999</v>
      </c>
      <c r="U35">
        <v>47.240699999999997</v>
      </c>
    </row>
    <row r="36" spans="6:21" x14ac:dyDescent="0.25">
      <c r="G36">
        <v>3.2712599999999998</v>
      </c>
      <c r="H36">
        <v>-7.8560000000000005E-2</v>
      </c>
      <c r="I36">
        <v>54.194099999999999</v>
      </c>
      <c r="J36">
        <v>4.6021000000000001</v>
      </c>
      <c r="K36">
        <v>0.61325600000000002</v>
      </c>
      <c r="L36">
        <v>4.1813000000000003E-2</v>
      </c>
      <c r="M36">
        <v>12.7286</v>
      </c>
      <c r="N36">
        <v>25.565300000000001</v>
      </c>
      <c r="O36">
        <v>0.10435</v>
      </c>
      <c r="P36">
        <v>-2.7369999999999998E-2</v>
      </c>
      <c r="Q36">
        <v>5.3808000000000002E-2</v>
      </c>
      <c r="R36">
        <v>0.321129</v>
      </c>
      <c r="S36">
        <v>0</v>
      </c>
      <c r="T36">
        <v>101.39</v>
      </c>
      <c r="U36">
        <v>46.7196</v>
      </c>
    </row>
    <row r="37" spans="6:21" x14ac:dyDescent="0.25">
      <c r="G37">
        <v>3.1749999999999998</v>
      </c>
      <c r="H37">
        <v>-7.8409999999999994E-2</v>
      </c>
      <c r="I37">
        <v>52.222099999999998</v>
      </c>
      <c r="J37">
        <v>4.0209999999999999</v>
      </c>
      <c r="K37">
        <v>0.65669</v>
      </c>
      <c r="L37">
        <v>-9.1299999999999992E-3</v>
      </c>
      <c r="M37">
        <v>12.1675</v>
      </c>
      <c r="N37">
        <v>27.799600000000002</v>
      </c>
      <c r="O37">
        <v>-0.12809999999999999</v>
      </c>
      <c r="P37">
        <v>4.5483999999999997E-2</v>
      </c>
      <c r="Q37">
        <v>0.14346400000000001</v>
      </c>
      <c r="R37">
        <v>0.631104</v>
      </c>
      <c r="S37">
        <v>0</v>
      </c>
      <c r="T37">
        <v>100.646</v>
      </c>
      <c r="U37">
        <v>46.470300000000002</v>
      </c>
    </row>
    <row r="38" spans="6:21" x14ac:dyDescent="0.25">
      <c r="G38">
        <v>4.1590199999999999</v>
      </c>
      <c r="H38">
        <v>-7.8219999999999998E-2</v>
      </c>
      <c r="I38">
        <v>53.815399999999997</v>
      </c>
      <c r="J38">
        <v>3.58541</v>
      </c>
      <c r="K38">
        <v>0.75152600000000003</v>
      </c>
      <c r="L38">
        <v>4.6190000000000002E-2</v>
      </c>
      <c r="M38">
        <v>12.6975</v>
      </c>
      <c r="N38">
        <v>26.241800000000001</v>
      </c>
      <c r="O38">
        <v>0.106695</v>
      </c>
      <c r="P38">
        <v>-8.4700000000000001E-3</v>
      </c>
      <c r="Q38">
        <v>7.8937999999999994E-2</v>
      </c>
      <c r="R38">
        <v>-0.10748000000000001</v>
      </c>
      <c r="S38">
        <v>0</v>
      </c>
      <c r="T38">
        <v>101.288</v>
      </c>
      <c r="U38">
        <v>46.808700000000002</v>
      </c>
    </row>
    <row r="39" spans="6:21" x14ac:dyDescent="0.25">
      <c r="G39">
        <v>2.98814</v>
      </c>
      <c r="H39">
        <v>-7.8259999999999996E-2</v>
      </c>
      <c r="I39">
        <v>54.402799999999999</v>
      </c>
      <c r="J39">
        <v>2.8110200000000001</v>
      </c>
      <c r="K39">
        <v>0.51250099999999998</v>
      </c>
      <c r="L39">
        <v>-7.6920000000000002E-2</v>
      </c>
      <c r="M39">
        <v>13.2456</v>
      </c>
      <c r="N39">
        <v>26.736799999999999</v>
      </c>
      <c r="O39">
        <v>0.26280799999999999</v>
      </c>
      <c r="P39">
        <v>6.4064999999999997E-2</v>
      </c>
      <c r="Q39">
        <v>5.7065999999999999E-2</v>
      </c>
      <c r="R39">
        <v>0.13970399999999999</v>
      </c>
      <c r="S39">
        <v>0</v>
      </c>
      <c r="T39">
        <v>101.065</v>
      </c>
      <c r="U39">
        <v>46.994199999999999</v>
      </c>
    </row>
    <row r="40" spans="6:21" x14ac:dyDescent="0.25">
      <c r="G40">
        <v>2.7643</v>
      </c>
      <c r="H40">
        <v>-7.8270000000000006E-2</v>
      </c>
      <c r="I40">
        <v>53.853400000000001</v>
      </c>
      <c r="J40">
        <v>3.9709699999999999</v>
      </c>
      <c r="K40">
        <v>0.328822</v>
      </c>
      <c r="L40">
        <v>4.5574000000000003E-2</v>
      </c>
      <c r="M40">
        <v>12.1295</v>
      </c>
      <c r="N40">
        <v>27.063400000000001</v>
      </c>
      <c r="O40">
        <v>-4.9399999999999999E-2</v>
      </c>
      <c r="P40">
        <v>-8.5400000000000007E-3</v>
      </c>
      <c r="Q40">
        <v>-1.0149999999999999E-2</v>
      </c>
      <c r="R40">
        <v>-4.6109999999999998E-2</v>
      </c>
      <c r="S40">
        <v>0</v>
      </c>
      <c r="T40">
        <v>99.963499999999996</v>
      </c>
      <c r="U40">
        <v>46.553699999999999</v>
      </c>
    </row>
    <row r="41" spans="6:21" x14ac:dyDescent="0.25">
      <c r="G41">
        <v>3.08406</v>
      </c>
      <c r="H41">
        <v>-7.8270000000000006E-2</v>
      </c>
      <c r="I41">
        <v>55.619300000000003</v>
      </c>
      <c r="J41">
        <v>3.7730199999999998</v>
      </c>
      <c r="K41">
        <v>0.46942400000000001</v>
      </c>
      <c r="L41">
        <v>0.115911</v>
      </c>
      <c r="M41">
        <v>10.989800000000001</v>
      </c>
      <c r="N41">
        <v>25.548400000000001</v>
      </c>
      <c r="O41">
        <v>0.106347</v>
      </c>
      <c r="P41">
        <v>0.13721800000000001</v>
      </c>
      <c r="Q41">
        <v>0.18906899999999999</v>
      </c>
      <c r="R41">
        <v>0.262928</v>
      </c>
      <c r="S41">
        <v>0</v>
      </c>
      <c r="T41">
        <v>100.217</v>
      </c>
      <c r="U41">
        <v>46.778199999999998</v>
      </c>
    </row>
    <row r="42" spans="6:21" x14ac:dyDescent="0.25">
      <c r="G42">
        <v>3.6482899999999998</v>
      </c>
      <c r="H42">
        <v>-7.8390000000000001E-2</v>
      </c>
      <c r="I42">
        <v>54.482100000000003</v>
      </c>
      <c r="J42">
        <v>3.9567800000000002</v>
      </c>
      <c r="K42">
        <v>0.706488</v>
      </c>
      <c r="L42">
        <v>7.8889000000000001E-2</v>
      </c>
      <c r="M42">
        <v>11.766500000000001</v>
      </c>
      <c r="N42">
        <v>26.208200000000001</v>
      </c>
      <c r="O42">
        <v>0.10530399999999999</v>
      </c>
      <c r="P42">
        <v>2.7494999999999999E-2</v>
      </c>
      <c r="Q42">
        <v>-1.1310000000000001E-2</v>
      </c>
      <c r="R42">
        <v>0.631521</v>
      </c>
      <c r="S42">
        <v>0</v>
      </c>
      <c r="T42">
        <v>101.52200000000001</v>
      </c>
      <c r="U42">
        <v>46.953499999999998</v>
      </c>
    </row>
    <row r="43" spans="6:21" x14ac:dyDescent="0.25">
      <c r="G43">
        <v>2.46591</v>
      </c>
      <c r="H43">
        <v>-7.8469999999999998E-2</v>
      </c>
      <c r="I43">
        <v>53.328899999999997</v>
      </c>
      <c r="J43">
        <v>4.4165599999999996</v>
      </c>
      <c r="K43">
        <v>0.97546100000000002</v>
      </c>
      <c r="L43">
        <v>-6.2030000000000002E-2</v>
      </c>
      <c r="M43">
        <v>12.3903</v>
      </c>
      <c r="N43">
        <v>26.1402</v>
      </c>
      <c r="O43">
        <v>0.18296499999999999</v>
      </c>
      <c r="P43">
        <v>6.3506999999999994E-2</v>
      </c>
      <c r="Q43">
        <v>7.6871999999999996E-2</v>
      </c>
      <c r="R43">
        <v>1.3691999999999999E-2</v>
      </c>
      <c r="S43">
        <v>0</v>
      </c>
      <c r="T43">
        <v>99.913799999999995</v>
      </c>
      <c r="U43">
        <v>46.271299999999997</v>
      </c>
    </row>
    <row r="45" spans="6:21" x14ac:dyDescent="0.25">
      <c r="F45" t="s">
        <v>223</v>
      </c>
      <c r="G45">
        <f>AVERAGE(G5:G43)</f>
        <v>3.1359248717948724</v>
      </c>
      <c r="H45">
        <f t="shared" ref="H45:U45" si="0">AVERAGE(H5:H43)</f>
        <v>1.2354794871794875E-2</v>
      </c>
      <c r="I45">
        <f t="shared" si="0"/>
        <v>54.210187179487171</v>
      </c>
      <c r="J45">
        <f t="shared" si="0"/>
        <v>3.6625556410256421</v>
      </c>
      <c r="K45">
        <f t="shared" si="0"/>
        <v>0.86918294871794866</v>
      </c>
      <c r="L45">
        <f t="shared" si="0"/>
        <v>6.6709000000000018E-2</v>
      </c>
      <c r="M45">
        <f t="shared" si="0"/>
        <v>12.497805128205133</v>
      </c>
      <c r="N45">
        <f t="shared" si="0"/>
        <v>25.808923076923087</v>
      </c>
      <c r="O45">
        <f t="shared" si="0"/>
        <v>4.6153564102564104E-2</v>
      </c>
      <c r="P45">
        <f t="shared" si="0"/>
        <v>3.37147435897436E-2</v>
      </c>
      <c r="Q45">
        <f t="shared" si="0"/>
        <v>7.9873897435897429E-2</v>
      </c>
      <c r="R45">
        <f t="shared" si="0"/>
        <v>0.13083107692307694</v>
      </c>
      <c r="S45">
        <f t="shared" si="0"/>
        <v>0</v>
      </c>
      <c r="T45">
        <f t="shared" si="0"/>
        <v>100.55418717948719</v>
      </c>
      <c r="U45">
        <f t="shared" si="0"/>
        <v>46.660469230769216</v>
      </c>
    </row>
    <row r="46" spans="6:21" x14ac:dyDescent="0.25">
      <c r="F46" t="s">
        <v>40</v>
      </c>
      <c r="G46">
        <f>STDEV(G5:G43)/SQRT((COUNT(G5:G43)))</f>
        <v>9.3036527635528374E-2</v>
      </c>
      <c r="H46">
        <f t="shared" ref="H46:U46" si="1">STDEV(H5:H43)/SQRT((COUNT(H5:H43)))</f>
        <v>2.3966258049128886E-2</v>
      </c>
      <c r="I46">
        <f t="shared" si="1"/>
        <v>0.26480407467528788</v>
      </c>
      <c r="J46">
        <f t="shared" si="1"/>
        <v>0.19938288956017458</v>
      </c>
      <c r="K46">
        <f t="shared" si="1"/>
        <v>7.0089237385353206E-2</v>
      </c>
      <c r="L46">
        <f t="shared" si="1"/>
        <v>1.3928028559466203E-2</v>
      </c>
      <c r="M46">
        <f t="shared" si="1"/>
        <v>9.6109577865437418E-2</v>
      </c>
      <c r="N46">
        <f t="shared" si="1"/>
        <v>0.22020578075217262</v>
      </c>
      <c r="O46">
        <f t="shared" si="1"/>
        <v>1.8108435210056339E-2</v>
      </c>
      <c r="P46">
        <f t="shared" si="1"/>
        <v>6.218286838735901E-3</v>
      </c>
      <c r="Q46">
        <f t="shared" si="1"/>
        <v>1.2185834567438804E-2</v>
      </c>
      <c r="R46">
        <f t="shared" si="1"/>
        <v>2.901802794323589E-2</v>
      </c>
      <c r="S46">
        <f t="shared" si="1"/>
        <v>0</v>
      </c>
      <c r="T46">
        <f t="shared" si="1"/>
        <v>0.15209284272916898</v>
      </c>
      <c r="U46">
        <f t="shared" si="1"/>
        <v>9.5148285020945411E-2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1"/>
  <sheetViews>
    <sheetView zoomScale="80" zoomScaleNormal="80" workbookViewId="0">
      <selection activeCell="S45" sqref="S45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3" width="9.85546875" bestFit="1" customWidth="1"/>
    <col min="14" max="14" width="11.28515625" bestFit="1" customWidth="1"/>
    <col min="15" max="15" width="8.7109375" customWidth="1"/>
    <col min="16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50.85546875" bestFit="1" customWidth="1"/>
    <col min="24" max="24" width="13" bestFit="1" customWidth="1"/>
    <col min="25" max="25" width="13.7109375" bestFit="1" customWidth="1"/>
    <col min="26" max="28" width="13" bestFit="1" customWidth="1"/>
    <col min="29" max="29" width="13.7109375" bestFit="1" customWidth="1"/>
    <col min="30" max="33" width="13" bestFit="1" customWidth="1"/>
    <col min="40" max="40" width="50.85546875" bestFit="1" customWidth="1"/>
    <col min="41" max="41" width="13" bestFit="1" customWidth="1"/>
    <col min="42" max="42" width="17.42578125" bestFit="1" customWidth="1"/>
    <col min="43" max="44" width="13" bestFit="1" customWidth="1"/>
    <col min="45" max="46" width="17.42578125" bestFit="1" customWidth="1"/>
    <col min="47" max="48" width="13" bestFit="1" customWidth="1"/>
    <col min="49" max="52" width="17.42578125" bestFit="1" customWidth="1"/>
  </cols>
  <sheetData>
    <row r="1" spans="1:53" s="1" customFormat="1" x14ac:dyDescent="0.25">
      <c r="A1" s="1" t="s">
        <v>0</v>
      </c>
      <c r="W1" s="1" t="s">
        <v>204</v>
      </c>
      <c r="AN1" s="1" t="s">
        <v>150</v>
      </c>
    </row>
    <row r="2" spans="1:53" x14ac:dyDescent="0.25">
      <c r="A2" t="s">
        <v>291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290</v>
      </c>
      <c r="X3">
        <v>2.7894655555555556</v>
      </c>
      <c r="Y3">
        <v>-2.6376111111111111E-2</v>
      </c>
      <c r="Z3">
        <v>78.141233333333332</v>
      </c>
      <c r="AA3">
        <v>0.58068122222222229</v>
      </c>
      <c r="AB3">
        <v>8.6570111111111112E-2</v>
      </c>
      <c r="AC3">
        <v>1.7794111111111111E-2</v>
      </c>
      <c r="AD3">
        <v>4.9020188888888887</v>
      </c>
      <c r="AE3">
        <v>13.31698888888889</v>
      </c>
      <c r="AF3">
        <v>2.3625555555555552E-3</v>
      </c>
      <c r="AG3">
        <v>3.6689222222222227E-2</v>
      </c>
      <c r="AH3">
        <v>0.10726244444444444</v>
      </c>
      <c r="AI3">
        <v>-2.4713555555555558E-2</v>
      </c>
      <c r="AJ3">
        <v>0</v>
      </c>
      <c r="AK3">
        <v>99.929966666666658</v>
      </c>
      <c r="AL3">
        <v>50.202244444444446</v>
      </c>
      <c r="AN3" s="2" t="s">
        <v>290</v>
      </c>
      <c r="AO3" s="4">
        <v>2.7894655555555556</v>
      </c>
      <c r="AP3" s="4" t="s">
        <v>151</v>
      </c>
      <c r="AQ3" s="4">
        <v>78.141233333333332</v>
      </c>
      <c r="AR3" s="4">
        <v>0.58068122222222229</v>
      </c>
      <c r="AS3" s="4" t="s">
        <v>151</v>
      </c>
      <c r="AT3" s="4" t="s">
        <v>151</v>
      </c>
      <c r="AU3" s="4">
        <v>4.9020188888888887</v>
      </c>
      <c r="AV3" s="4">
        <v>13.31698888888889</v>
      </c>
      <c r="AW3" s="4" t="s">
        <v>151</v>
      </c>
      <c r="AX3" s="4" t="s">
        <v>151</v>
      </c>
      <c r="AY3" s="4" t="s">
        <v>151</v>
      </c>
      <c r="AZ3" s="4" t="s">
        <v>151</v>
      </c>
      <c r="BA3" s="4">
        <v>99.730387888888885</v>
      </c>
    </row>
    <row r="4" spans="1:53" x14ac:dyDescent="0.25">
      <c r="A4" s="2" t="s">
        <v>290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33</v>
      </c>
      <c r="R4" s="3" t="s">
        <v>34</v>
      </c>
      <c r="S4" s="3" t="s">
        <v>35</v>
      </c>
      <c r="T4" s="3" t="s">
        <v>36</v>
      </c>
      <c r="U4" s="3" t="s">
        <v>37</v>
      </c>
      <c r="W4" s="2" t="s">
        <v>306</v>
      </c>
      <c r="X4">
        <v>3.183425333333334</v>
      </c>
      <c r="Y4">
        <v>-3.1750333333333332E-2</v>
      </c>
      <c r="Z4">
        <v>74.317959999999999</v>
      </c>
      <c r="AA4">
        <v>0.65482913333333337</v>
      </c>
      <c r="AB4">
        <v>0.12672886666666666</v>
      </c>
      <c r="AC4">
        <v>-1.2860666666666659E-3</v>
      </c>
      <c r="AD4">
        <v>5.9011960000000006</v>
      </c>
      <c r="AE4">
        <v>16.044560000000001</v>
      </c>
      <c r="AF4">
        <v>1.5423333333333334E-2</v>
      </c>
      <c r="AG4">
        <v>8.0302799999999994E-2</v>
      </c>
      <c r="AH4">
        <v>0.11092573333333333</v>
      </c>
      <c r="AI4">
        <v>-1.6494400000000003E-2</v>
      </c>
      <c r="AJ4">
        <v>0</v>
      </c>
      <c r="AK4">
        <v>100.38580666666665</v>
      </c>
      <c r="AL4">
        <v>49.873839999999994</v>
      </c>
      <c r="AN4" s="2" t="s">
        <v>306</v>
      </c>
      <c r="AO4" s="4">
        <v>3.183425333333334</v>
      </c>
      <c r="AP4" s="4" t="s">
        <v>151</v>
      </c>
      <c r="AQ4" s="4">
        <v>74.317959999999999</v>
      </c>
      <c r="AR4" s="4">
        <v>0.65482913333333337</v>
      </c>
      <c r="AS4" s="4">
        <v>0.12672886666666666</v>
      </c>
      <c r="AT4" s="4" t="s">
        <v>151</v>
      </c>
      <c r="AU4" s="4">
        <v>5.9011960000000006</v>
      </c>
      <c r="AV4" s="4">
        <v>16.044560000000001</v>
      </c>
      <c r="AW4" s="4" t="s">
        <v>151</v>
      </c>
      <c r="AX4" s="4">
        <v>8.0302799999999994E-2</v>
      </c>
      <c r="AY4" s="4" t="s">
        <v>151</v>
      </c>
      <c r="AZ4" s="4" t="s">
        <v>151</v>
      </c>
      <c r="BA4" s="4">
        <v>100.30900213333334</v>
      </c>
    </row>
    <row r="5" spans="1:53" x14ac:dyDescent="0.25">
      <c r="A5" t="s">
        <v>1</v>
      </c>
      <c r="G5">
        <v>2.6741600000000001</v>
      </c>
      <c r="H5">
        <v>-7.7259999999999995E-2</v>
      </c>
      <c r="I5">
        <v>79.841099999999997</v>
      </c>
      <c r="J5">
        <v>0.82571899999999998</v>
      </c>
      <c r="K5">
        <v>9.6435000000000007E-2</v>
      </c>
      <c r="L5">
        <v>2.7820999999999999E-2</v>
      </c>
      <c r="M5">
        <v>4.4050900000000004</v>
      </c>
      <c r="N5">
        <v>13.2698</v>
      </c>
      <c r="O5">
        <v>-4.1079999999999998E-2</v>
      </c>
      <c r="P5">
        <v>3.2658E-2</v>
      </c>
      <c r="Q5">
        <v>0.112205</v>
      </c>
      <c r="R5">
        <v>-3.141E-2</v>
      </c>
      <c r="S5">
        <v>0</v>
      </c>
      <c r="T5">
        <v>101.13500000000001</v>
      </c>
      <c r="U5">
        <v>50.936799999999998</v>
      </c>
    </row>
    <row r="6" spans="1:53" x14ac:dyDescent="0.25">
      <c r="A6" t="s">
        <v>273</v>
      </c>
      <c r="G6">
        <v>3.4229500000000002</v>
      </c>
      <c r="H6">
        <v>-7.7229999999999993E-2</v>
      </c>
      <c r="I6">
        <v>79.407799999999995</v>
      </c>
      <c r="J6">
        <v>0.63217500000000004</v>
      </c>
      <c r="K6">
        <v>7.0980000000000001E-3</v>
      </c>
      <c r="L6">
        <v>-4.2869999999999998E-2</v>
      </c>
      <c r="M6">
        <v>4.94278</v>
      </c>
      <c r="N6">
        <v>11.9034</v>
      </c>
      <c r="O6">
        <v>-4.0869999999999997E-2</v>
      </c>
      <c r="P6">
        <v>-4.7400000000000003E-3</v>
      </c>
      <c r="Q6">
        <v>0.17960599999999999</v>
      </c>
      <c r="R6">
        <v>-0.21759000000000001</v>
      </c>
      <c r="S6">
        <v>0</v>
      </c>
      <c r="T6">
        <v>100.11199999999999</v>
      </c>
      <c r="U6">
        <v>50.289400000000001</v>
      </c>
      <c r="X6" s="3" t="s">
        <v>23</v>
      </c>
      <c r="Y6" s="3" t="s">
        <v>24</v>
      </c>
      <c r="Z6" s="3" t="s">
        <v>25</v>
      </c>
      <c r="AA6" s="3" t="s">
        <v>26</v>
      </c>
      <c r="AB6" s="3" t="s">
        <v>27</v>
      </c>
      <c r="AC6" s="3" t="s">
        <v>28</v>
      </c>
      <c r="AD6" s="3" t="s">
        <v>29</v>
      </c>
      <c r="AE6" s="3" t="s">
        <v>30</v>
      </c>
      <c r="AF6" s="3" t="s">
        <v>31</v>
      </c>
      <c r="AG6" s="3" t="s">
        <v>32</v>
      </c>
      <c r="AH6" s="3" t="s">
        <v>33</v>
      </c>
      <c r="AI6" s="3" t="s">
        <v>34</v>
      </c>
      <c r="AJ6" s="3" t="s">
        <v>36</v>
      </c>
    </row>
    <row r="7" spans="1:53" x14ac:dyDescent="0.25">
      <c r="A7" t="s">
        <v>274</v>
      </c>
      <c r="G7">
        <v>2.9723099999999998</v>
      </c>
      <c r="H7">
        <v>-7.7240000000000003E-2</v>
      </c>
      <c r="I7">
        <v>77.524900000000002</v>
      </c>
      <c r="J7">
        <v>0.631355</v>
      </c>
      <c r="K7">
        <v>0.14191300000000001</v>
      </c>
      <c r="L7">
        <v>-0.11439000000000001</v>
      </c>
      <c r="M7">
        <v>4.5902700000000003</v>
      </c>
      <c r="N7">
        <v>12.684799999999999</v>
      </c>
      <c r="O7">
        <v>-4.1020000000000001E-2</v>
      </c>
      <c r="P7">
        <v>8.8787000000000005E-2</v>
      </c>
      <c r="Q7">
        <v>0.22387199999999999</v>
      </c>
      <c r="R7">
        <v>-3.1289999999999998E-2</v>
      </c>
      <c r="S7">
        <v>0</v>
      </c>
      <c r="T7">
        <v>98.594300000000004</v>
      </c>
      <c r="U7">
        <v>49.541899999999998</v>
      </c>
      <c r="W7" s="2" t="s">
        <v>290</v>
      </c>
      <c r="X7">
        <v>2.7894655555555556</v>
      </c>
      <c r="Y7">
        <v>-2.6376111111111111E-2</v>
      </c>
      <c r="Z7">
        <v>78.141233333333332</v>
      </c>
      <c r="AA7">
        <v>0.58068122222222229</v>
      </c>
      <c r="AB7">
        <v>8.6570111111111112E-2</v>
      </c>
      <c r="AC7">
        <v>1.7794111111111111E-2</v>
      </c>
      <c r="AD7">
        <v>4.9020188888888887</v>
      </c>
      <c r="AE7">
        <v>13.31698888888889</v>
      </c>
      <c r="AF7">
        <v>2.3625555555555552E-3</v>
      </c>
      <c r="AG7">
        <v>3.6689222222222227E-2</v>
      </c>
      <c r="AH7">
        <v>0.10726244444444444</v>
      </c>
      <c r="AI7">
        <v>-2.4713555555555558E-2</v>
      </c>
      <c r="AJ7">
        <v>99.929966666666658</v>
      </c>
    </row>
    <row r="8" spans="1:53" x14ac:dyDescent="0.25">
      <c r="A8" t="s">
        <v>4</v>
      </c>
      <c r="G8">
        <v>3.2832499999999998</v>
      </c>
      <c r="H8">
        <v>0.15144199999999999</v>
      </c>
      <c r="I8">
        <v>76.828900000000004</v>
      </c>
      <c r="J8">
        <v>0.69459099999999996</v>
      </c>
      <c r="K8">
        <v>9.7455E-2</v>
      </c>
      <c r="L8">
        <v>8.9040000000000005E-3</v>
      </c>
      <c r="M8">
        <v>5.0094099999999999</v>
      </c>
      <c r="N8">
        <v>14.0495</v>
      </c>
      <c r="O8">
        <v>0.115049</v>
      </c>
      <c r="P8">
        <v>3.2296999999999999E-2</v>
      </c>
      <c r="Q8">
        <v>6.6925999999999999E-2</v>
      </c>
      <c r="R8">
        <v>9.1861999999999999E-2</v>
      </c>
      <c r="S8">
        <v>0</v>
      </c>
      <c r="T8">
        <v>100.43</v>
      </c>
      <c r="U8">
        <v>50.166899999999998</v>
      </c>
      <c r="W8" s="2" t="s">
        <v>306</v>
      </c>
      <c r="X8">
        <v>3.183425333333334</v>
      </c>
      <c r="Y8">
        <v>-3.1750333333333332E-2</v>
      </c>
      <c r="Z8">
        <v>74.317959999999999</v>
      </c>
      <c r="AA8">
        <v>0.65482913333333337</v>
      </c>
      <c r="AB8">
        <v>0.12672886666666666</v>
      </c>
      <c r="AC8">
        <v>-1.2860666666666659E-3</v>
      </c>
      <c r="AD8">
        <v>5.9011960000000006</v>
      </c>
      <c r="AE8">
        <v>16.044560000000001</v>
      </c>
      <c r="AF8">
        <v>1.5423333333333334E-2</v>
      </c>
      <c r="AG8">
        <v>8.0302799999999994E-2</v>
      </c>
      <c r="AH8">
        <v>0.11092573333333333</v>
      </c>
      <c r="AI8">
        <v>-1.6494400000000003E-2</v>
      </c>
      <c r="AJ8">
        <v>100.38580666666665</v>
      </c>
    </row>
    <row r="9" spans="1:53" x14ac:dyDescent="0.25">
      <c r="A9" t="s">
        <v>21</v>
      </c>
      <c r="G9">
        <v>2.3710499999999999</v>
      </c>
      <c r="H9">
        <v>-7.7299999999999994E-2</v>
      </c>
      <c r="I9">
        <v>76.954300000000003</v>
      </c>
      <c r="J9">
        <v>0.630687</v>
      </c>
      <c r="K9">
        <v>6.2890000000000003E-3</v>
      </c>
      <c r="L9">
        <v>2.7206000000000001E-2</v>
      </c>
      <c r="M9">
        <v>5.1253299999999999</v>
      </c>
      <c r="N9">
        <v>14.2143</v>
      </c>
      <c r="O9">
        <v>-4.1430000000000002E-2</v>
      </c>
      <c r="P9">
        <v>3.2412000000000003E-2</v>
      </c>
      <c r="Q9">
        <v>2.2800999999999998E-2</v>
      </c>
      <c r="R9">
        <v>3.0138999999999999E-2</v>
      </c>
      <c r="S9">
        <v>0</v>
      </c>
      <c r="T9">
        <v>99.2958</v>
      </c>
      <c r="U9">
        <v>49.869100000000003</v>
      </c>
    </row>
    <row r="10" spans="1:53" x14ac:dyDescent="0.25">
      <c r="A10" t="s">
        <v>275</v>
      </c>
      <c r="G10">
        <v>2.66018</v>
      </c>
      <c r="H10">
        <v>-7.7179999999999999E-2</v>
      </c>
      <c r="I10">
        <v>77.849100000000007</v>
      </c>
      <c r="J10">
        <v>0.30795800000000001</v>
      </c>
      <c r="K10">
        <v>9.5967999999999998E-2</v>
      </c>
      <c r="L10">
        <v>-6.003E-2</v>
      </c>
      <c r="M10">
        <v>4.94496</v>
      </c>
      <c r="N10">
        <v>13.6698</v>
      </c>
      <c r="O10">
        <v>3.7926000000000001E-2</v>
      </c>
      <c r="P10">
        <v>-4.2020000000000002E-2</v>
      </c>
      <c r="Q10">
        <v>4.6330000000000003E-2</v>
      </c>
      <c r="R10">
        <v>-0.15489</v>
      </c>
      <c r="S10">
        <v>0</v>
      </c>
      <c r="T10">
        <v>99.278099999999995</v>
      </c>
      <c r="U10">
        <v>50.023800000000001</v>
      </c>
      <c r="W10" s="2" t="s">
        <v>137</v>
      </c>
    </row>
    <row r="11" spans="1:53" x14ac:dyDescent="0.25">
      <c r="G11">
        <v>2.44631</v>
      </c>
      <c r="H11">
        <v>0.151973</v>
      </c>
      <c r="I11">
        <v>79.438500000000005</v>
      </c>
      <c r="J11">
        <v>0.43674800000000003</v>
      </c>
      <c r="K11">
        <v>9.5998E-2</v>
      </c>
      <c r="L11">
        <v>9.9048999999999998E-2</v>
      </c>
      <c r="M11">
        <v>4.9794099999999997</v>
      </c>
      <c r="N11">
        <v>13.467599999999999</v>
      </c>
      <c r="O11">
        <v>-4.1200000000000001E-2</v>
      </c>
      <c r="P11">
        <v>5.126E-2</v>
      </c>
      <c r="Q11">
        <v>0.201402</v>
      </c>
      <c r="R11">
        <v>3.0564000000000001E-2</v>
      </c>
      <c r="S11">
        <v>0</v>
      </c>
      <c r="T11">
        <v>101.358</v>
      </c>
      <c r="U11">
        <v>51.037599999999998</v>
      </c>
      <c r="Y11" s="4" t="s">
        <v>139</v>
      </c>
      <c r="Z11" s="4"/>
      <c r="AA11" s="4" t="s">
        <v>140</v>
      </c>
      <c r="AB11" s="4" t="s">
        <v>141</v>
      </c>
      <c r="AC11" s="4" t="s">
        <v>142</v>
      </c>
      <c r="AD11" s="4"/>
      <c r="AE11" s="4"/>
      <c r="AF11" s="4" t="s">
        <v>145</v>
      </c>
      <c r="AG11" s="4" t="s">
        <v>146</v>
      </c>
      <c r="AH11" s="4" t="s">
        <v>147</v>
      </c>
      <c r="AI11" s="4" t="s">
        <v>255</v>
      </c>
      <c r="AJ11" s="4"/>
      <c r="AK11" s="4"/>
    </row>
    <row r="12" spans="1:53" x14ac:dyDescent="0.25">
      <c r="A12" t="s">
        <v>276</v>
      </c>
      <c r="G12">
        <v>2.5228299999999999</v>
      </c>
      <c r="H12">
        <v>-7.7299999999999994E-2</v>
      </c>
      <c r="I12">
        <v>78.928100000000001</v>
      </c>
      <c r="J12">
        <v>0.30682900000000002</v>
      </c>
      <c r="K12">
        <v>5.1255000000000002E-2</v>
      </c>
      <c r="L12">
        <v>4.5206999999999997E-2</v>
      </c>
      <c r="M12">
        <v>5.4061300000000001</v>
      </c>
      <c r="N12">
        <v>13.186299999999999</v>
      </c>
      <c r="O12">
        <v>3.7053999999999997E-2</v>
      </c>
      <c r="P12">
        <v>8.8482000000000005E-2</v>
      </c>
      <c r="Q12">
        <v>2.2931E-2</v>
      </c>
      <c r="R12">
        <v>9.2372999999999997E-2</v>
      </c>
      <c r="S12">
        <v>0</v>
      </c>
      <c r="T12">
        <v>100.61</v>
      </c>
      <c r="U12">
        <v>50.547600000000003</v>
      </c>
      <c r="W12" s="2" t="s">
        <v>290</v>
      </c>
      <c r="Y12" s="4">
        <v>0.11608400000000001</v>
      </c>
      <c r="Z12" s="4"/>
      <c r="AA12" s="4">
        <v>0.15159700000000001</v>
      </c>
      <c r="AB12" s="4">
        <v>7.4113999999999999E-2</v>
      </c>
      <c r="AC12" s="4">
        <v>9.2882999999999993E-2</v>
      </c>
      <c r="AD12" s="4"/>
      <c r="AE12" s="4"/>
      <c r="AF12" s="4">
        <v>0.150364</v>
      </c>
      <c r="AG12" s="4">
        <v>5.6170999999999999E-2</v>
      </c>
      <c r="AH12" s="4">
        <v>7.5589000000000003E-2</v>
      </c>
      <c r="AI12" s="4">
        <v>0.18357399999999999</v>
      </c>
      <c r="AJ12" s="4"/>
      <c r="AK12" s="4"/>
    </row>
    <row r="13" spans="1:53" x14ac:dyDescent="0.25">
      <c r="A13" t="s">
        <v>277</v>
      </c>
      <c r="G13">
        <v>2.7521499999999999</v>
      </c>
      <c r="H13">
        <v>-7.7289999999999998E-2</v>
      </c>
      <c r="I13">
        <v>76.498400000000004</v>
      </c>
      <c r="J13">
        <v>0.76006899999999999</v>
      </c>
      <c r="K13">
        <v>0.18672</v>
      </c>
      <c r="L13">
        <v>0.16925000000000001</v>
      </c>
      <c r="M13">
        <v>4.7147899999999998</v>
      </c>
      <c r="N13">
        <v>13.407400000000001</v>
      </c>
      <c r="O13">
        <v>3.6833999999999999E-2</v>
      </c>
      <c r="P13">
        <v>5.1067000000000001E-2</v>
      </c>
      <c r="Q13">
        <v>8.9288999999999993E-2</v>
      </c>
      <c r="R13">
        <v>-3.218E-2</v>
      </c>
      <c r="S13">
        <v>0</v>
      </c>
      <c r="T13">
        <v>98.5565</v>
      </c>
      <c r="U13">
        <v>49.4071</v>
      </c>
      <c r="W13" s="2" t="s">
        <v>306</v>
      </c>
      <c r="Y13" s="4">
        <v>0.115826</v>
      </c>
      <c r="Z13" s="4"/>
      <c r="AA13" s="4">
        <v>0.151139</v>
      </c>
      <c r="AB13" s="4">
        <v>7.3750999999999997E-2</v>
      </c>
      <c r="AC13" s="4">
        <v>9.2411999999999994E-2</v>
      </c>
      <c r="AD13" s="4"/>
      <c r="AE13" s="4"/>
      <c r="AF13" s="4">
        <v>0.14949299999999999</v>
      </c>
      <c r="AG13" s="4">
        <v>5.586E-2</v>
      </c>
      <c r="AH13" s="4">
        <v>7.5132000000000004E-2</v>
      </c>
      <c r="AI13" s="4">
        <v>0.18234600000000001</v>
      </c>
      <c r="AJ13" s="4"/>
      <c r="AK13" s="4"/>
    </row>
    <row r="14" spans="1:53" x14ac:dyDescent="0.25">
      <c r="A14" t="s">
        <v>278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53" x14ac:dyDescent="0.25">
      <c r="A15" t="s">
        <v>279</v>
      </c>
      <c r="F15" t="s">
        <v>39</v>
      </c>
      <c r="G15">
        <f>AVERAGE(G5:G13)</f>
        <v>2.7894655555555556</v>
      </c>
      <c r="H15">
        <f t="shared" ref="H15:U15" si="0">AVERAGE(H5:H13)</f>
        <v>-2.6376111111111111E-2</v>
      </c>
      <c r="I15">
        <f t="shared" si="0"/>
        <v>78.141233333333332</v>
      </c>
      <c r="J15">
        <f t="shared" si="0"/>
        <v>0.58068122222222229</v>
      </c>
      <c r="K15">
        <f t="shared" si="0"/>
        <v>8.6570111111111112E-2</v>
      </c>
      <c r="L15">
        <f t="shared" si="0"/>
        <v>1.7794111111111111E-2</v>
      </c>
      <c r="M15">
        <f t="shared" si="0"/>
        <v>4.9020188888888887</v>
      </c>
      <c r="N15">
        <f t="shared" si="0"/>
        <v>13.31698888888889</v>
      </c>
      <c r="O15">
        <f t="shared" si="0"/>
        <v>2.3625555555555552E-3</v>
      </c>
      <c r="P15">
        <f t="shared" si="0"/>
        <v>3.6689222222222227E-2</v>
      </c>
      <c r="Q15">
        <f t="shared" si="0"/>
        <v>0.10726244444444444</v>
      </c>
      <c r="R15">
        <f t="shared" si="0"/>
        <v>-2.4713555555555558E-2</v>
      </c>
      <c r="S15">
        <f t="shared" si="0"/>
        <v>0</v>
      </c>
      <c r="T15">
        <f t="shared" si="0"/>
        <v>99.929966666666658</v>
      </c>
      <c r="U15">
        <f t="shared" si="0"/>
        <v>50.202244444444446</v>
      </c>
      <c r="W15" s="3" t="s">
        <v>149</v>
      </c>
      <c r="X15" s="4"/>
      <c r="Y15" s="4">
        <v>2.2914099999999999</v>
      </c>
      <c r="Z15" s="4"/>
      <c r="AA15" s="4">
        <v>1.2865</v>
      </c>
      <c r="AB15" s="4">
        <v>1.6583000000000001</v>
      </c>
      <c r="AC15" s="4">
        <v>1.46157</v>
      </c>
      <c r="AD15" s="4"/>
      <c r="AE15" s="4"/>
      <c r="AF15" s="4">
        <v>1.2912399999999999</v>
      </c>
      <c r="AG15" s="4">
        <v>1.20459</v>
      </c>
      <c r="AH15" s="4">
        <v>1.6680600000000001</v>
      </c>
      <c r="AI15" s="4">
        <v>1.2725299999999999</v>
      </c>
      <c r="AJ15" s="4"/>
      <c r="AK15" s="4"/>
    </row>
    <row r="16" spans="1:53" x14ac:dyDescent="0.25">
      <c r="A16" t="s">
        <v>280</v>
      </c>
      <c r="F16" t="s">
        <v>40</v>
      </c>
      <c r="G16">
        <f>STDEV(G5:G13)/SQRT((COUNT(G5:G13)))</f>
        <v>0.12212710355416941</v>
      </c>
      <c r="H16">
        <f t="shared" ref="H16:U16" si="1">STDEV(H5:H13)/SQRT((COUNT(H5:H13)))</f>
        <v>3.3654670626181889E-2</v>
      </c>
      <c r="I16">
        <f t="shared" si="1"/>
        <v>0.42640189212890506</v>
      </c>
      <c r="J16">
        <f t="shared" si="1"/>
        <v>6.2695107858671745E-2</v>
      </c>
      <c r="K16">
        <f t="shared" si="1"/>
        <v>1.9541220022219443E-2</v>
      </c>
      <c r="L16">
        <f t="shared" si="1"/>
        <v>2.8326036273798844E-2</v>
      </c>
      <c r="M16">
        <f t="shared" si="1"/>
        <v>9.8896961944187733E-2</v>
      </c>
      <c r="N16">
        <f t="shared" si="1"/>
        <v>0.23316291481639839</v>
      </c>
      <c r="O16">
        <f t="shared" si="1"/>
        <v>1.8932852814553088E-2</v>
      </c>
      <c r="P16">
        <f t="shared" si="1"/>
        <v>1.3834868114435612E-2</v>
      </c>
      <c r="Q16">
        <f t="shared" si="1"/>
        <v>2.571921774293771E-2</v>
      </c>
      <c r="R16">
        <f t="shared" si="1"/>
        <v>3.489161828995576E-2</v>
      </c>
      <c r="S16">
        <f t="shared" si="1"/>
        <v>0</v>
      </c>
      <c r="T16">
        <f t="shared" si="1"/>
        <v>0.34829969893437768</v>
      </c>
      <c r="U16">
        <f t="shared" si="1"/>
        <v>0.18917377601259677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x14ac:dyDescent="0.25">
      <c r="A17" t="s">
        <v>281</v>
      </c>
      <c r="Y17" s="3" t="s">
        <v>24</v>
      </c>
      <c r="Z17" s="4"/>
      <c r="AA17" s="3" t="s">
        <v>26</v>
      </c>
      <c r="AB17" s="3" t="s">
        <v>27</v>
      </c>
      <c r="AC17" s="3" t="s">
        <v>28</v>
      </c>
      <c r="AD17" s="4"/>
      <c r="AE17" s="4"/>
      <c r="AF17" s="3" t="s">
        <v>31</v>
      </c>
      <c r="AG17" s="3" t="s">
        <v>32</v>
      </c>
      <c r="AH17" s="3" t="s">
        <v>33</v>
      </c>
      <c r="AI17" s="3" t="s">
        <v>34</v>
      </c>
      <c r="AJ17" s="4"/>
      <c r="AK17" s="4"/>
    </row>
    <row r="18" spans="1:37" x14ac:dyDescent="0.25">
      <c r="A18" t="s">
        <v>282</v>
      </c>
      <c r="W18" s="2" t="s">
        <v>290</v>
      </c>
      <c r="Y18" s="4">
        <f>Y12*$Y$15</f>
        <v>0.26599603844000003</v>
      </c>
      <c r="Z18" s="4"/>
      <c r="AA18" s="4">
        <f>AA12*$AA$15</f>
        <v>0.19502954050000001</v>
      </c>
      <c r="AB18" s="4">
        <f>AB12*$AB$15</f>
        <v>0.12290324620000001</v>
      </c>
      <c r="AC18" s="4">
        <f>AC12*$AC$15</f>
        <v>0.13575500630999998</v>
      </c>
      <c r="AD18" s="4"/>
      <c r="AE18" s="4"/>
      <c r="AF18" s="4">
        <f>AF12*$AF$15</f>
        <v>0.19415601135999999</v>
      </c>
      <c r="AG18" s="4">
        <f>AG12*$AG$15</f>
        <v>6.7663024890000006E-2</v>
      </c>
      <c r="AH18" s="4">
        <f>AH12*$AH$15</f>
        <v>0.12608698734000001</v>
      </c>
      <c r="AI18" s="4">
        <f>AI12*$AI$15</f>
        <v>0.23360342221999997</v>
      </c>
      <c r="AJ18" s="4"/>
      <c r="AK18" s="4"/>
    </row>
    <row r="19" spans="1:37" x14ac:dyDescent="0.25">
      <c r="A19" t="s">
        <v>283</v>
      </c>
      <c r="W19" s="2" t="s">
        <v>306</v>
      </c>
      <c r="Y19" s="4">
        <f>Y13*$Y$15</f>
        <v>0.26540485465999997</v>
      </c>
      <c r="Z19" s="4"/>
      <c r="AA19" s="4">
        <f>AA13*$AA$15</f>
        <v>0.19444032349999998</v>
      </c>
      <c r="AB19" s="4">
        <f>AB13*$AB$15</f>
        <v>0.12230128330000001</v>
      </c>
      <c r="AC19" s="4">
        <f>AC13*$AC$15</f>
        <v>0.13506660683999999</v>
      </c>
      <c r="AD19" s="4"/>
      <c r="AE19" s="4"/>
      <c r="AF19" s="4">
        <f>AF13*$AF$15</f>
        <v>0.19303134131999997</v>
      </c>
      <c r="AG19" s="4">
        <f>AG13*$AG$15</f>
        <v>6.7288397400000005E-2</v>
      </c>
      <c r="AH19" s="4">
        <f>AH13*$AH$15</f>
        <v>0.12532468392000001</v>
      </c>
      <c r="AI19" s="4">
        <f>AI13*$AI$15</f>
        <v>0.23204075537999999</v>
      </c>
      <c r="AJ19" s="4"/>
      <c r="AK19" s="4"/>
    </row>
    <row r="20" spans="1:37" x14ac:dyDescent="0.25">
      <c r="A20" t="s">
        <v>284</v>
      </c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x14ac:dyDescent="0.25">
      <c r="A21" t="s">
        <v>285</v>
      </c>
      <c r="X21" s="3" t="s">
        <v>23</v>
      </c>
      <c r="Y21" s="3" t="s">
        <v>24</v>
      </c>
      <c r="Z21" s="3" t="s">
        <v>25</v>
      </c>
      <c r="AA21" s="3" t="s">
        <v>26</v>
      </c>
      <c r="AB21" s="3" t="s">
        <v>27</v>
      </c>
      <c r="AC21" s="3" t="s">
        <v>28</v>
      </c>
      <c r="AD21" s="3" t="s">
        <v>29</v>
      </c>
      <c r="AE21" s="3" t="s">
        <v>30</v>
      </c>
      <c r="AF21" s="3" t="s">
        <v>31</v>
      </c>
      <c r="AG21" s="3" t="s">
        <v>32</v>
      </c>
      <c r="AH21" s="3" t="s">
        <v>33</v>
      </c>
      <c r="AI21" s="3" t="s">
        <v>34</v>
      </c>
      <c r="AJ21" s="3" t="s">
        <v>36</v>
      </c>
      <c r="AK21" s="4"/>
    </row>
    <row r="22" spans="1:37" x14ac:dyDescent="0.25">
      <c r="A22" t="s">
        <v>286</v>
      </c>
      <c r="W22" s="2" t="s">
        <v>290</v>
      </c>
      <c r="X22">
        <v>2.7894655555555556</v>
      </c>
      <c r="Y22" s="4" t="str">
        <f>IF(Y7&lt;Y18,"Below Detection",Y7)</f>
        <v>Below Detection</v>
      </c>
      <c r="Z22">
        <v>78.141233333333332</v>
      </c>
      <c r="AA22" s="4">
        <f t="shared" ref="AA22:AC23" si="2">IF(AA7&lt;AA18,"Below Detection",AA7)</f>
        <v>0.58068122222222229</v>
      </c>
      <c r="AB22" s="4" t="str">
        <f t="shared" si="2"/>
        <v>Below Detection</v>
      </c>
      <c r="AC22" s="4" t="str">
        <f t="shared" si="2"/>
        <v>Below Detection</v>
      </c>
      <c r="AD22">
        <v>4.9020188888888887</v>
      </c>
      <c r="AE22">
        <v>13.31698888888889</v>
      </c>
      <c r="AF22" s="4" t="str">
        <f t="shared" ref="AF22:AI23" si="3">IF(AF7&lt;AF18,"Below Detection",AF7)</f>
        <v>Below Detection</v>
      </c>
      <c r="AG22" s="4" t="str">
        <f t="shared" si="3"/>
        <v>Below Detection</v>
      </c>
      <c r="AH22" s="4" t="str">
        <f t="shared" si="3"/>
        <v>Below Detection</v>
      </c>
      <c r="AI22" s="4" t="str">
        <f t="shared" si="3"/>
        <v>Below Detection</v>
      </c>
      <c r="AJ22" s="4">
        <f>SUM(X22:AI22)</f>
        <v>99.730387888888885</v>
      </c>
      <c r="AK22" s="4"/>
    </row>
    <row r="23" spans="1:37" x14ac:dyDescent="0.25">
      <c r="A23" t="s">
        <v>287</v>
      </c>
      <c r="W23" s="2" t="s">
        <v>306</v>
      </c>
      <c r="X23">
        <v>3.183425333333334</v>
      </c>
      <c r="Y23" s="4" t="str">
        <f>IF(Y8&lt;Y19,"Below Detection",Y8)</f>
        <v>Below Detection</v>
      </c>
      <c r="Z23">
        <v>74.317959999999999</v>
      </c>
      <c r="AA23" s="4">
        <f t="shared" si="2"/>
        <v>0.65482913333333337</v>
      </c>
      <c r="AB23" s="4">
        <f t="shared" si="2"/>
        <v>0.12672886666666666</v>
      </c>
      <c r="AC23" s="4" t="str">
        <f t="shared" si="2"/>
        <v>Below Detection</v>
      </c>
      <c r="AD23">
        <v>5.9011960000000006</v>
      </c>
      <c r="AE23">
        <v>16.044560000000001</v>
      </c>
      <c r="AF23" s="4" t="str">
        <f t="shared" si="3"/>
        <v>Below Detection</v>
      </c>
      <c r="AG23" s="4">
        <f t="shared" si="3"/>
        <v>8.0302799999999994E-2</v>
      </c>
      <c r="AH23" s="4" t="str">
        <f t="shared" si="3"/>
        <v>Below Detection</v>
      </c>
      <c r="AI23" s="4" t="str">
        <f t="shared" si="3"/>
        <v>Below Detection</v>
      </c>
      <c r="AJ23" s="4">
        <f>SUM(X23:AI23)</f>
        <v>100.30900213333334</v>
      </c>
      <c r="AK23" s="4"/>
    </row>
    <row r="24" spans="1:37" x14ac:dyDescent="0.25">
      <c r="A24" t="s">
        <v>18</v>
      </c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x14ac:dyDescent="0.25">
      <c r="A25" t="s">
        <v>288</v>
      </c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x14ac:dyDescent="0.25">
      <c r="A26" t="s">
        <v>289</v>
      </c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x14ac:dyDescent="0.25"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x14ac:dyDescent="0.25"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x14ac:dyDescent="0.25">
      <c r="A29" s="2" t="s">
        <v>306</v>
      </c>
      <c r="G29" s="3" t="s">
        <v>23</v>
      </c>
      <c r="H29" s="3" t="s">
        <v>24</v>
      </c>
      <c r="I29" s="3" t="s">
        <v>25</v>
      </c>
      <c r="J29" s="3" t="s">
        <v>26</v>
      </c>
      <c r="K29" s="3" t="s">
        <v>27</v>
      </c>
      <c r="L29" s="3" t="s">
        <v>28</v>
      </c>
      <c r="M29" s="3" t="s">
        <v>29</v>
      </c>
      <c r="N29" s="3" t="s">
        <v>30</v>
      </c>
      <c r="O29" s="3" t="s">
        <v>31</v>
      </c>
      <c r="P29" s="3" t="s">
        <v>32</v>
      </c>
      <c r="Q29" s="3" t="s">
        <v>33</v>
      </c>
      <c r="R29" s="3" t="s">
        <v>34</v>
      </c>
      <c r="S29" s="3" t="s">
        <v>35</v>
      </c>
      <c r="T29" s="3" t="s">
        <v>36</v>
      </c>
      <c r="U29" s="3" t="s">
        <v>37</v>
      </c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x14ac:dyDescent="0.25">
      <c r="A30" t="s">
        <v>1</v>
      </c>
      <c r="G30">
        <v>2.66167</v>
      </c>
      <c r="H30">
        <v>-7.7240000000000003E-2</v>
      </c>
      <c r="I30">
        <v>76.412499999999994</v>
      </c>
      <c r="J30">
        <v>0.43583699999999997</v>
      </c>
      <c r="K30">
        <v>9.5685999999999993E-2</v>
      </c>
      <c r="L30">
        <v>0.11624</v>
      </c>
      <c r="M30">
        <v>5.5989199999999997</v>
      </c>
      <c r="N30">
        <v>16.4618</v>
      </c>
      <c r="O30">
        <v>-0.11966</v>
      </c>
      <c r="P30">
        <v>0.10685</v>
      </c>
      <c r="Q30">
        <v>2.283E-2</v>
      </c>
      <c r="R30">
        <v>-3.1969999999999998E-2</v>
      </c>
      <c r="S30">
        <v>0</v>
      </c>
      <c r="T30">
        <v>101.684</v>
      </c>
      <c r="U30">
        <v>50.850700000000003</v>
      </c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x14ac:dyDescent="0.25">
      <c r="A31" t="s">
        <v>273</v>
      </c>
      <c r="G31">
        <v>2.82463</v>
      </c>
      <c r="H31">
        <v>-7.7359999999999998E-2</v>
      </c>
      <c r="I31">
        <v>74.000299999999996</v>
      </c>
      <c r="J31">
        <v>0.887216</v>
      </c>
      <c r="K31">
        <v>0.32114799999999999</v>
      </c>
      <c r="L31">
        <v>-6.368E-2</v>
      </c>
      <c r="M31">
        <v>6.0883599999999998</v>
      </c>
      <c r="N31">
        <v>16.402899999999999</v>
      </c>
      <c r="O31">
        <v>-4.2279999999999998E-2</v>
      </c>
      <c r="P31">
        <v>0.106124</v>
      </c>
      <c r="Q31">
        <v>0.17719399999999999</v>
      </c>
      <c r="R31">
        <v>-3.3599999999999998E-2</v>
      </c>
      <c r="S31">
        <v>0</v>
      </c>
      <c r="T31">
        <v>100.59099999999999</v>
      </c>
      <c r="U31">
        <v>49.931899999999999</v>
      </c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x14ac:dyDescent="0.25">
      <c r="A32" t="s">
        <v>274</v>
      </c>
      <c r="G32">
        <v>2.5196299999999998</v>
      </c>
      <c r="H32">
        <v>0.37876700000000002</v>
      </c>
      <c r="I32">
        <v>75.200900000000004</v>
      </c>
      <c r="J32">
        <v>0.88785800000000004</v>
      </c>
      <c r="K32">
        <v>9.5813999999999996E-2</v>
      </c>
      <c r="L32">
        <v>-6.2649999999999997E-2</v>
      </c>
      <c r="M32">
        <v>5.5007599999999996</v>
      </c>
      <c r="N32">
        <v>16.4816</v>
      </c>
      <c r="O32">
        <v>-4.181E-2</v>
      </c>
      <c r="P32">
        <v>-5.1700000000000001E-3</v>
      </c>
      <c r="Q32">
        <v>0.111039</v>
      </c>
      <c r="R32">
        <v>-3.2770000000000001E-2</v>
      </c>
      <c r="S32">
        <v>0</v>
      </c>
      <c r="T32">
        <v>101.03400000000001</v>
      </c>
      <c r="U32">
        <v>50.484900000000003</v>
      </c>
    </row>
    <row r="33" spans="1:21" x14ac:dyDescent="0.25">
      <c r="A33" t="s">
        <v>4</v>
      </c>
      <c r="G33">
        <v>3.5148000000000001</v>
      </c>
      <c r="H33">
        <v>-7.7359999999999998E-2</v>
      </c>
      <c r="I33">
        <v>72.491900000000001</v>
      </c>
      <c r="J33">
        <v>0.95052300000000001</v>
      </c>
      <c r="K33">
        <v>0.143125</v>
      </c>
      <c r="L33">
        <v>0.13095300000000001</v>
      </c>
      <c r="M33">
        <v>5.4364299999999997</v>
      </c>
      <c r="N33">
        <v>16.401900000000001</v>
      </c>
      <c r="O33">
        <v>0.191909</v>
      </c>
      <c r="P33">
        <v>0.10606699999999999</v>
      </c>
      <c r="Q33">
        <v>0.15412600000000001</v>
      </c>
      <c r="R33">
        <v>8.9884000000000006E-2</v>
      </c>
      <c r="S33">
        <v>0</v>
      </c>
      <c r="T33">
        <v>99.534199999999998</v>
      </c>
      <c r="U33">
        <v>49.1952</v>
      </c>
    </row>
    <row r="34" spans="1:21" x14ac:dyDescent="0.25">
      <c r="G34">
        <v>3.2701099999999999</v>
      </c>
      <c r="H34">
        <v>-7.7280000000000001E-2</v>
      </c>
      <c r="I34">
        <v>74.274199999999993</v>
      </c>
      <c r="J34">
        <v>0.88874699999999995</v>
      </c>
      <c r="K34">
        <v>0.14189499999999999</v>
      </c>
      <c r="L34">
        <v>-4.4690000000000001E-2</v>
      </c>
      <c r="M34">
        <v>5.9807300000000003</v>
      </c>
      <c r="N34">
        <v>16.365300000000001</v>
      </c>
      <c r="O34">
        <v>-4.1770000000000002E-2</v>
      </c>
      <c r="P34">
        <v>1.3407000000000001E-2</v>
      </c>
      <c r="Q34">
        <v>8.8955999999999993E-2</v>
      </c>
      <c r="R34">
        <v>-0.21884000000000001</v>
      </c>
      <c r="S34">
        <v>0</v>
      </c>
      <c r="T34">
        <v>100.64100000000001</v>
      </c>
      <c r="U34">
        <v>49.988900000000001</v>
      </c>
    </row>
    <row r="35" spans="1:21" x14ac:dyDescent="0.25">
      <c r="A35" t="s">
        <v>154</v>
      </c>
      <c r="G35">
        <v>3.4877600000000002</v>
      </c>
      <c r="H35">
        <v>-7.7210000000000001E-2</v>
      </c>
      <c r="I35">
        <v>73.629000000000005</v>
      </c>
      <c r="J35">
        <v>0.43527700000000003</v>
      </c>
      <c r="K35">
        <v>5.1909999999999998E-2</v>
      </c>
      <c r="L35">
        <v>-7.9649999999999999E-2</v>
      </c>
      <c r="M35">
        <v>5.61409</v>
      </c>
      <c r="N35">
        <v>17.440000000000001</v>
      </c>
      <c r="O35">
        <v>-4.1419999999999998E-2</v>
      </c>
      <c r="P35">
        <v>0.14394999999999999</v>
      </c>
      <c r="Q35">
        <v>2.2700999999999999E-2</v>
      </c>
      <c r="R35">
        <v>9.1939999999999994E-2</v>
      </c>
      <c r="S35">
        <v>0</v>
      </c>
      <c r="T35">
        <v>100.718</v>
      </c>
      <c r="U35">
        <v>50.017400000000002</v>
      </c>
    </row>
    <row r="36" spans="1:21" x14ac:dyDescent="0.25">
      <c r="G36">
        <v>3.9641700000000002</v>
      </c>
      <c r="H36">
        <v>0.14990800000000001</v>
      </c>
      <c r="I36">
        <v>74.607100000000003</v>
      </c>
      <c r="J36">
        <v>0.69252800000000003</v>
      </c>
      <c r="K36">
        <v>-8.3559999999999995E-2</v>
      </c>
      <c r="L36">
        <v>-1.059E-2</v>
      </c>
      <c r="M36">
        <v>6.1778500000000003</v>
      </c>
      <c r="N36">
        <v>15.271000000000001</v>
      </c>
      <c r="O36">
        <v>3.5798000000000003E-2</v>
      </c>
      <c r="P36">
        <v>0.14313600000000001</v>
      </c>
      <c r="Q36">
        <v>0.243618</v>
      </c>
      <c r="R36">
        <v>9.0097999999999998E-2</v>
      </c>
      <c r="S36">
        <v>0</v>
      </c>
      <c r="T36">
        <v>101.28100000000001</v>
      </c>
      <c r="U36">
        <v>50.059800000000003</v>
      </c>
    </row>
    <row r="37" spans="1:21" x14ac:dyDescent="0.25">
      <c r="A37" t="s">
        <v>292</v>
      </c>
      <c r="G37">
        <v>2.9701200000000001</v>
      </c>
      <c r="H37">
        <v>-7.732E-2</v>
      </c>
      <c r="I37">
        <v>74.634600000000006</v>
      </c>
      <c r="J37">
        <v>0.565021</v>
      </c>
      <c r="K37">
        <v>9.6489000000000005E-2</v>
      </c>
      <c r="L37">
        <v>-9.3600000000000003E-3</v>
      </c>
      <c r="M37">
        <v>6.3161100000000001</v>
      </c>
      <c r="N37">
        <v>14.3238</v>
      </c>
      <c r="O37">
        <v>-4.1840000000000002E-2</v>
      </c>
      <c r="P37">
        <v>1.3363E-2</v>
      </c>
      <c r="Q37">
        <v>4.4489000000000001E-2</v>
      </c>
      <c r="R37">
        <v>-0.15697</v>
      </c>
      <c r="S37">
        <v>0</v>
      </c>
      <c r="T37">
        <v>98.6785</v>
      </c>
      <c r="U37">
        <v>49.154499999999999</v>
      </c>
    </row>
    <row r="38" spans="1:21" x14ac:dyDescent="0.25">
      <c r="A38" t="s">
        <v>293</v>
      </c>
      <c r="G38">
        <v>3.04196</v>
      </c>
      <c r="H38">
        <v>-7.7249999999999999E-2</v>
      </c>
      <c r="I38">
        <v>75.213499999999996</v>
      </c>
      <c r="J38">
        <v>0.49993599999999999</v>
      </c>
      <c r="K38">
        <v>9.6364000000000005E-2</v>
      </c>
      <c r="L38">
        <v>4.4433E-2</v>
      </c>
      <c r="M38">
        <v>5.6501700000000001</v>
      </c>
      <c r="N38">
        <v>17.229800000000001</v>
      </c>
      <c r="O38">
        <v>3.6663000000000001E-2</v>
      </c>
      <c r="P38">
        <v>8.8016999999999998E-2</v>
      </c>
      <c r="Q38">
        <v>4.4663000000000001E-2</v>
      </c>
      <c r="R38">
        <v>2.9607999999999999E-2</v>
      </c>
      <c r="S38">
        <v>0</v>
      </c>
      <c r="T38">
        <v>101.898</v>
      </c>
      <c r="U38">
        <v>50.732199999999999</v>
      </c>
    </row>
    <row r="39" spans="1:21" x14ac:dyDescent="0.25">
      <c r="A39" t="s">
        <v>294</v>
      </c>
      <c r="G39">
        <v>3.9540199999999999</v>
      </c>
      <c r="H39">
        <v>-7.7289999999999998E-2</v>
      </c>
      <c r="I39">
        <v>73.644199999999998</v>
      </c>
      <c r="J39">
        <v>0.62862200000000001</v>
      </c>
      <c r="K39">
        <v>0.27998400000000001</v>
      </c>
      <c r="L39">
        <v>8.2459999999999999E-3</v>
      </c>
      <c r="M39">
        <v>5.5533999999999999</v>
      </c>
      <c r="N39">
        <v>14.542299999999999</v>
      </c>
      <c r="O39">
        <v>3.6344000000000001E-2</v>
      </c>
      <c r="P39">
        <v>3.1985E-2</v>
      </c>
      <c r="Q39">
        <v>0.110912</v>
      </c>
      <c r="R39">
        <v>9.1105000000000005E-2</v>
      </c>
      <c r="S39">
        <v>0</v>
      </c>
      <c r="T39">
        <v>98.803899999999999</v>
      </c>
      <c r="U39">
        <v>48.959400000000002</v>
      </c>
    </row>
    <row r="40" spans="1:21" x14ac:dyDescent="0.25">
      <c r="A40" t="s">
        <v>295</v>
      </c>
      <c r="G40">
        <v>3.1189200000000001</v>
      </c>
      <c r="H40">
        <v>-7.7310000000000004E-2</v>
      </c>
      <c r="I40">
        <v>73.435000000000002</v>
      </c>
      <c r="J40">
        <v>0.694245</v>
      </c>
      <c r="K40">
        <v>9.6521999999999997E-2</v>
      </c>
      <c r="L40">
        <v>8.0960000000000008E-3</v>
      </c>
      <c r="M40">
        <v>6.3309300000000004</v>
      </c>
      <c r="N40">
        <v>16.562999999999999</v>
      </c>
      <c r="O40">
        <v>-4.2000000000000003E-2</v>
      </c>
      <c r="P40">
        <v>0.18049200000000001</v>
      </c>
      <c r="Q40">
        <v>0.17774599999999999</v>
      </c>
      <c r="R40">
        <v>-0.21920999999999999</v>
      </c>
      <c r="S40">
        <v>0</v>
      </c>
      <c r="T40">
        <v>100.26600000000001</v>
      </c>
      <c r="U40">
        <v>49.7151</v>
      </c>
    </row>
    <row r="41" spans="1:21" x14ac:dyDescent="0.25">
      <c r="A41" t="s">
        <v>296</v>
      </c>
      <c r="G41">
        <v>4.0370600000000003</v>
      </c>
      <c r="H41">
        <v>-7.7359999999999998E-2</v>
      </c>
      <c r="I41">
        <v>73.460800000000006</v>
      </c>
      <c r="J41">
        <v>0.75744900000000004</v>
      </c>
      <c r="K41">
        <v>7.4009999999999996E-3</v>
      </c>
      <c r="L41">
        <v>2.5031000000000001E-2</v>
      </c>
      <c r="M41">
        <v>6.2882300000000004</v>
      </c>
      <c r="N41">
        <v>15.434699999999999</v>
      </c>
      <c r="O41">
        <v>3.5847999999999998E-2</v>
      </c>
      <c r="P41">
        <v>3.1678999999999999E-2</v>
      </c>
      <c r="Q41">
        <v>0.110304</v>
      </c>
      <c r="R41">
        <v>2.8209999999999999E-2</v>
      </c>
      <c r="S41">
        <v>0</v>
      </c>
      <c r="T41">
        <v>100.139</v>
      </c>
      <c r="U41">
        <v>49.424799999999998</v>
      </c>
    </row>
    <row r="42" spans="1:21" x14ac:dyDescent="0.25">
      <c r="A42" t="s">
        <v>297</v>
      </c>
      <c r="G42">
        <v>2.7481300000000002</v>
      </c>
      <c r="H42">
        <v>-7.7340000000000006E-2</v>
      </c>
      <c r="I42">
        <v>73.217399999999998</v>
      </c>
      <c r="J42">
        <v>0.822793</v>
      </c>
      <c r="K42">
        <v>0.14116500000000001</v>
      </c>
      <c r="L42">
        <v>-1.0160000000000001E-2</v>
      </c>
      <c r="M42">
        <v>5.8300700000000001</v>
      </c>
      <c r="N42">
        <v>16.376300000000001</v>
      </c>
      <c r="O42">
        <v>0.114284</v>
      </c>
      <c r="P42">
        <v>0.12481</v>
      </c>
      <c r="Q42">
        <v>0.11051</v>
      </c>
      <c r="R42">
        <v>-9.5490000000000005E-2</v>
      </c>
      <c r="S42">
        <v>0</v>
      </c>
      <c r="T42">
        <v>99.302499999999995</v>
      </c>
      <c r="U42">
        <v>49.338700000000003</v>
      </c>
    </row>
    <row r="43" spans="1:21" x14ac:dyDescent="0.25">
      <c r="A43" t="s">
        <v>298</v>
      </c>
      <c r="G43">
        <v>3.0450699999999999</v>
      </c>
      <c r="H43">
        <v>-7.7280000000000001E-2</v>
      </c>
      <c r="I43">
        <v>75.830299999999994</v>
      </c>
      <c r="J43">
        <v>0.17655999999999999</v>
      </c>
      <c r="K43">
        <v>0.23160800000000001</v>
      </c>
      <c r="L43">
        <v>-8.8000000000000005E-3</v>
      </c>
      <c r="M43">
        <v>5.76492</v>
      </c>
      <c r="N43">
        <v>14.7719</v>
      </c>
      <c r="O43">
        <v>3.6722999999999999E-2</v>
      </c>
      <c r="P43">
        <v>5.0802E-2</v>
      </c>
      <c r="Q43">
        <v>2.2547000000000001E-2</v>
      </c>
      <c r="R43">
        <v>0.21582899999999999</v>
      </c>
      <c r="S43">
        <v>0</v>
      </c>
      <c r="T43">
        <v>100.06</v>
      </c>
      <c r="U43">
        <v>49.9268</v>
      </c>
    </row>
    <row r="44" spans="1:21" x14ac:dyDescent="0.25">
      <c r="A44" t="s">
        <v>299</v>
      </c>
      <c r="G44">
        <v>2.5933299999999999</v>
      </c>
      <c r="H44">
        <v>-7.7329999999999996E-2</v>
      </c>
      <c r="I44">
        <v>74.717699999999994</v>
      </c>
      <c r="J44">
        <v>0.49982500000000002</v>
      </c>
      <c r="K44">
        <v>0.18538199999999999</v>
      </c>
      <c r="L44">
        <v>-6.2710000000000002E-2</v>
      </c>
      <c r="M44">
        <v>6.3869699999999998</v>
      </c>
      <c r="N44">
        <v>16.6021</v>
      </c>
      <c r="O44">
        <v>0.114561</v>
      </c>
      <c r="P44">
        <v>6.9029999999999994E-2</v>
      </c>
      <c r="Q44">
        <v>0.222251</v>
      </c>
      <c r="R44">
        <v>-9.5240000000000005E-2</v>
      </c>
      <c r="S44">
        <v>0</v>
      </c>
      <c r="T44">
        <v>101.15600000000001</v>
      </c>
      <c r="U44">
        <v>50.327300000000001</v>
      </c>
    </row>
    <row r="45" spans="1:21" x14ac:dyDescent="0.25">
      <c r="A45" t="s">
        <v>300</v>
      </c>
    </row>
    <row r="46" spans="1:21" x14ac:dyDescent="0.25">
      <c r="A46" t="s">
        <v>301</v>
      </c>
      <c r="F46" t="s">
        <v>39</v>
      </c>
      <c r="G46">
        <f>AVERAGE(G30:G44)</f>
        <v>3.183425333333334</v>
      </c>
      <c r="H46">
        <f t="shared" ref="H46:U46" si="4">AVERAGE(H30:H44)</f>
        <v>-3.1750333333333332E-2</v>
      </c>
      <c r="I46">
        <f t="shared" si="4"/>
        <v>74.317959999999999</v>
      </c>
      <c r="J46">
        <f t="shared" si="4"/>
        <v>0.65482913333333337</v>
      </c>
      <c r="K46">
        <f t="shared" si="4"/>
        <v>0.12672886666666666</v>
      </c>
      <c r="L46">
        <f t="shared" si="4"/>
        <v>-1.2860666666666659E-3</v>
      </c>
      <c r="M46">
        <f t="shared" si="4"/>
        <v>5.9011960000000006</v>
      </c>
      <c r="N46">
        <f t="shared" si="4"/>
        <v>16.044560000000001</v>
      </c>
      <c r="O46">
        <f t="shared" si="4"/>
        <v>1.5423333333333334E-2</v>
      </c>
      <c r="P46">
        <f t="shared" si="4"/>
        <v>8.0302799999999994E-2</v>
      </c>
      <c r="Q46">
        <f t="shared" si="4"/>
        <v>0.11092573333333333</v>
      </c>
      <c r="R46">
        <f t="shared" si="4"/>
        <v>-1.6494400000000003E-2</v>
      </c>
      <c r="S46">
        <f t="shared" si="4"/>
        <v>0</v>
      </c>
      <c r="T46">
        <f t="shared" si="4"/>
        <v>100.38580666666665</v>
      </c>
      <c r="U46">
        <f t="shared" si="4"/>
        <v>49.873839999999994</v>
      </c>
    </row>
    <row r="47" spans="1:21" x14ac:dyDescent="0.25">
      <c r="A47" t="s">
        <v>302</v>
      </c>
      <c r="F47" t="s">
        <v>40</v>
      </c>
      <c r="G47">
        <f>STDEV(G30:G44)/SQRT((COUNT(G30:G44)))</f>
        <v>0.13111444918327833</v>
      </c>
      <c r="H47">
        <f t="shared" ref="H47:U47" si="5">STDEV(H30:H44)/SQRT((COUNT(H30:H44)))</f>
        <v>3.2986218670062899E-2</v>
      </c>
      <c r="I47">
        <f t="shared" si="5"/>
        <v>0.27334793993492323</v>
      </c>
      <c r="J47">
        <f t="shared" si="5"/>
        <v>5.6646295580547262E-2</v>
      </c>
      <c r="K47">
        <f t="shared" si="5"/>
        <v>2.629138304588401E-2</v>
      </c>
      <c r="L47">
        <f t="shared" si="5"/>
        <v>1.6036335435048645E-2</v>
      </c>
      <c r="M47">
        <f t="shared" si="5"/>
        <v>8.7783644120346394E-2</v>
      </c>
      <c r="N47">
        <f t="shared" si="5"/>
        <v>0.24469206669763927</v>
      </c>
      <c r="O47">
        <f t="shared" si="5"/>
        <v>2.0800099934894234E-2</v>
      </c>
      <c r="P47">
        <f t="shared" si="5"/>
        <v>1.4486508696419181E-2</v>
      </c>
      <c r="Q47">
        <f t="shared" si="5"/>
        <v>1.8691268669129641E-2</v>
      </c>
      <c r="R47">
        <f t="shared" si="5"/>
        <v>3.230221474933849E-2</v>
      </c>
      <c r="S47">
        <f t="shared" si="5"/>
        <v>0</v>
      </c>
      <c r="T47">
        <f t="shared" si="5"/>
        <v>0.25356381360173241</v>
      </c>
      <c r="U47">
        <f t="shared" si="5"/>
        <v>0.14915756603257491</v>
      </c>
    </row>
    <row r="48" spans="1:21" x14ac:dyDescent="0.25">
      <c r="A48" t="s">
        <v>303</v>
      </c>
    </row>
    <row r="49" spans="1:1" x14ac:dyDescent="0.25">
      <c r="A49" t="s">
        <v>18</v>
      </c>
    </row>
    <row r="50" spans="1:1" x14ac:dyDescent="0.25">
      <c r="A50" t="s">
        <v>304</v>
      </c>
    </row>
    <row r="51" spans="1:1" x14ac:dyDescent="0.25">
      <c r="A51" t="s">
        <v>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Si-grains Extracted (Si on Qtz)</vt:lpstr>
      <vt:lpstr>Lpx Extracted (Si on Wol)</vt:lpstr>
      <vt:lpstr>Cpx Extracted (Si on Wol)</vt:lpstr>
      <vt:lpstr>Plag Extracted (Si on Wol)</vt:lpstr>
      <vt:lpstr>Glass Extracted (Si on Wol)</vt:lpstr>
      <vt:lpstr>'Cpx Extracted (Si on Wol)'!Cpx_grain_extraction_1</vt:lpstr>
      <vt:lpstr>'Cpx Extracted (Si on Wol)'!Cpx_grain_extraction_2</vt:lpstr>
      <vt:lpstr>'Cpx Extracted (Si on Wol)'!Cpx_grain_extraction_3</vt:lpstr>
      <vt:lpstr>'Glass Extracted (Si on Wol)'!Glass_extraction_1</vt:lpstr>
      <vt:lpstr>'Glass Extracted (Si on Wol)'!Glass_extraction_2</vt:lpstr>
      <vt:lpstr>'Lpx Extracted (Si on Wol)'!Lpx_grain_extraction_1</vt:lpstr>
      <vt:lpstr>'Lpx Extracted (Si on Wol)'!Lpx_grain_extraction_2</vt:lpstr>
      <vt:lpstr>'Lpx Extracted (Si on Wol)'!Lpx_grain_extraction_3</vt:lpstr>
      <vt:lpstr>'Plag Extracted (Si on Wol)'!Plag_grain_extraction_1</vt:lpstr>
      <vt:lpstr>'Si-grains Extracted (Si on Qtz)'!Silica_grain_extraction_1</vt:lpstr>
      <vt:lpstr>'Si-grains Extracted (Si on Qtz)'!Silica_grain_extraction_2</vt:lpstr>
      <vt:lpstr>'Si-grains Extracted (Si on Qtz)'!Silica_grain_extraction_3</vt:lpstr>
      <vt:lpstr>'Si-grains Extracted (Si on Qtz)'!Silica_grain_extraction_4</vt:lpstr>
      <vt:lpstr>'Si-grains Extracted (Si on Qtz)'!Silica_grain_extraction_5</vt:lpstr>
      <vt:lpstr>'Si-grains Extracted (Si on Qtz)'!Silica_grain_extraction_6</vt:lpstr>
      <vt:lpstr>'Si-grains Extracted (Si on Qtz)'!Silica_grain_extraction_7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2021-03-15T10:37:31Z</dcterms:created>
  <dcterms:modified xsi:type="dcterms:W3CDTF">2021-12-15T10:02:57Z</dcterms:modified>
</cp:coreProperties>
</file>