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Core Ol (Si on Wol)" sheetId="2" r:id="rId1"/>
    <sheet name="Core Lpx (Si on Wol)" sheetId="3" r:id="rId2"/>
    <sheet name="Core Plag (Si on Wol)" sheetId="4" r:id="rId3"/>
  </sheets>
  <definedNames>
    <definedName name="Core_Lpx_Extraction_1" localSheetId="1">'Core Lpx (Si on Wol)'!$E$6:$AB$52</definedName>
    <definedName name="Core_Lpx_Extraction_10" localSheetId="1">'Core Lpx (Si on Wol)'!$E$370:$AB$411</definedName>
    <definedName name="Core_Lpx_Extraction_2" localSheetId="1">'Core Lpx (Si on Wol)'!$E$56:$AB$92</definedName>
    <definedName name="Core_Lpx_Extraction_3" localSheetId="1">'Core Lpx (Si on Wol)'!$E$96:$AB$125</definedName>
    <definedName name="Core_Lpx_Extraction_4" localSheetId="1">'Core Lpx (Si on Wol)'!$E$129:$AB$158</definedName>
    <definedName name="Core_Lpx_Extraction_5" localSheetId="1">'Core Lpx (Si on Wol)'!$E$162:$AB$194</definedName>
    <definedName name="Core_Lpx_Extraction_6" localSheetId="1">'Core Lpx (Si on Wol)'!$E$198:$AB$237</definedName>
    <definedName name="Core_Lpx_Extraction_7" localSheetId="1">'Core Lpx (Si on Wol)'!$E$241:$AB$277</definedName>
    <definedName name="Core_Lpx_Extraction_8" localSheetId="1">'Core Lpx (Si on Wol)'!$E$281:$AB$326</definedName>
    <definedName name="Core_Lpx_Extraction_9" localSheetId="1">'Core Lpx (Si on Wol)'!$E$330:$AB$366</definedName>
    <definedName name="Core_Ol_Extraction_1" localSheetId="0">'Core Ol (Si on Wol)'!$E$6:$AB$51</definedName>
    <definedName name="Core_Ol_Extraction_2" localSheetId="0">'Core Ol (Si on Wol)'!$E$55:$AB$86</definedName>
    <definedName name="Core_Ol_Extraction_3" localSheetId="0">'Core Ol (Si on Wol)'!$E$90:$AB$128</definedName>
    <definedName name="Core_Ol_Extraction_4" localSheetId="0">'Core Ol (Si on Wol)'!$E$132:$AB$153</definedName>
    <definedName name="Core_Ol_Extraction_5" localSheetId="0">'Core Ol (Si on Wol)'!$E$157:$AB$176</definedName>
    <definedName name="Core_Ol_Extraction_6" localSheetId="0">'Core Ol (Si on Wol)'!$E$182:$AB$209</definedName>
    <definedName name="Core_Ol_Extraction_7" localSheetId="0">'Core Ol (Si on Wol)'!$E$213:$AB$234</definedName>
    <definedName name="Core_Ol_Extraction_8" localSheetId="0">'Core Ol (Si on Wol)'!$E$238:$AB$257</definedName>
    <definedName name="Core_Plag_Extraction_1" localSheetId="2">'Core Plag (Si on Wol)'!$E$6:$AB$56</definedName>
    <definedName name="Core_Plag_Extraction_2" localSheetId="2">'Core Plag (Si on Wol)'!$E$60:$AB$99</definedName>
    <definedName name="Core_Plag_Extraction_3" localSheetId="2">'Core Plag (Si on Wol)'!$E$103:$AB$143</definedName>
    <definedName name="Core_Plag_Extraction_4" localSheetId="2">'Core Plag (Si on Wol)'!$E$147:$AB$191</definedName>
    <definedName name="Core_Plag_Extraction_5" localSheetId="2">'Core Plag (Si on Wol)'!$E$195:$AB$237</definedName>
    <definedName name="Core_Plag_Extraction_6" localSheetId="2">'Core Plag (Si on Wol)'!$E$241:$AB$278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9" i="4" l="1"/>
  <c r="AI30" i="4"/>
  <c r="AI31" i="4"/>
  <c r="AI32" i="4"/>
  <c r="AI33" i="4"/>
  <c r="AI28" i="4"/>
  <c r="W29" i="4"/>
  <c r="X29" i="4"/>
  <c r="Y29" i="4"/>
  <c r="Z29" i="4"/>
  <c r="AA29" i="4"/>
  <c r="AB29" i="4"/>
  <c r="AC29" i="4"/>
  <c r="AD29" i="4"/>
  <c r="AE29" i="4"/>
  <c r="AF29" i="4"/>
  <c r="AG29" i="4"/>
  <c r="AH29" i="4"/>
  <c r="W30" i="4"/>
  <c r="X30" i="4"/>
  <c r="Y30" i="4"/>
  <c r="Z30" i="4"/>
  <c r="AA30" i="4"/>
  <c r="AB30" i="4"/>
  <c r="AC30" i="4"/>
  <c r="AD30" i="4"/>
  <c r="AE30" i="4"/>
  <c r="AF30" i="4"/>
  <c r="AG30" i="4"/>
  <c r="AH30" i="4"/>
  <c r="W31" i="4"/>
  <c r="X31" i="4"/>
  <c r="Y31" i="4"/>
  <c r="Z31" i="4"/>
  <c r="AA31" i="4"/>
  <c r="AB31" i="4"/>
  <c r="AC31" i="4"/>
  <c r="AD31" i="4"/>
  <c r="AE31" i="4"/>
  <c r="AF31" i="4"/>
  <c r="AG31" i="4"/>
  <c r="AH31" i="4"/>
  <c r="W32" i="4"/>
  <c r="X32" i="4"/>
  <c r="Y32" i="4"/>
  <c r="Z32" i="4"/>
  <c r="AA32" i="4"/>
  <c r="AB32" i="4"/>
  <c r="AC32" i="4"/>
  <c r="AD32" i="4"/>
  <c r="AE32" i="4"/>
  <c r="AF32" i="4"/>
  <c r="AG32" i="4"/>
  <c r="AH32" i="4"/>
  <c r="W33" i="4"/>
  <c r="X33" i="4"/>
  <c r="Y33" i="4"/>
  <c r="Z33" i="4"/>
  <c r="AA33" i="4"/>
  <c r="AB33" i="4"/>
  <c r="AC33" i="4"/>
  <c r="AD33" i="4"/>
  <c r="AE33" i="4"/>
  <c r="AF33" i="4"/>
  <c r="AG33" i="4"/>
  <c r="AH33" i="4"/>
  <c r="X28" i="4"/>
  <c r="Y28" i="4"/>
  <c r="Z28" i="4"/>
  <c r="AA28" i="4"/>
  <c r="AB28" i="4"/>
  <c r="AC28" i="4"/>
  <c r="AD28" i="4"/>
  <c r="AE28" i="4"/>
  <c r="AF28" i="4"/>
  <c r="AG28" i="4"/>
  <c r="AH28" i="4"/>
  <c r="W28" i="4"/>
  <c r="AH25" i="4"/>
  <c r="AG25" i="4"/>
  <c r="AF25" i="4"/>
  <c r="AE25" i="4"/>
  <c r="AB25" i="4"/>
  <c r="X25" i="4"/>
  <c r="W25" i="4"/>
  <c r="G278" i="4"/>
  <c r="H278" i="4"/>
  <c r="I278" i="4"/>
  <c r="J278" i="4"/>
  <c r="K278" i="4"/>
  <c r="L278" i="4"/>
  <c r="M278" i="4"/>
  <c r="N278" i="4"/>
  <c r="O278" i="4"/>
  <c r="P278" i="4"/>
  <c r="Q278" i="4"/>
  <c r="R278" i="4"/>
  <c r="S278" i="4"/>
  <c r="T278" i="4"/>
  <c r="G277" i="4"/>
  <c r="H277" i="4"/>
  <c r="I277" i="4"/>
  <c r="J277" i="4"/>
  <c r="K277" i="4"/>
  <c r="L277" i="4"/>
  <c r="M277" i="4"/>
  <c r="N277" i="4"/>
  <c r="O277" i="4"/>
  <c r="P277" i="4"/>
  <c r="Q277" i="4"/>
  <c r="R277" i="4"/>
  <c r="S277" i="4"/>
  <c r="T277" i="4"/>
  <c r="F278" i="4"/>
  <c r="F277" i="4"/>
  <c r="G237" i="4"/>
  <c r="H237" i="4"/>
  <c r="I237" i="4"/>
  <c r="J237" i="4"/>
  <c r="K237" i="4"/>
  <c r="L237" i="4"/>
  <c r="M237" i="4"/>
  <c r="N237" i="4"/>
  <c r="O237" i="4"/>
  <c r="P237" i="4"/>
  <c r="Q237" i="4"/>
  <c r="R237" i="4"/>
  <c r="S237" i="4"/>
  <c r="T237" i="4"/>
  <c r="G236" i="4"/>
  <c r="H236" i="4"/>
  <c r="I236" i="4"/>
  <c r="J236" i="4"/>
  <c r="K236" i="4"/>
  <c r="L236" i="4"/>
  <c r="M236" i="4"/>
  <c r="N236" i="4"/>
  <c r="O236" i="4"/>
  <c r="P236" i="4"/>
  <c r="Q236" i="4"/>
  <c r="R236" i="4"/>
  <c r="S236" i="4"/>
  <c r="T236" i="4"/>
  <c r="F237" i="4"/>
  <c r="F236" i="4"/>
  <c r="G191" i="4"/>
  <c r="H191" i="4"/>
  <c r="I191" i="4"/>
  <c r="J191" i="4"/>
  <c r="K191" i="4"/>
  <c r="L191" i="4"/>
  <c r="M191" i="4"/>
  <c r="N191" i="4"/>
  <c r="O191" i="4"/>
  <c r="P191" i="4"/>
  <c r="Q191" i="4"/>
  <c r="R191" i="4"/>
  <c r="S191" i="4"/>
  <c r="T191" i="4"/>
  <c r="G190" i="4"/>
  <c r="H190" i="4"/>
  <c r="I190" i="4"/>
  <c r="J190" i="4"/>
  <c r="K190" i="4"/>
  <c r="L190" i="4"/>
  <c r="M190" i="4"/>
  <c r="N190" i="4"/>
  <c r="O190" i="4"/>
  <c r="P190" i="4"/>
  <c r="Q190" i="4"/>
  <c r="R190" i="4"/>
  <c r="S190" i="4"/>
  <c r="T190" i="4"/>
  <c r="F191" i="4"/>
  <c r="G143" i="4"/>
  <c r="H143" i="4"/>
  <c r="I143" i="4"/>
  <c r="J143" i="4"/>
  <c r="K143" i="4"/>
  <c r="L143" i="4"/>
  <c r="M143" i="4"/>
  <c r="N143" i="4"/>
  <c r="O143" i="4"/>
  <c r="P143" i="4"/>
  <c r="Q143" i="4"/>
  <c r="R143" i="4"/>
  <c r="S143" i="4"/>
  <c r="T143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T99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F56" i="4"/>
  <c r="F99" i="4"/>
  <c r="F143" i="4"/>
  <c r="F190" i="4"/>
  <c r="G142" i="4"/>
  <c r="H142" i="4"/>
  <c r="I142" i="4"/>
  <c r="J142" i="4"/>
  <c r="K142" i="4"/>
  <c r="L142" i="4"/>
  <c r="M142" i="4"/>
  <c r="N142" i="4"/>
  <c r="O142" i="4"/>
  <c r="P142" i="4"/>
  <c r="Q142" i="4"/>
  <c r="R142" i="4"/>
  <c r="S142" i="4"/>
  <c r="T142" i="4"/>
  <c r="F142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T98" i="4"/>
  <c r="F98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F55" i="4"/>
  <c r="AI37" i="3"/>
  <c r="AI38" i="3"/>
  <c r="AI39" i="3"/>
  <c r="AI40" i="3"/>
  <c r="AI41" i="3"/>
  <c r="AI42" i="3"/>
  <c r="AI43" i="3"/>
  <c r="AI44" i="3"/>
  <c r="AI45" i="3"/>
  <c r="AI36" i="3"/>
  <c r="W37" i="3"/>
  <c r="X37" i="3"/>
  <c r="Y37" i="3"/>
  <c r="Z37" i="3"/>
  <c r="AA37" i="3"/>
  <c r="AB37" i="3"/>
  <c r="AC37" i="3"/>
  <c r="AD37" i="3"/>
  <c r="AE37" i="3"/>
  <c r="AF37" i="3"/>
  <c r="AG37" i="3"/>
  <c r="AH37" i="3"/>
  <c r="W38" i="3"/>
  <c r="X38" i="3"/>
  <c r="Y38" i="3"/>
  <c r="Z38" i="3"/>
  <c r="AA38" i="3"/>
  <c r="AB38" i="3"/>
  <c r="AC38" i="3"/>
  <c r="AD38" i="3"/>
  <c r="AE38" i="3"/>
  <c r="AF38" i="3"/>
  <c r="AG38" i="3"/>
  <c r="AH38" i="3"/>
  <c r="W39" i="3"/>
  <c r="X39" i="3"/>
  <c r="Y39" i="3"/>
  <c r="Z39" i="3"/>
  <c r="AA39" i="3"/>
  <c r="AB39" i="3"/>
  <c r="AC39" i="3"/>
  <c r="AD39" i="3"/>
  <c r="AE39" i="3"/>
  <c r="AF39" i="3"/>
  <c r="AG39" i="3"/>
  <c r="AH39" i="3"/>
  <c r="W40" i="3"/>
  <c r="X40" i="3"/>
  <c r="Y40" i="3"/>
  <c r="Z40" i="3"/>
  <c r="AA40" i="3"/>
  <c r="AB40" i="3"/>
  <c r="AC40" i="3"/>
  <c r="AD40" i="3"/>
  <c r="AE40" i="3"/>
  <c r="AF40" i="3"/>
  <c r="AG40" i="3"/>
  <c r="AH40" i="3"/>
  <c r="W41" i="3"/>
  <c r="X41" i="3"/>
  <c r="Y41" i="3"/>
  <c r="Z41" i="3"/>
  <c r="AA41" i="3"/>
  <c r="AB41" i="3"/>
  <c r="AC41" i="3"/>
  <c r="AD41" i="3"/>
  <c r="AE41" i="3"/>
  <c r="AF41" i="3"/>
  <c r="AG41" i="3"/>
  <c r="AH41" i="3"/>
  <c r="W42" i="3"/>
  <c r="X42" i="3"/>
  <c r="Y42" i="3"/>
  <c r="Z42" i="3"/>
  <c r="AA42" i="3"/>
  <c r="AB42" i="3"/>
  <c r="AC42" i="3"/>
  <c r="AD42" i="3"/>
  <c r="AE42" i="3"/>
  <c r="AF42" i="3"/>
  <c r="AG42" i="3"/>
  <c r="AH42" i="3"/>
  <c r="W43" i="3"/>
  <c r="X43" i="3"/>
  <c r="Y43" i="3"/>
  <c r="Z43" i="3"/>
  <c r="AA43" i="3"/>
  <c r="AB43" i="3"/>
  <c r="AC43" i="3"/>
  <c r="AD43" i="3"/>
  <c r="AE43" i="3"/>
  <c r="AF43" i="3"/>
  <c r="AG43" i="3"/>
  <c r="AH43" i="3"/>
  <c r="W44" i="3"/>
  <c r="X44" i="3"/>
  <c r="Y44" i="3"/>
  <c r="Z44" i="3"/>
  <c r="AA44" i="3"/>
  <c r="AB44" i="3"/>
  <c r="AC44" i="3"/>
  <c r="AD44" i="3"/>
  <c r="AE44" i="3"/>
  <c r="AF44" i="3"/>
  <c r="AG44" i="3"/>
  <c r="AH44" i="3"/>
  <c r="W45" i="3"/>
  <c r="X45" i="3"/>
  <c r="Y45" i="3"/>
  <c r="Z45" i="3"/>
  <c r="AA45" i="3"/>
  <c r="AB45" i="3"/>
  <c r="AC45" i="3"/>
  <c r="AD45" i="3"/>
  <c r="AE45" i="3"/>
  <c r="AF45" i="3"/>
  <c r="AG45" i="3"/>
  <c r="AH45" i="3"/>
  <c r="X36" i="3"/>
  <c r="Y36" i="3"/>
  <c r="Z36" i="3"/>
  <c r="AA36" i="3"/>
  <c r="AB36" i="3"/>
  <c r="AC36" i="3"/>
  <c r="AD36" i="3"/>
  <c r="AE36" i="3"/>
  <c r="AF36" i="3"/>
  <c r="AG36" i="3"/>
  <c r="AH36" i="3"/>
  <c r="W36" i="3"/>
  <c r="AH33" i="3"/>
  <c r="AG33" i="3"/>
  <c r="AF33" i="3"/>
  <c r="AE33" i="3"/>
  <c r="AD33" i="3"/>
  <c r="AC33" i="3"/>
  <c r="AB33" i="3"/>
  <c r="X33" i="3"/>
  <c r="W33" i="3"/>
  <c r="G411" i="3"/>
  <c r="H411" i="3"/>
  <c r="I411" i="3"/>
  <c r="J411" i="3"/>
  <c r="K411" i="3"/>
  <c r="L411" i="3"/>
  <c r="M411" i="3"/>
  <c r="N411" i="3"/>
  <c r="O411" i="3"/>
  <c r="P411" i="3"/>
  <c r="Q411" i="3"/>
  <c r="R411" i="3"/>
  <c r="S411" i="3"/>
  <c r="T411" i="3"/>
  <c r="G410" i="3"/>
  <c r="H410" i="3"/>
  <c r="I410" i="3"/>
  <c r="J410" i="3"/>
  <c r="K410" i="3"/>
  <c r="L410" i="3"/>
  <c r="M410" i="3"/>
  <c r="N410" i="3"/>
  <c r="O410" i="3"/>
  <c r="P410" i="3"/>
  <c r="Q410" i="3"/>
  <c r="R410" i="3"/>
  <c r="S410" i="3"/>
  <c r="T410" i="3"/>
  <c r="F411" i="3"/>
  <c r="F410" i="3"/>
  <c r="G366" i="3"/>
  <c r="H366" i="3"/>
  <c r="I366" i="3"/>
  <c r="J366" i="3"/>
  <c r="K366" i="3"/>
  <c r="L366" i="3"/>
  <c r="M366" i="3"/>
  <c r="N366" i="3"/>
  <c r="O366" i="3"/>
  <c r="P366" i="3"/>
  <c r="Q366" i="3"/>
  <c r="R366" i="3"/>
  <c r="S366" i="3"/>
  <c r="T366" i="3"/>
  <c r="G365" i="3"/>
  <c r="H365" i="3"/>
  <c r="I365" i="3"/>
  <c r="J365" i="3"/>
  <c r="K365" i="3"/>
  <c r="L365" i="3"/>
  <c r="M365" i="3"/>
  <c r="N365" i="3"/>
  <c r="O365" i="3"/>
  <c r="P365" i="3"/>
  <c r="Q365" i="3"/>
  <c r="R365" i="3"/>
  <c r="S365" i="3"/>
  <c r="T365" i="3"/>
  <c r="F366" i="3"/>
  <c r="F365" i="3"/>
  <c r="G326" i="3"/>
  <c r="H326" i="3"/>
  <c r="I326" i="3"/>
  <c r="J326" i="3"/>
  <c r="K326" i="3"/>
  <c r="L326" i="3"/>
  <c r="M326" i="3"/>
  <c r="N326" i="3"/>
  <c r="O326" i="3"/>
  <c r="P326" i="3"/>
  <c r="Q326" i="3"/>
  <c r="R326" i="3"/>
  <c r="S326" i="3"/>
  <c r="T326" i="3"/>
  <c r="G325" i="3"/>
  <c r="H325" i="3"/>
  <c r="I325" i="3"/>
  <c r="J325" i="3"/>
  <c r="K325" i="3"/>
  <c r="L325" i="3"/>
  <c r="M325" i="3"/>
  <c r="N325" i="3"/>
  <c r="O325" i="3"/>
  <c r="P325" i="3"/>
  <c r="Q325" i="3"/>
  <c r="R325" i="3"/>
  <c r="S325" i="3"/>
  <c r="T325" i="3"/>
  <c r="F326" i="3"/>
  <c r="F325" i="3"/>
  <c r="G277" i="3"/>
  <c r="H277" i="3"/>
  <c r="I277" i="3"/>
  <c r="J277" i="3"/>
  <c r="K277" i="3"/>
  <c r="L277" i="3"/>
  <c r="M277" i="3"/>
  <c r="N277" i="3"/>
  <c r="O277" i="3"/>
  <c r="P277" i="3"/>
  <c r="Q277" i="3"/>
  <c r="R277" i="3"/>
  <c r="S277" i="3"/>
  <c r="T277" i="3"/>
  <c r="G276" i="3"/>
  <c r="H276" i="3"/>
  <c r="I276" i="3"/>
  <c r="J276" i="3"/>
  <c r="K276" i="3"/>
  <c r="L276" i="3"/>
  <c r="M276" i="3"/>
  <c r="N276" i="3"/>
  <c r="O276" i="3"/>
  <c r="P276" i="3"/>
  <c r="Q276" i="3"/>
  <c r="R276" i="3"/>
  <c r="S276" i="3"/>
  <c r="T276" i="3"/>
  <c r="F277" i="3"/>
  <c r="F276" i="3"/>
  <c r="G237" i="3"/>
  <c r="H237" i="3"/>
  <c r="I237" i="3"/>
  <c r="J237" i="3"/>
  <c r="K237" i="3"/>
  <c r="L237" i="3"/>
  <c r="M237" i="3"/>
  <c r="N237" i="3"/>
  <c r="O237" i="3"/>
  <c r="P237" i="3"/>
  <c r="Q237" i="3"/>
  <c r="R237" i="3"/>
  <c r="S237" i="3"/>
  <c r="T237" i="3"/>
  <c r="G236" i="3"/>
  <c r="H236" i="3"/>
  <c r="I236" i="3"/>
  <c r="J236" i="3"/>
  <c r="K236" i="3"/>
  <c r="L236" i="3"/>
  <c r="M236" i="3"/>
  <c r="N236" i="3"/>
  <c r="O236" i="3"/>
  <c r="P236" i="3"/>
  <c r="Q236" i="3"/>
  <c r="R236" i="3"/>
  <c r="S236" i="3"/>
  <c r="T236" i="3"/>
  <c r="F237" i="3"/>
  <c r="F236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F193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F158" i="3"/>
  <c r="F157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T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F125" i="3"/>
  <c r="F124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F92" i="3"/>
  <c r="F91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F52" i="3"/>
  <c r="F51" i="3"/>
  <c r="AI33" i="2"/>
  <c r="AI34" i="2"/>
  <c r="AI35" i="2"/>
  <c r="AI36" i="2"/>
  <c r="AI37" i="2"/>
  <c r="AI38" i="2"/>
  <c r="AI39" i="2"/>
  <c r="AI32" i="2"/>
  <c r="W33" i="2"/>
  <c r="X33" i="2"/>
  <c r="Y33" i="2"/>
  <c r="Z33" i="2"/>
  <c r="AA33" i="2"/>
  <c r="AB33" i="2"/>
  <c r="AC33" i="2"/>
  <c r="AD33" i="2"/>
  <c r="AE33" i="2"/>
  <c r="AF33" i="2"/>
  <c r="AG33" i="2"/>
  <c r="AH33" i="2"/>
  <c r="W34" i="2"/>
  <c r="X34" i="2"/>
  <c r="Y34" i="2"/>
  <c r="Z34" i="2"/>
  <c r="AA34" i="2"/>
  <c r="AB34" i="2"/>
  <c r="AC34" i="2"/>
  <c r="AD34" i="2"/>
  <c r="AE34" i="2"/>
  <c r="AF34" i="2"/>
  <c r="AG34" i="2"/>
  <c r="AH34" i="2"/>
  <c r="W35" i="2"/>
  <c r="X35" i="2"/>
  <c r="Y35" i="2"/>
  <c r="Z35" i="2"/>
  <c r="AA35" i="2"/>
  <c r="AB35" i="2"/>
  <c r="AC35" i="2"/>
  <c r="AD35" i="2"/>
  <c r="AE35" i="2"/>
  <c r="AF35" i="2"/>
  <c r="AG35" i="2"/>
  <c r="AH35" i="2"/>
  <c r="W36" i="2"/>
  <c r="X36" i="2"/>
  <c r="Y36" i="2"/>
  <c r="Z36" i="2"/>
  <c r="AA36" i="2"/>
  <c r="AB36" i="2"/>
  <c r="AC36" i="2"/>
  <c r="AD36" i="2"/>
  <c r="AE36" i="2"/>
  <c r="AF36" i="2"/>
  <c r="AG36" i="2"/>
  <c r="AH36" i="2"/>
  <c r="W37" i="2"/>
  <c r="X37" i="2"/>
  <c r="Y37" i="2"/>
  <c r="Z37" i="2"/>
  <c r="AA37" i="2"/>
  <c r="AB37" i="2"/>
  <c r="AC37" i="2"/>
  <c r="AD37" i="2"/>
  <c r="AE37" i="2"/>
  <c r="AF37" i="2"/>
  <c r="AG37" i="2"/>
  <c r="AH37" i="2"/>
  <c r="W38" i="2"/>
  <c r="X38" i="2"/>
  <c r="Y38" i="2"/>
  <c r="Z38" i="2"/>
  <c r="AA38" i="2"/>
  <c r="AB38" i="2"/>
  <c r="AC38" i="2"/>
  <c r="AD38" i="2"/>
  <c r="AE38" i="2"/>
  <c r="AF38" i="2"/>
  <c r="AG38" i="2"/>
  <c r="AH38" i="2"/>
  <c r="W39" i="2"/>
  <c r="X39" i="2"/>
  <c r="Y39" i="2"/>
  <c r="Z39" i="2"/>
  <c r="AA39" i="2"/>
  <c r="AB39" i="2"/>
  <c r="AC39" i="2"/>
  <c r="AD39" i="2"/>
  <c r="AE39" i="2"/>
  <c r="AF39" i="2"/>
  <c r="AG39" i="2"/>
  <c r="AH39" i="2"/>
  <c r="X32" i="2"/>
  <c r="Y32" i="2"/>
  <c r="Z32" i="2"/>
  <c r="AA32" i="2"/>
  <c r="AB32" i="2"/>
  <c r="AC32" i="2"/>
  <c r="AD32" i="2"/>
  <c r="AE32" i="2"/>
  <c r="AF32" i="2"/>
  <c r="AG32" i="2"/>
  <c r="AH32" i="2"/>
  <c r="AH29" i="2"/>
  <c r="AG29" i="2"/>
  <c r="AF29" i="2"/>
  <c r="AE29" i="2"/>
  <c r="AD29" i="2"/>
  <c r="AC29" i="2"/>
  <c r="AB29" i="2"/>
  <c r="X29" i="2"/>
  <c r="W29" i="2"/>
  <c r="W32" i="2" s="1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F257" i="2"/>
  <c r="F256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F234" i="2"/>
  <c r="F233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F209" i="2"/>
  <c r="F208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F176" i="2"/>
  <c r="F175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F153" i="2"/>
  <c r="F152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F128" i="2"/>
  <c r="F127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F85" i="2"/>
  <c r="F86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F51" i="2"/>
  <c r="F50" i="2"/>
</calcChain>
</file>

<file path=xl/connections.xml><?xml version="1.0" encoding="utf-8"?>
<connections xmlns="http://schemas.openxmlformats.org/spreadsheetml/2006/main">
  <connection id="1" name="Core Lpx Extraction 1" type="6" refreshedVersion="6" background="1" saveData="1">
    <textPr codePage="850" sourceFile="Y:\Aimee\EPMA\041220\QuantMaps\EET92062_Ch2\Data Extracted From Maps\Core Lpx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 Lpx Extraction 10" type="6" refreshedVersion="6" background="1" saveData="1">
    <textPr codePage="850" sourceFile="Y:\Aimee\EPMA\041220\QuantMaps\EET92062_Ch2\Data Extracted From Maps\Core Lpx Extraction 10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re Lpx Extraction 2" type="6" refreshedVersion="6" background="1" saveData="1">
    <textPr codePage="850" sourceFile="Y:\Aimee\EPMA\041220\QuantMaps\EET92062_Ch2\Data Extracted From Maps\Core Lpx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ore Lpx Extraction 3" type="6" refreshedVersion="6" background="1" saveData="1">
    <textPr codePage="850" sourceFile="Y:\Aimee\EPMA\041220\QuantMaps\EET92062_Ch2\Data Extracted From Maps\Core Lpx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ore Lpx Extraction 4" type="6" refreshedVersion="6" background="1" saveData="1">
    <textPr codePage="850" sourceFile="Y:\Aimee\EPMA\041220\QuantMaps\EET92062_Ch2\Data Extracted From Maps\Core Lpx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Core Lpx Extraction 5" type="6" refreshedVersion="6" background="1" saveData="1">
    <textPr codePage="850" sourceFile="Y:\Aimee\EPMA\041220\QuantMaps\EET92062_Ch2\Data Extracted From Maps\Core Lpx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re Lpx Extraction 6" type="6" refreshedVersion="6" background="1" saveData="1">
    <textPr codePage="850" sourceFile="Y:\Aimee\EPMA\041220\QuantMaps\EET92062_Ch2\Data Extracted From Maps\Core Lpx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Core Lpx Extraction 7" type="6" refreshedVersion="6" background="1" saveData="1">
    <textPr codePage="850" sourceFile="Y:\Aimee\EPMA\041220\QuantMaps\EET92062_Ch2\Data Extracted From Maps\Core Lpx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Core Lpx Extraction 8" type="6" refreshedVersion="6" background="1" saveData="1">
    <textPr codePage="850" sourceFile="Y:\Aimee\EPMA\041220\QuantMaps\EET92062_Ch2\Data Extracted From Maps\Core Lpx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Core Lpx Extraction 9" type="6" refreshedVersion="6" background="1" saveData="1">
    <textPr codePage="850" sourceFile="Y:\Aimee\EPMA\041220\QuantMaps\EET92062_Ch2\Data Extracted From Maps\Core Lpx Extraction 9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Core Ol Extraction 1" type="6" refreshedVersion="6" background="1" saveData="1">
    <textPr codePage="850" sourceFile="Y:\Aimee\EPMA\041220\QuantMaps\EET92062_Ch2\Data Extracted From Maps\Core Ol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Core Ol Extraction 2" type="6" refreshedVersion="6" background="1" saveData="1">
    <textPr codePage="850" sourceFile="Y:\Aimee\EPMA\041220\QuantMaps\EET92062_Ch2\Data Extracted From Maps\Core Ol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Core Ol Extraction 3" type="6" refreshedVersion="6" background="1" saveData="1">
    <textPr codePage="850" sourceFile="Y:\Aimee\EPMA\041220\QuantMaps\EET92062_Ch2\Data Extracted From Maps\Core Ol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Core Ol Extraction 4" type="6" refreshedVersion="6" background="1" saveData="1">
    <textPr codePage="850" sourceFile="Y:\Aimee\EPMA\041220\QuantMaps\EET92062_Ch2\Data Extracted From Maps\Core Ol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Core Ol Extraction 5" type="6" refreshedVersion="6" background="1" saveData="1">
    <textPr codePage="850" sourceFile="Y:\Aimee\EPMA\041220\QuantMaps\EET92062_Ch2\Data Extracted From Maps\Core Ol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Core Ol Extraction 6" type="6" refreshedVersion="6" background="1" saveData="1">
    <textPr codePage="850" sourceFile="Y:\Aimee\EPMA\041220\QuantMaps\EET92062_Ch2\Data Extracted From Maps\Core Ol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Core Ol Extraction 7" type="6" refreshedVersion="6" background="1" saveData="1">
    <textPr codePage="850" sourceFile="Y:\Aimee\EPMA\041220\QuantMaps\EET92062_Ch2\Data Extracted From Maps\Core Ol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Core Ol Extraction 8" type="6" refreshedVersion="6" background="1" saveData="1">
    <textPr codePage="850" sourceFile="Y:\Aimee\EPMA\041220\QuantMaps\EET92062_Ch2\Data Extracted From Maps\Core Ol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Core Plag Extraction 1" type="6" refreshedVersion="6" background="1" saveData="1">
    <textPr codePage="850" sourceFile="Y:\Aimee\EPMA\041220\QuantMaps\EET92062_Ch2\Data Extracted From Maps\Core Plag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Core Plag Extraction 2" type="6" refreshedVersion="6" background="1" saveData="1">
    <textPr codePage="850" sourceFile="Y:\Aimee\EPMA\041220\QuantMaps\EET92062_Ch2\Data Extracted From Maps\Core Plag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Core Plag Extraction 3" type="6" refreshedVersion="6" background="1" saveData="1">
    <textPr codePage="850" sourceFile="Y:\Aimee\EPMA\041220\QuantMaps\EET92062_Ch2\Data Extracted From Maps\Core Plag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Core Plag Extraction 4" type="6" refreshedVersion="6" background="1" saveData="1">
    <textPr codePage="850" sourceFile="Y:\Aimee\EPMA\041220\QuantMaps\EET92062_Ch2\Data Extracted From Maps\Core Plag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Core Plag Extraction 5" type="6" refreshedVersion="6" background="1" saveData="1">
    <textPr codePage="850" sourceFile="Y:\Aimee\EPMA\041220\QuantMaps\EET92062_Ch2\Data Extracted From Maps\Core Plag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Core Plag Extraction 6" type="6" refreshedVersion="6" background="1" saveData="1">
    <textPr codePage="850" sourceFile="Y:\Aimee\EPMA\041220\QuantMaps\EET92062_Ch2\Data Extracted From Maps\Core Plag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<sst xmlns="http://schemas.openxmlformats.org/spreadsheetml/2006/main" count="1401" uniqueCount="431">
  <si>
    <t>DATA EXTRACTED: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</si>
  <si>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</si>
  <si>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</si>
  <si>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</si>
  <si>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</si>
  <si>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</si>
  <si>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</si>
  <si>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</si>
  <si>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</si>
  <si>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</si>
  <si>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</si>
  <si>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</si>
  <si>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</si>
  <si>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</si>
  <si>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</si>
  <si>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 xml:space="preserve">Calc. O </t>
  </si>
  <si>
    <t xml:space="preserve">EET 92062 Ch2 Core Ol Extraction 1 </t>
  </si>
  <si>
    <t xml:space="preserve">Shape pixels filtered based on: </t>
  </si>
  <si>
    <t>FeO WT% &gt;0&lt;3</t>
  </si>
  <si>
    <t>MgO WT% &gt;40&lt;60</t>
  </si>
  <si>
    <t>Total &gt;98.5&lt;102</t>
  </si>
  <si>
    <t>Pixels shape extracted/filtered: 44</t>
  </si>
  <si>
    <t>Na2O WT%,  -.00380 +/-  .009967</t>
  </si>
  <si>
    <t>P2O5 WT%,  -.03016 +/-  .017466</t>
  </si>
  <si>
    <t>SiO2 WT%,  42.9104 +/-  .191613</t>
  </si>
  <si>
    <t xml:space="preserve"> FeO WT%,  1.42795 +/-  .057270</t>
  </si>
  <si>
    <t xml:space="preserve"> MgO WT%,  55.1645 +/-  .182572</t>
  </si>
  <si>
    <t>Cr2O3 WT%,  .468334 +/-  .018028</t>
  </si>
  <si>
    <t xml:space="preserve"> CaO WT%,  .237728 +/-  .020222</t>
  </si>
  <si>
    <t>Al2O3 WT%,  .073209 +/-  .027127</t>
  </si>
  <si>
    <t xml:space="preserve"> MnO WT%,  .104178 +/-  .018910</t>
  </si>
  <si>
    <t xml:space="preserve"> K2O WT%,  -.00603 +/-  .004771</t>
  </si>
  <si>
    <t>TiO2 WT%,  .027352 +/-  .009963</t>
  </si>
  <si>
    <t xml:space="preserve"> NiO WT%,  .018629 +/-  .017822</t>
  </si>
  <si>
    <t xml:space="preserve">   O WT%,  .000000 +/-  .000000</t>
  </si>
  <si>
    <t xml:space="preserve">   Total,  100.392 +/-  .143229</t>
  </si>
  <si>
    <t xml:space="preserve"> Calc. O,  45.3392 +/-  .073318</t>
  </si>
  <si>
    <t xml:space="preserve">Pixel width 10 </t>
  </si>
  <si>
    <t xml:space="preserve">DETECTION LIMITS: </t>
  </si>
  <si>
    <t>Average</t>
  </si>
  <si>
    <t>Std Err</t>
  </si>
  <si>
    <t>EET 92062 Ch2 Core Ol Extraction 2</t>
  </si>
  <si>
    <t>Pixels shape extracted/filtered: 30</t>
  </si>
  <si>
    <t>Na2O WT%,  -.01142 +/-  .010156</t>
  </si>
  <si>
    <t>P2O5 WT%,  -.00868 +/-  .022142</t>
  </si>
  <si>
    <t>SiO2 WT%,  42.2790 +/-  .170632</t>
  </si>
  <si>
    <t xml:space="preserve"> FeO WT%,  1.91607 +/-  .092547</t>
  </si>
  <si>
    <t xml:space="preserve"> MgO WT%,  55.1505 +/-  .243620</t>
  </si>
  <si>
    <t>Cr2O3 WT%,  .429960 +/-  .021861</t>
  </si>
  <si>
    <t xml:space="preserve"> CaO WT%,  .212083 +/-  .017301</t>
  </si>
  <si>
    <t>Al2O3 WT%,  .139322 +/-  .044368</t>
  </si>
  <si>
    <t xml:space="preserve"> MnO WT%,  .124713 +/-  .020607</t>
  </si>
  <si>
    <t xml:space="preserve"> K2O WT%,  -.01186 +/-  .005002</t>
  </si>
  <si>
    <t>TiO2 WT%,  .019464 +/-  .011120</t>
  </si>
  <si>
    <t xml:space="preserve"> NiO WT%,  .058241 +/-  .023454</t>
  </si>
  <si>
    <t xml:space="preserve">   Total,  100.297 +/-  .173075</t>
  </si>
  <si>
    <t xml:space="preserve"> Calc. O,  45.1369 +/-  .075975</t>
  </si>
  <si>
    <t>EET 92062 Ch2 Core Ol Extraction 3</t>
  </si>
  <si>
    <t>Pixels shape extracted/filtered: 37</t>
  </si>
  <si>
    <t>Na2O WT%,  .003654 +/-  .009816</t>
  </si>
  <si>
    <t>P2O5 WT%,  -.03370 +/-  .021257</t>
  </si>
  <si>
    <t>SiO2 WT%,  42.9048 +/-  .378336</t>
  </si>
  <si>
    <t xml:space="preserve"> FeO WT%,  1.40679 +/-  .063266</t>
  </si>
  <si>
    <t xml:space="preserve"> MgO WT%,  55.0557 +/-  .447490</t>
  </si>
  <si>
    <t>Cr2O3 WT%,  .507107 +/-  .023560</t>
  </si>
  <si>
    <t xml:space="preserve"> CaO WT%,  .253556 +/-  .054311</t>
  </si>
  <si>
    <t>Al2O3 WT%,  .233592 +/-  .130857</t>
  </si>
  <si>
    <t xml:space="preserve"> MnO WT%,  .132932 +/-  .024826</t>
  </si>
  <si>
    <t xml:space="preserve"> K2O WT%,  -.01266 +/-  .004827</t>
  </si>
  <si>
    <t>TiO2 WT%,  .021706 +/-  .012001</t>
  </si>
  <si>
    <t xml:space="preserve"> NiO WT%,  .045148 +/-  .025014</t>
  </si>
  <si>
    <t xml:space="preserve">   Total,  100.519 +/-  .177017</t>
  </si>
  <si>
    <t xml:space="preserve"> Calc. O,  45.3894 +/-  .094074</t>
  </si>
  <si>
    <t>EET 92062 Ch2 Core Ol Extraction 4</t>
  </si>
  <si>
    <t>Pixels shape extracted/filtered: 20</t>
  </si>
  <si>
    <t>Na2O WT%,  .003865 +/-  .016674</t>
  </si>
  <si>
    <t>P2O5 WT%,  -.00881 +/-  .023825</t>
  </si>
  <si>
    <t>SiO2 WT%,  42.2483 +/-  .252717</t>
  </si>
  <si>
    <t xml:space="preserve"> FeO WT%,  2.16770 +/-  .106356</t>
  </si>
  <si>
    <t xml:space="preserve"> MgO WT%,  54.6715 +/-  .282266</t>
  </si>
  <si>
    <t>Cr2O3 WT%,  .501465 +/-  .033987</t>
  </si>
  <si>
    <t xml:space="preserve"> CaO WT%,  .196421 +/-  .018139</t>
  </si>
  <si>
    <t>Al2O3 WT%,  .091138 +/-  .018813</t>
  </si>
  <si>
    <t xml:space="preserve"> MnO WT%,  .146208 +/-  .033784</t>
  </si>
  <si>
    <t xml:space="preserve"> K2O WT%,  -.00484 +/-  .006022</t>
  </si>
  <si>
    <t>TiO2 WT%,  .029572 +/-  .010814</t>
  </si>
  <si>
    <t xml:space="preserve"> NiO WT%,  .039857 +/-  .025007</t>
  </si>
  <si>
    <t xml:space="preserve">   Total,  100.082 +/-  .236764</t>
  </si>
  <si>
    <t xml:space="preserve"> Calc. O,  44.9919 +/-  .125916</t>
  </si>
  <si>
    <t>EET 92062 Ch2 Core Ol Extraction 5</t>
  </si>
  <si>
    <t>Pixels shape extracted/filtered: 18</t>
  </si>
  <si>
    <t>Na2O WT%,  .015219 +/-  .017057</t>
  </si>
  <si>
    <t>P2O5 WT%,  .023861 +/-  .037612</t>
  </si>
  <si>
    <t>SiO2 WT%,  42.4194 +/-  .211945</t>
  </si>
  <si>
    <t xml:space="preserve"> FeO WT%,  2.18152 +/-  .102871</t>
  </si>
  <si>
    <t xml:space="preserve"> MgO WT%,  54.5219 +/-  .296562</t>
  </si>
  <si>
    <t>Cr2O3 WT%,  .404126 +/-  .028343</t>
  </si>
  <si>
    <t xml:space="preserve"> CaO WT%,  .305433 +/-  .046683</t>
  </si>
  <si>
    <t>Al2O3 WT%,  .132783 +/-  .065069</t>
  </si>
  <si>
    <t xml:space="preserve"> MnO WT%,  .131628 +/-  .037605</t>
  </si>
  <si>
    <t xml:space="preserve"> K2O WT%,  -.01340 +/-  .006970</t>
  </si>
  <si>
    <t>TiO2 WT%,  .034804 +/-  .018164</t>
  </si>
  <si>
    <t xml:space="preserve"> NiO WT%,  .137278 +/-  .035899</t>
  </si>
  <si>
    <t xml:space="preserve">   Total,  100.295 +/-  .210070</t>
  </si>
  <si>
    <t xml:space="preserve"> Calc. O,  45.0863 +/-  .103882</t>
  </si>
  <si>
    <t>EET 92062 Ch2 Core Ol Extraction 6</t>
  </si>
  <si>
    <t>Pixels shape extracted/filtered: 26</t>
  </si>
  <si>
    <t>Na2O WT%,  .010278 +/-  .015361</t>
  </si>
  <si>
    <t>P2O5 WT%,  -.01559 +/-  .026867</t>
  </si>
  <si>
    <t>SiO2 WT%,  42.8551 +/-  .244287</t>
  </si>
  <si>
    <t xml:space="preserve"> FeO WT%,  1.58056 +/-  .062374</t>
  </si>
  <si>
    <t xml:space="preserve"> MgO WT%,  54.5282 +/-  .682471</t>
  </si>
  <si>
    <t>Cr2O3 WT%,  .476547 +/-  .038507</t>
  </si>
  <si>
    <t xml:space="preserve"> CaO WT%,  .511059 +/-  .173437</t>
  </si>
  <si>
    <t>Al2O3 WT%,  .398512 +/-  .213024</t>
  </si>
  <si>
    <t xml:space="preserve"> MnO WT%,  .116377 +/-  .021055</t>
  </si>
  <si>
    <t xml:space="preserve"> K2O WT%,  .001425 +/-  .005142</t>
  </si>
  <si>
    <t>TiO2 WT%,  .069871 +/-  .014652</t>
  </si>
  <si>
    <t xml:space="preserve"> NiO WT%,  .071315 +/-  .037962</t>
  </si>
  <si>
    <t xml:space="preserve">   Total,  100.604 +/-  .191854</t>
  </si>
  <si>
    <t xml:space="preserve"> Calc. O,  45.3690 +/-  .087643</t>
  </si>
  <si>
    <t>Pixel width 10</t>
  </si>
  <si>
    <t>EET 92062 Ch2 Core Ol Extraction 7</t>
  </si>
  <si>
    <t>Na2O WT%,  -.01381 +/-  .013687</t>
  </si>
  <si>
    <t>P2O5 WT%,  -.03132 +/-  .026572</t>
  </si>
  <si>
    <t>SiO2 WT%,  42.1897 +/-  .246638</t>
  </si>
  <si>
    <t xml:space="preserve"> FeO WT%,  1.96392 +/-  .122925</t>
  </si>
  <si>
    <t xml:space="preserve"> MgO WT%,  55.2535 +/-  .363284</t>
  </si>
  <si>
    <t>Cr2O3 WT%,  .499753 +/-  .035085</t>
  </si>
  <si>
    <t xml:space="preserve"> CaO WT%,  .278818 +/-  .053529</t>
  </si>
  <si>
    <t>Al2O3 WT%,  .155811 +/-  .094734</t>
  </si>
  <si>
    <t xml:space="preserve"> MnO WT%,  .130846 +/-  .029752</t>
  </si>
  <si>
    <t xml:space="preserve"> K2O WT%,  .007518 +/-  .008886</t>
  </si>
  <si>
    <t>TiO2 WT%,  .018933 +/-  .014387</t>
  </si>
  <si>
    <t xml:space="preserve"> NiO WT%,  .030962 +/-  .019208</t>
  </si>
  <si>
    <t xml:space="preserve">   Total,  100.485 +/-  .186159</t>
  </si>
  <si>
    <t xml:space="preserve"> Calc. O,  45.1750 +/-  .106783</t>
  </si>
  <si>
    <t>EET 92062 Ch2 Core Ol Extraction 8</t>
  </si>
  <si>
    <t>Na2O WT%,  .011425 +/-  .019535</t>
  </si>
  <si>
    <t>P2O5 WT%,  -.05166 +/-  .017272</t>
  </si>
  <si>
    <t>SiO2 WT%,  42.5066 +/-  .192355</t>
  </si>
  <si>
    <t xml:space="preserve"> FeO WT%,  2.25062 +/-  .121434</t>
  </si>
  <si>
    <t xml:space="preserve"> MgO WT%,  54.3524 +/-  .364440</t>
  </si>
  <si>
    <t>Cr2O3 WT%,  .483665 +/-  .036068</t>
  </si>
  <si>
    <t xml:space="preserve"> CaO WT%,  .308402 +/-  .067384</t>
  </si>
  <si>
    <t>Al2O3 WT%,  .230893 +/-  .115988</t>
  </si>
  <si>
    <t xml:space="preserve"> MnO WT%,  .175164 +/-  .035752</t>
  </si>
  <si>
    <t xml:space="preserve"> K2O WT%,  -.00712 +/-  .008496</t>
  </si>
  <si>
    <t>TiO2 WT%,  .073985 +/-  .018121</t>
  </si>
  <si>
    <t xml:space="preserve"> NiO WT%,  .036290 +/-  .033324</t>
  </si>
  <si>
    <t xml:space="preserve">   Total,  100.371 +/-  .198354</t>
  </si>
  <si>
    <t xml:space="preserve"> Calc. O,  45.1143 +/-  .087176</t>
  </si>
  <si>
    <t>DETECTION LIMITS</t>
  </si>
  <si>
    <t>Na wt%</t>
  </si>
  <si>
    <t>P wt%</t>
  </si>
  <si>
    <t>Cr wt%</t>
  </si>
  <si>
    <t>Ca wt%</t>
  </si>
  <si>
    <t>Al wt%</t>
  </si>
  <si>
    <t>Mn wt%</t>
  </si>
  <si>
    <t>K wt%</t>
  </si>
  <si>
    <t>Ti wt%</t>
  </si>
  <si>
    <t xml:space="preserve">Ni wt% </t>
  </si>
  <si>
    <t>Average detection limits</t>
  </si>
  <si>
    <t>Conversion factor from Calz ZAF</t>
  </si>
  <si>
    <t xml:space="preserve">DATA AFTER DETECTION LIMITS: </t>
  </si>
  <si>
    <t>Below Detection</t>
  </si>
  <si>
    <t xml:space="preserve">DATA EXTRACTED: </t>
  </si>
  <si>
    <t xml:space="preserve">EET 92062 Ch2 Core LpxExtraction 1 </t>
  </si>
  <si>
    <t>MgO WT% &gt;30&lt;40</t>
  </si>
  <si>
    <t>Pixels shape extracted/filtered: 45</t>
  </si>
  <si>
    <t>Na2O WT%,  .079573 +/-  .026342</t>
  </si>
  <si>
    <t>P2O5 WT%,  -.04114 +/-  .012533</t>
  </si>
  <si>
    <t>SiO2 WT%,  58.8490 +/-  .177205</t>
  </si>
  <si>
    <t xml:space="preserve"> FeO WT%,  .728284 +/-  .074627</t>
  </si>
  <si>
    <t xml:space="preserve"> MgO WT%,  37.6258 +/-  .145610</t>
  </si>
  <si>
    <t>Cr2O3 WT%,  .651085 +/-  .018658</t>
  </si>
  <si>
    <t xml:space="preserve"> CaO WT%,  .718095 +/-  .031136</t>
  </si>
  <si>
    <t>Al2O3 WT%,  1.38827 +/-  .061818</t>
  </si>
  <si>
    <t xml:space="preserve"> MnO WT%,  .142706 +/-  .022192</t>
  </si>
  <si>
    <t xml:space="preserve"> K2O WT%,  .005270 +/-  .007981</t>
  </si>
  <si>
    <t>TiO2 WT%,  .251859 +/-  .013541</t>
  </si>
  <si>
    <t xml:space="preserve"> NiO WT%,  .013953 +/-  .017665</t>
  </si>
  <si>
    <t xml:space="preserve">   Total,  100.413 +/-  .130256</t>
  </si>
  <si>
    <t xml:space="preserve"> Calc. O,  47.6382 +/-  .070205</t>
  </si>
  <si>
    <t>EET 92062 Ch2 Core LpxExtraction 2</t>
  </si>
  <si>
    <t>Pixels shape extracted/filtered: 35</t>
  </si>
  <si>
    <t>Na2O WT%,  -.00581 +/-  .009331</t>
  </si>
  <si>
    <t>P2O5 WT%,  -.01151 +/-  .020080</t>
  </si>
  <si>
    <t>SiO2 WT%,  58.4016 +/-  .209860</t>
  </si>
  <si>
    <t xml:space="preserve"> FeO WT%,  1.46368 +/-  .102399</t>
  </si>
  <si>
    <t xml:space="preserve"> MgO WT%,  37.5567 +/-  .177368</t>
  </si>
  <si>
    <t>Cr2O3 WT%,  .695267 +/-  .027394</t>
  </si>
  <si>
    <t xml:space="preserve"> CaO WT%,  .678755 +/-  .024423</t>
  </si>
  <si>
    <t>Al2O3 WT%,  1.15190 +/-  .045208</t>
  </si>
  <si>
    <t xml:space="preserve"> MnO WT%,  .125309 +/-  .021182</t>
  </si>
  <si>
    <t xml:space="preserve"> K2O WT%,  -.00881 +/-  .005072</t>
  </si>
  <si>
    <t>TiO2 WT%,  .209502 +/-  .020851</t>
  </si>
  <si>
    <t xml:space="preserve"> NiO WT%,  .101945 +/-  .026518</t>
  </si>
  <si>
    <t xml:space="preserve">   Total,  100.359 +/-  .157843</t>
  </si>
  <si>
    <t xml:space="preserve"> Calc. O,  47.4179 +/-  .088421</t>
  </si>
  <si>
    <t>EET 92062 Ch2 Core Lpx Extraction 2</t>
  </si>
  <si>
    <t xml:space="preserve">EET 92062 Ch2 Core Lpx Extraction 1 </t>
  </si>
  <si>
    <t>EET 92062 Ch2 Core Lpx Extraction 3</t>
  </si>
  <si>
    <t>Pixels shape extracted/filtered: 28</t>
  </si>
  <si>
    <t>Na2O WT%,  .069461 +/-  .023999</t>
  </si>
  <si>
    <t>P2O5 WT%,  -.02020 +/-  .025115</t>
  </si>
  <si>
    <t>SiO2 WT%,  58.3332 +/-  .321353</t>
  </si>
  <si>
    <t xml:space="preserve"> FeO WT%,  1.66489 +/-  .138709</t>
  </si>
  <si>
    <t xml:space="preserve"> MgO WT%,  36.8887 +/-  .272470</t>
  </si>
  <si>
    <t>Cr2O3 WT%,  .751322 +/-  .023784</t>
  </si>
  <si>
    <t xml:space="preserve"> CaO WT%,  1.02314 +/-  .142545</t>
  </si>
  <si>
    <t>Al2O3 WT%,  1.11344 +/-  .093697</t>
  </si>
  <si>
    <t xml:space="preserve"> MnO WT%,  .213258 +/-  .037768</t>
  </si>
  <si>
    <t xml:space="preserve"> K2O WT%,  .013716 +/-  .013312</t>
  </si>
  <si>
    <t>TiO2 WT%,  .310020 +/-  .043164</t>
  </si>
  <si>
    <t xml:space="preserve"> NiO WT%,  .047995 +/-  .027658</t>
  </si>
  <si>
    <t xml:space="preserve">   Total,  100.409 +/-  .178189</t>
  </si>
  <si>
    <t xml:space="preserve"> Calc. O,  47.3258 +/-  .117242</t>
  </si>
  <si>
    <t>EET 92062 Ch2 Core Lpx Extraction 4</t>
  </si>
  <si>
    <t>EET 92062 Ch2 Core LpxExtraction 3</t>
  </si>
  <si>
    <t>Na2O WT%,  .016691 +/-  .014718</t>
  </si>
  <si>
    <t>P2O5 WT%,  -.02794 +/-  .021560</t>
  </si>
  <si>
    <t>SiO2 WT%,  58.7436 +/-  .245070</t>
  </si>
  <si>
    <t xml:space="preserve"> FeO WT%,  1.45787 +/-  .107555</t>
  </si>
  <si>
    <t xml:space="preserve"> MgO WT%,  37.4273 +/-  .157365</t>
  </si>
  <si>
    <t>Cr2O3 WT%,  .729907 +/-  .031213</t>
  </si>
  <si>
    <t xml:space="preserve"> CaO WT%,  .601142 +/-  .028200</t>
  </si>
  <si>
    <t>Al2O3 WT%,  1.16423 +/-  .067651</t>
  </si>
  <si>
    <t xml:space="preserve"> MnO WT%,  .127131 +/-  .024708</t>
  </si>
  <si>
    <t xml:space="preserve"> K2O WT%,  .005483 +/-  .006909</t>
  </si>
  <si>
    <t>TiO2 WT%,  .260244 +/-  .032151</t>
  </si>
  <si>
    <t xml:space="preserve"> NiO WT%,  .044808 +/-  .028082</t>
  </si>
  <si>
    <t xml:space="preserve">   Total,  100.550 +/-  .151112</t>
  </si>
  <si>
    <t xml:space="preserve"> Calc. O,  47.5494 +/-  .077787</t>
  </si>
  <si>
    <t>EET 92062 Ch2 Core Lpx Extraction 5</t>
  </si>
  <si>
    <t>EET 92062 Ch2 Core LpxExtraction 4</t>
  </si>
  <si>
    <t>Pixels shape extracted/filtered: 31</t>
  </si>
  <si>
    <t>Na2O WT%,  -.01460 +/-  .010351</t>
  </si>
  <si>
    <t>P2O5 WT%,  -.03257 +/-  .016527</t>
  </si>
  <si>
    <t>SiO2 WT%,  59.0564 +/-  .208100</t>
  </si>
  <si>
    <t xml:space="preserve"> FeO WT%,  1.36645 +/-  .084285</t>
  </si>
  <si>
    <t xml:space="preserve"> MgO WT%,  37.6183 +/-  .155186</t>
  </si>
  <si>
    <t>Cr2O3 WT%,  .655680 +/-  .027141</t>
  </si>
  <si>
    <t xml:space="preserve"> CaO WT%,  .640470 +/-  .039533</t>
  </si>
  <si>
    <t>Al2O3 WT%,  1.17181 +/-  .049954</t>
  </si>
  <si>
    <t xml:space="preserve"> MnO WT%,  .106269 +/-  .023374</t>
  </si>
  <si>
    <t xml:space="preserve"> K2O WT%,  .007827 +/-  .006700</t>
  </si>
  <si>
    <t>TiO2 WT%,  .188689 +/-  .016762</t>
  </si>
  <si>
    <t xml:space="preserve"> NiO WT%,  .018194 +/-  .024726</t>
  </si>
  <si>
    <t xml:space="preserve">   Total,  100.783 +/-  .160798</t>
  </si>
  <si>
    <t xml:space="preserve"> Calc. O,  47.7135 +/-  .080530</t>
  </si>
  <si>
    <t>EET 92062 Ch2 Core Lpx Extraction 6</t>
  </si>
  <si>
    <t>EET 92062 Ch2 Core LpxExtraction 5</t>
  </si>
  <si>
    <t>Pixels shape extracted/filtered: 38</t>
  </si>
  <si>
    <t>Na2O WT%,  .041587 +/-  .020765</t>
  </si>
  <si>
    <t>P2O5 WT%,  -.02881 +/-  .017577</t>
  </si>
  <si>
    <t>SiO2 WT%,  58.5756 +/-  .174873</t>
  </si>
  <si>
    <t xml:space="preserve"> FeO WT%,  1.35782 +/-  .094770</t>
  </si>
  <si>
    <t xml:space="preserve"> MgO WT%,  37.2879 +/-  .187101</t>
  </si>
  <si>
    <t>Cr2O3 WT%,  .718882 +/-  .020197</t>
  </si>
  <si>
    <t xml:space="preserve"> CaO WT%,  .834200 +/-  .042848</t>
  </si>
  <si>
    <t>Al2O3 WT%,  1.15297 +/-  .098676</t>
  </si>
  <si>
    <t xml:space="preserve"> MnO WT%,  .176732 +/-  .026187</t>
  </si>
  <si>
    <t xml:space="preserve"> K2O WT%,  .004435 +/-  .005663</t>
  </si>
  <si>
    <t>TiO2 WT%,  .254154 +/-  .018294</t>
  </si>
  <si>
    <t xml:space="preserve"> NiO WT%,  .050512 +/-  .020796</t>
  </si>
  <si>
    <t xml:space="preserve">   Total,  100.426 +/-  .144551</t>
  </si>
  <si>
    <t xml:space="preserve"> Calc. O,  47.4558 +/-  .081670</t>
  </si>
  <si>
    <t>EET 92062 Ch2 Core Lpx Extraction 7</t>
  </si>
  <si>
    <t>EET 92062 Ch2 Core LpxExtraction 6</t>
  </si>
  <si>
    <t>Na2O WT%,  .036062 +/-  .024815</t>
  </si>
  <si>
    <t>P2O5 WT%,  .034427 +/-  .025503</t>
  </si>
  <si>
    <t>SiO2 WT%,  58.8472 +/-  .182056</t>
  </si>
  <si>
    <t xml:space="preserve"> FeO WT%,  1.09612 +/-  .074534</t>
  </si>
  <si>
    <t xml:space="preserve"> MgO WT%,  37.6271 +/-  .198566</t>
  </si>
  <si>
    <t>Cr2O3 WT%,  .706056 +/-  .025875</t>
  </si>
  <si>
    <t xml:space="preserve"> CaO WT%,  .744541 +/-  .067493</t>
  </si>
  <si>
    <t>Al2O3 WT%,  1.14500 +/-  .091268</t>
  </si>
  <si>
    <t xml:space="preserve"> MnO WT%,  .121668 +/-  .022407</t>
  </si>
  <si>
    <t xml:space="preserve"> K2O WT%,  .003806 +/-  .006609</t>
  </si>
  <si>
    <t>TiO2 WT%,  .232855 +/-  .015842</t>
  </si>
  <si>
    <t xml:space="preserve"> NiO WT%,  -.00444 +/-  .018407</t>
  </si>
  <si>
    <t xml:space="preserve">   Total,  100.590 +/-  .171813</t>
  </si>
  <si>
    <t xml:space="preserve"> Calc. O,  47.6448 +/-  .079526</t>
  </si>
  <si>
    <t>EET 92062 Ch2 Core Lpx Extraction 8</t>
  </si>
  <si>
    <t>EET 92062 Ch2 Core LpxExtraction 7</t>
  </si>
  <si>
    <t>Na2O WT%,  .005605 +/-  .008849</t>
  </si>
  <si>
    <t>P2O5 WT%,  -.01967 +/-  .018424</t>
  </si>
  <si>
    <t>SiO2 WT%,  58.6890 +/-  .165028</t>
  </si>
  <si>
    <t xml:space="preserve"> FeO WT%,  1.28977 +/-  .102656</t>
  </si>
  <si>
    <t xml:space="preserve"> MgO WT%,  37.4664 +/-  .152128</t>
  </si>
  <si>
    <t>Cr2O3 WT%,  .715489 +/-  .020379</t>
  </si>
  <si>
    <t xml:space="preserve"> CaO WT%,  .601598 +/-  .021281</t>
  </si>
  <si>
    <t>Al2O3 WT%,  1.07024 +/-  .036331</t>
  </si>
  <si>
    <t xml:space="preserve"> MnO WT%,  .094036 +/-  .022238</t>
  </si>
  <si>
    <t xml:space="preserve"> K2O WT%,  -.00081 +/-  .005243</t>
  </si>
  <si>
    <t>TiO2 WT%,  .245302 +/-  .014688</t>
  </si>
  <si>
    <t xml:space="preserve"> NiO WT%,  .039206 +/-  .019179</t>
  </si>
  <si>
    <t xml:space="preserve">   Total,  100.196 +/-  .138565</t>
  </si>
  <si>
    <t xml:space="preserve"> Calc. O,  47.4358 +/-  .072076</t>
  </si>
  <si>
    <t>EET 92062 Ch2 Core Lpx Extraction 9</t>
  </si>
  <si>
    <t>EET 92062 Ch2 Core LpxExtraction 8</t>
  </si>
  <si>
    <t>Na2O WT%,  .090851 +/-  .038232</t>
  </si>
  <si>
    <t>P2O5 WT%,  -.01163 +/-  .017719</t>
  </si>
  <si>
    <t>SiO2 WT%,  58.4850 +/-  .242371</t>
  </si>
  <si>
    <t xml:space="preserve"> FeO WT%,  1.32122 +/-  .089630</t>
  </si>
  <si>
    <t xml:space="preserve"> MgO WT%,  36.5751 +/-  .279900</t>
  </si>
  <si>
    <t>Cr2O3 WT%,  .697660 +/-  .020950</t>
  </si>
  <si>
    <t xml:space="preserve"> CaO WT%,  1.03109 +/-  .142156</t>
  </si>
  <si>
    <t>Al2O3 WT%,  1.79003 +/-  .271104</t>
  </si>
  <si>
    <t xml:space="preserve"> MnO WT%,  .163645 +/-  .021403</t>
  </si>
  <si>
    <t xml:space="preserve"> K2O WT%,  .013780 +/-  .008393</t>
  </si>
  <si>
    <t>TiO2 WT%,  .233712 +/-  .014022</t>
  </si>
  <si>
    <t xml:space="preserve"> NiO WT%,  .046298 +/-  .021409</t>
  </si>
  <si>
    <t xml:space="preserve">   Total,  100.437 +/-  .139398</t>
  </si>
  <si>
    <t xml:space="preserve"> Calc. O,  47.4778 +/-  .068250</t>
  </si>
  <si>
    <t>EET 92062 Ch2 Core Lpx Extraction 10</t>
  </si>
  <si>
    <t>EET 92062 Ch2 Core LpxExtraction 9</t>
  </si>
  <si>
    <t>Pixels shape extracted/filtered: 40</t>
  </si>
  <si>
    <t>Na2O WT%,  .021474 +/-  .014212</t>
  </si>
  <si>
    <t>P2O5 WT%,  -.00825 +/-  .016798</t>
  </si>
  <si>
    <t>SiO2 WT%,  58.7399 +/-  .212915</t>
  </si>
  <si>
    <t xml:space="preserve"> FeO WT%,  1.28649 +/-  .104039</t>
  </si>
  <si>
    <t xml:space="preserve"> MgO WT%,  36.9974 +/-  .236103</t>
  </si>
  <si>
    <t>Cr2O3 WT%,  .699154 +/-  .023156</t>
  </si>
  <si>
    <t xml:space="preserve"> CaO WT%,  .809117 +/-  .080303</t>
  </si>
  <si>
    <t>Al2O3 WT%,  1.26454 +/-  .138590</t>
  </si>
  <si>
    <t xml:space="preserve"> MnO WT%,  .199697 +/-  .027934</t>
  </si>
  <si>
    <t xml:space="preserve"> K2O WT%,  -.00855 +/-  .004574</t>
  </si>
  <si>
    <t>TiO2 WT%,  .188027 +/-  .015397</t>
  </si>
  <si>
    <t xml:space="preserve"> NiO WT%,  -.00154 +/-  .016722</t>
  </si>
  <si>
    <t xml:space="preserve">   Total,  100.188 +/-  .169075</t>
  </si>
  <si>
    <t xml:space="preserve"> Calc. O,  47.4230 +/-  .088356</t>
  </si>
  <si>
    <t>EET 92062 Ch2 Core LpxExtraction 10</t>
  </si>
  <si>
    <t xml:space="preserve">EET 92062 Ch2 Core Plag Extraction 1 </t>
  </si>
  <si>
    <t>FeO WT% &gt;0&lt;2</t>
  </si>
  <si>
    <t>Al2O3 WT% &gt;20&lt;40</t>
  </si>
  <si>
    <t>Pixels shape extracted/filtered: 49</t>
  </si>
  <si>
    <t>Na2O WT%,  .847442 +/-  .040200</t>
  </si>
  <si>
    <t>P2O5 WT%,  -.05157 +/-  .010336</t>
  </si>
  <si>
    <t>SiO2 WT%,  46.2053 +/-  .155434</t>
  </si>
  <si>
    <t xml:space="preserve"> FeO WT%,  .793384 +/-  .079250</t>
  </si>
  <si>
    <t xml:space="preserve"> MgO WT%,  .814739 +/-  .032100</t>
  </si>
  <si>
    <t>Cr2O3 WT%,  .049949 +/-  .009578</t>
  </si>
  <si>
    <t xml:space="preserve"> CaO WT%,  18.9934 +/-  .089455</t>
  </si>
  <si>
    <t>Al2O3 WT%,  33.0489 +/-  .166008</t>
  </si>
  <si>
    <t xml:space="preserve"> MnO WT%,  .012778 +/-  .015132</t>
  </si>
  <si>
    <t xml:space="preserve"> K2O WT%,  .003184 +/-  .004981</t>
  </si>
  <si>
    <t>TiO2 WT%,  .014012 +/-  .009444</t>
  </si>
  <si>
    <t xml:space="preserve"> NiO WT%,  .044422 +/-  .020760</t>
  </si>
  <si>
    <t xml:space="preserve">   Total,  100.776 +/-  .142418</t>
  </si>
  <si>
    <t xml:space="preserve"> Calc. O,  46.3086 +/-  .074406</t>
  </si>
  <si>
    <t>EET 92062 Ch2 Core Plag Extraction 2</t>
  </si>
  <si>
    <t>Na2O WT%,  1.06862 +/-  .050773</t>
  </si>
  <si>
    <t>P2O5 WT%,  -.00341 +/-  .023731</t>
  </si>
  <si>
    <t>SiO2 WT%,  46.7409 +/-  .153741</t>
  </si>
  <si>
    <t xml:space="preserve"> FeO WT%,  .487561 +/-  .058218</t>
  </si>
  <si>
    <t xml:space="preserve"> MgO WT%,  .828745 +/-  .035100</t>
  </si>
  <si>
    <t>Cr2O3 WT%,  .032459 +/-  .008797</t>
  </si>
  <si>
    <t xml:space="preserve"> CaO WT%,  18.8186 +/-  .104599</t>
  </si>
  <si>
    <t>Al2O3 WT%,  32.3176 +/-  .151573</t>
  </si>
  <si>
    <t xml:space="preserve"> MnO WT%,  .012824 +/-  .016251</t>
  </si>
  <si>
    <t xml:space="preserve"> K2O WT%,  .007307 +/-  .006554</t>
  </si>
  <si>
    <t>TiO2 WT%,  .024470 +/-  .011976</t>
  </si>
  <si>
    <t xml:space="preserve"> NiO WT%,  .037382 +/-  .022629</t>
  </si>
  <si>
    <t xml:space="preserve">   Total,  100.373 +/-  .170536</t>
  </si>
  <si>
    <t xml:space="preserve"> Calc. O,  46.2192 +/-  .087016</t>
  </si>
  <si>
    <t>EET 92062 Ch2 Core Plag Extraction 3</t>
  </si>
  <si>
    <t>Pixels shape extracted/filtered: 39</t>
  </si>
  <si>
    <t>Na2O WT%,  .984796 +/-  .042765</t>
  </si>
  <si>
    <t>P2O5 WT%,  -.02225 +/-  .025009</t>
  </si>
  <si>
    <t>SiO2 WT%,  46.0753 +/-  .177322</t>
  </si>
  <si>
    <t xml:space="preserve"> FeO WT%,  .400029 +/-  .047271</t>
  </si>
  <si>
    <t xml:space="preserve"> MgO WT%,  .837562 +/-  .078679</t>
  </si>
  <si>
    <t>Cr2O3 WT%,  .024768 +/-  .011351</t>
  </si>
  <si>
    <t xml:space="preserve"> CaO WT%,  19.2214 +/-  .105858</t>
  </si>
  <si>
    <t>Al2O3 WT%,  32.8468 +/-  .192029</t>
  </si>
  <si>
    <t xml:space="preserve"> MnO WT%,  .011193 +/-  .019204</t>
  </si>
  <si>
    <t xml:space="preserve"> K2O WT%,  -.00090 +/-  .004398</t>
  </si>
  <si>
    <t>TiO2 WT%,  .029862 +/-  .015153</t>
  </si>
  <si>
    <t xml:space="preserve"> NiO WT%,  -.01412 +/-  .020180</t>
  </si>
  <si>
    <t xml:space="preserve">   Total,  100.394 +/-  .173951</t>
  </si>
  <si>
    <t xml:space="preserve"> Calc. O,  46.1675 +/-  .084578</t>
  </si>
  <si>
    <t>EET 92062 Ch2 Core Plag Extraction 4</t>
  </si>
  <si>
    <t>Pixels shape extracted/filtered: 43</t>
  </si>
  <si>
    <t>Na2O WT%,  .911026 +/-  .044608</t>
  </si>
  <si>
    <t>P2O5 WT%,  .008295 +/-  .019466</t>
  </si>
  <si>
    <t>SiO2 WT%,  45.9973 +/-  .161221</t>
  </si>
  <si>
    <t xml:space="preserve"> FeO WT%,  .303650 +/-  .042364</t>
  </si>
  <si>
    <t xml:space="preserve"> MgO WT%,  .735447 +/-  .031695</t>
  </si>
  <si>
    <t>Cr2O3 WT%,  .012302 +/-  .012129</t>
  </si>
  <si>
    <t xml:space="preserve"> CaO WT%,  19.0100 +/-  .090069</t>
  </si>
  <si>
    <t>Al2O3 WT%,  33.4531 +/-  .142287</t>
  </si>
  <si>
    <t xml:space="preserve"> MnO WT%,  -.00517 +/-  .018480</t>
  </si>
  <si>
    <t xml:space="preserve"> K2O WT%,  -.00278 +/-  .005278</t>
  </si>
  <si>
    <t>TiO2 WT%,  .018770 +/-  .007663</t>
  </si>
  <si>
    <t xml:space="preserve"> NiO WT%,  .029498 +/-  .021409</t>
  </si>
  <si>
    <t xml:space="preserve">   Total,  100.471 +/-  .150698</t>
  </si>
  <si>
    <t xml:space="preserve"> Calc. O,  46.2841 +/-  .075691</t>
  </si>
  <si>
    <t>EET 92062 Ch2 Core Plag Extraction 5</t>
  </si>
  <si>
    <t>Pixels shape extracted/filtered: 41</t>
  </si>
  <si>
    <t>Na2O WT%,  1.03420 +/-  .049979</t>
  </si>
  <si>
    <t>P2O5 WT%,  .001768 +/-  .021261</t>
  </si>
  <si>
    <t>SiO2 WT%,  46.4763 +/-  .158739</t>
  </si>
  <si>
    <t xml:space="preserve"> FeO WT%,  .381048 +/-  .059982</t>
  </si>
  <si>
    <t xml:space="preserve"> MgO WT%,  .776803 +/-  .030244</t>
  </si>
  <si>
    <t>Cr2O3 WT%,  .026460 +/-  .011214</t>
  </si>
  <si>
    <t xml:space="preserve"> CaO WT%,  18.7659 +/-  .082442</t>
  </si>
  <si>
    <t>Al2O3 WT%,  33.0193 +/-  .184602</t>
  </si>
  <si>
    <t xml:space="preserve"> MnO WT%,  .004645 +/-  .016747</t>
  </si>
  <si>
    <t xml:space="preserve"> K2O WT%,  .004981 +/-  .005367</t>
  </si>
  <si>
    <t>TiO2 WT%,  .016982 +/-  .010648</t>
  </si>
  <si>
    <t xml:space="preserve"> NiO WT%,  -.01648 +/-  .012788</t>
  </si>
  <si>
    <t xml:space="preserve">   Total,  100.492 +/-  .158266</t>
  </si>
  <si>
    <t xml:space="preserve"> Calc. O,  46.3246 +/-  .080091</t>
  </si>
  <si>
    <t>EET 92062 Ch2 Core Plag Extraction 6</t>
  </si>
  <si>
    <t>Pixels shape extracted/filtered: 36</t>
  </si>
  <si>
    <t>Na2O WT%,  .842922 +/-  .040739</t>
  </si>
  <si>
    <t>P2O5 WT%,  -.00545 +/-  .019464</t>
  </si>
  <si>
    <t>SiO2 WT%,  46.4356 +/-  .183188</t>
  </si>
  <si>
    <t xml:space="preserve"> FeO WT%,  .551287 +/-  .068776</t>
  </si>
  <si>
    <t xml:space="preserve"> MgO WT%,  1.11293 +/-  .231803</t>
  </si>
  <si>
    <t>Cr2O3 WT%,  .020856 +/-  .012857</t>
  </si>
  <si>
    <t xml:space="preserve"> CaO WT%,  18.9135 +/-  .142228</t>
  </si>
  <si>
    <t>Al2O3 WT%,  32.4118 +/-  .349337</t>
  </si>
  <si>
    <t xml:space="preserve"> MnO WT%,  .028973 +/-  .017634</t>
  </si>
  <si>
    <t xml:space="preserve"> K2O WT%,  -.00030 +/-  .005296</t>
  </si>
  <si>
    <t>TiO2 WT%,  .040350 +/-  .012461</t>
  </si>
  <si>
    <t xml:space="preserve"> NiO WT%,  .058979 +/-  .024058</t>
  </si>
  <si>
    <t xml:space="preserve">   Total,  100.412 +/-  .178019</t>
  </si>
  <si>
    <t xml:space="preserve"> Calc. O,  46.2053 +/-  .090561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</si>
</sst>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ore Ol Extraction 7" connectionId="17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Core Lpx Extraction 8" connectionId="9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Core Lpx Extraction 5" connectionId="6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Core Lpx Extraction 2" connectionId="3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ore Lpx Extraction 9" connectionId="10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ore Lpx Extraction 7" connectionId="8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ore Lpx Extraction 4" connectionId="5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ore Lpx Extraction 1" connectionId="1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Core Lpx Extraction 3" connectionId="4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Core Lpx Extraction 6" connectionId="7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Core Plag Extraction 3" connectionId="2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e Ol Extraction 2" connectionId="12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Core Plag Extraction 2" connectionId="20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Core Plag Extraction 1" connectionId="19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Core Plag Extraction 6" connectionId="24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Core Plag Extraction 4" connectionId="22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Core Plag Extraction 5" connectionId="2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ore Ol Extraction 4" connectionId="14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ore Ol Extraction 1" connectionId="11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Core Ol Extraction 8" connectionId="18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Core Ol Extraction 6" connectionId="1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Core Ol Extraction 5" connectionId="15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Core Ol Extraction 3" connectionId="13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Core Lpx Extraction 10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5.xml"/><Relationship Id="rId3" Type="http://schemas.openxmlformats.org/officeDocument/2006/relationships/queryTable" Target="../queryTables/queryTable10.xml"/><Relationship Id="rId7" Type="http://schemas.openxmlformats.org/officeDocument/2006/relationships/queryTable" Target="../queryTables/queryTable14.xml"/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13.xml"/><Relationship Id="rId11" Type="http://schemas.openxmlformats.org/officeDocument/2006/relationships/queryTable" Target="../queryTables/queryTable18.xml"/><Relationship Id="rId5" Type="http://schemas.openxmlformats.org/officeDocument/2006/relationships/queryTable" Target="../queryTables/queryTable12.xml"/><Relationship Id="rId10" Type="http://schemas.openxmlformats.org/officeDocument/2006/relationships/queryTable" Target="../queryTables/queryTable17.xml"/><Relationship Id="rId4" Type="http://schemas.openxmlformats.org/officeDocument/2006/relationships/queryTable" Target="../queryTables/queryTable11.xml"/><Relationship Id="rId9" Type="http://schemas.openxmlformats.org/officeDocument/2006/relationships/queryTable" Target="../queryTables/queryTable1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0.xml"/><Relationship Id="rId7" Type="http://schemas.openxmlformats.org/officeDocument/2006/relationships/queryTable" Target="../queryTables/queryTable24.xml"/><Relationship Id="rId2" Type="http://schemas.openxmlformats.org/officeDocument/2006/relationships/queryTable" Target="../queryTables/queryTable19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23.xml"/><Relationship Id="rId5" Type="http://schemas.openxmlformats.org/officeDocument/2006/relationships/queryTable" Target="../queryTables/queryTable22.xml"/><Relationship Id="rId4" Type="http://schemas.openxmlformats.org/officeDocument/2006/relationships/queryTable" Target="../queryTables/queryTable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60"/>
  <sheetViews>
    <sheetView tabSelected="1" topLeftCell="O1" zoomScale="70" zoomScaleNormal="70" workbookViewId="0">
      <selection activeCell="W29" sqref="W29"/>
    </sheetView>
  </sheetViews>
  <sheetFormatPr defaultRowHeight="15" x14ac:dyDescent="0.25"/>
  <cols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9" width="10" customWidth="1"/>
    <col min="10" max="10" width="10" bestFit="1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3.42578125" bestFit="1" customWidth="1"/>
    <col min="23" max="24" width="15.85546875" bestFit="1" customWidth="1"/>
    <col min="25" max="28" width="14.85546875" bestFit="1" customWidth="1"/>
    <col min="39" max="39" width="43.42578125" bestFit="1" customWidth="1"/>
  </cols>
  <sheetData>
    <row r="1" spans="1:52" s="1" customFormat="1" x14ac:dyDescent="0.25">
      <c r="A1" s="1" t="s">
        <v>0</v>
      </c>
      <c r="V1" s="1" t="s">
        <v>38</v>
      </c>
      <c r="AM1" s="1" t="s">
        <v>164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16</v>
      </c>
      <c r="W3">
        <v>-3.7968409090909112E-3</v>
      </c>
      <c r="X3">
        <v>-3.01635909090909E-2</v>
      </c>
      <c r="Y3">
        <v>42.910397727272724</v>
      </c>
      <c r="Z3">
        <v>1.4279488409090912</v>
      </c>
      <c r="AA3">
        <v>55.164522727272718</v>
      </c>
      <c r="AB3">
        <v>0.46833347727272728</v>
      </c>
      <c r="AC3">
        <v>0.23772770454545455</v>
      </c>
      <c r="AD3">
        <v>7.3209363636363642E-2</v>
      </c>
      <c r="AE3">
        <v>0.10417729545454545</v>
      </c>
      <c r="AF3">
        <v>-6.0321818181818167E-3</v>
      </c>
      <c r="AG3">
        <v>2.7351977272727271E-2</v>
      </c>
      <c r="AH3">
        <v>1.8628931818181819E-2</v>
      </c>
      <c r="AI3">
        <v>0</v>
      </c>
      <c r="AJ3">
        <v>100.39228636363636</v>
      </c>
      <c r="AK3">
        <v>45.339247727272735</v>
      </c>
      <c r="AM3" s="2" t="s">
        <v>16</v>
      </c>
      <c r="AN3" t="s">
        <v>165</v>
      </c>
      <c r="AO3" t="s">
        <v>165</v>
      </c>
      <c r="AP3">
        <v>42.910397727272724</v>
      </c>
      <c r="AQ3">
        <v>1.4279488409090912</v>
      </c>
      <c r="AR3">
        <v>55.164522727272718</v>
      </c>
      <c r="AS3">
        <v>0.46833347727272728</v>
      </c>
      <c r="AT3">
        <v>0.23772770454545455</v>
      </c>
      <c r="AU3" t="s">
        <v>165</v>
      </c>
      <c r="AV3" t="s">
        <v>165</v>
      </c>
      <c r="AW3" t="s">
        <v>165</v>
      </c>
      <c r="AX3" t="s">
        <v>165</v>
      </c>
      <c r="AY3" t="s">
        <v>165</v>
      </c>
      <c r="AZ3">
        <v>100.2089304772727</v>
      </c>
    </row>
    <row r="4" spans="1:52" x14ac:dyDescent="0.25">
      <c r="A4" s="2" t="s">
        <v>16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41</v>
      </c>
      <c r="W4">
        <v>-1.1425266666666666E-2</v>
      </c>
      <c r="X4">
        <v>-8.6777333333333349E-3</v>
      </c>
      <c r="Y4">
        <v>42.279009999999992</v>
      </c>
      <c r="Z4">
        <v>1.9160682333333336</v>
      </c>
      <c r="AA4">
        <v>55.150483333333334</v>
      </c>
      <c r="AB4">
        <v>0.42995973333333326</v>
      </c>
      <c r="AC4">
        <v>0.21208313333333337</v>
      </c>
      <c r="AD4">
        <v>0.13932173333333336</v>
      </c>
      <c r="AE4">
        <v>0.12471316666666664</v>
      </c>
      <c r="AF4">
        <v>-1.1862766666666661E-2</v>
      </c>
      <c r="AG4">
        <v>1.94643E-2</v>
      </c>
      <c r="AH4">
        <v>5.824163333333332E-2</v>
      </c>
      <c r="AI4">
        <v>0</v>
      </c>
      <c r="AJ4">
        <v>100.29738999999998</v>
      </c>
      <c r="AK4">
        <v>45.13689333333334</v>
      </c>
      <c r="AM4" s="2" t="s">
        <v>41</v>
      </c>
      <c r="AN4" t="s">
        <v>165</v>
      </c>
      <c r="AO4" t="s">
        <v>165</v>
      </c>
      <c r="AP4">
        <v>42.279009999999992</v>
      </c>
      <c r="AQ4">
        <v>1.9160682333333336</v>
      </c>
      <c r="AR4">
        <v>55.150483333333334</v>
      </c>
      <c r="AS4">
        <v>0.42995973333333326</v>
      </c>
      <c r="AT4">
        <v>0.21208313333333337</v>
      </c>
      <c r="AU4" t="s">
        <v>165</v>
      </c>
      <c r="AV4" t="s">
        <v>165</v>
      </c>
      <c r="AW4" t="s">
        <v>165</v>
      </c>
      <c r="AX4" t="s">
        <v>165</v>
      </c>
      <c r="AY4" t="s">
        <v>165</v>
      </c>
      <c r="AZ4">
        <v>99.987604433333331</v>
      </c>
    </row>
    <row r="5" spans="1:52" x14ac:dyDescent="0.25">
      <c r="A5" t="s">
        <v>17</v>
      </c>
      <c r="F5">
        <v>-6.3020000000000007E-2</v>
      </c>
      <c r="G5">
        <v>0.37848799999999999</v>
      </c>
      <c r="H5">
        <v>42.917299999999997</v>
      </c>
      <c r="I5">
        <v>1.02719</v>
      </c>
      <c r="J5">
        <v>54.156799999999997</v>
      </c>
      <c r="K5">
        <v>0.32229200000000002</v>
      </c>
      <c r="L5">
        <v>8.3121E-2</v>
      </c>
      <c r="M5">
        <v>0.14726700000000001</v>
      </c>
      <c r="N5">
        <v>0.120766</v>
      </c>
      <c r="O5">
        <v>-4.0930000000000001E-2</v>
      </c>
      <c r="P5">
        <v>-3.805E-2</v>
      </c>
      <c r="Q5">
        <v>0.227325</v>
      </c>
      <c r="R5">
        <v>0</v>
      </c>
      <c r="S5">
        <v>99.238500000000002</v>
      </c>
      <c r="T5">
        <v>45.029600000000002</v>
      </c>
      <c r="V5" s="2" t="s">
        <v>57</v>
      </c>
      <c r="W5">
        <v>3.6545675675675685E-3</v>
      </c>
      <c r="X5">
        <v>-3.3702999999999997E-2</v>
      </c>
      <c r="Y5">
        <v>42.904845945945937</v>
      </c>
      <c r="Z5">
        <v>1.406785756756757</v>
      </c>
      <c r="AA5">
        <v>55.05573513513513</v>
      </c>
      <c r="AB5">
        <v>0.50710735135135143</v>
      </c>
      <c r="AC5">
        <v>0.25355600000000011</v>
      </c>
      <c r="AD5">
        <v>0.23359213513513521</v>
      </c>
      <c r="AE5">
        <v>0.13293197297297299</v>
      </c>
      <c r="AF5">
        <v>-1.2663891891891894E-2</v>
      </c>
      <c r="AG5">
        <v>2.1705621621621624E-2</v>
      </c>
      <c r="AH5">
        <v>4.5148351351351347E-2</v>
      </c>
      <c r="AI5">
        <v>0</v>
      </c>
      <c r="AJ5">
        <v>100.51881081081079</v>
      </c>
      <c r="AK5">
        <v>45.389362162162158</v>
      </c>
      <c r="AM5" s="2" t="s">
        <v>57</v>
      </c>
      <c r="AN5" t="s">
        <v>165</v>
      </c>
      <c r="AO5" t="s">
        <v>165</v>
      </c>
      <c r="AP5">
        <v>42.904845945945937</v>
      </c>
      <c r="AQ5">
        <v>1.406785756756757</v>
      </c>
      <c r="AR5">
        <v>55.05573513513513</v>
      </c>
      <c r="AS5">
        <v>0.50710735135135143</v>
      </c>
      <c r="AT5">
        <v>0.25355600000000011</v>
      </c>
      <c r="AU5">
        <v>0.23359213513513521</v>
      </c>
      <c r="AV5" t="s">
        <v>165</v>
      </c>
      <c r="AW5" t="s">
        <v>165</v>
      </c>
      <c r="AX5" t="s">
        <v>165</v>
      </c>
      <c r="AY5" t="s">
        <v>165</v>
      </c>
      <c r="AZ5">
        <v>100.36162232432432</v>
      </c>
    </row>
    <row r="6" spans="1:52" x14ac:dyDescent="0.25">
      <c r="A6" t="s">
        <v>18</v>
      </c>
      <c r="F6">
        <v>-6.2950000000000006E-2</v>
      </c>
      <c r="G6">
        <v>-7.6600000000000001E-2</v>
      </c>
      <c r="H6">
        <v>42.3</v>
      </c>
      <c r="I6">
        <v>0.96306000000000003</v>
      </c>
      <c r="J6">
        <v>57.208799999999997</v>
      </c>
      <c r="K6">
        <v>0.572909</v>
      </c>
      <c r="L6">
        <v>0.19403599999999999</v>
      </c>
      <c r="M6">
        <v>-4.6789999999999998E-2</v>
      </c>
      <c r="N6">
        <v>-3.6659999999999998E-2</v>
      </c>
      <c r="O6">
        <v>1.5618E-2</v>
      </c>
      <c r="P6">
        <v>0.162107</v>
      </c>
      <c r="Q6">
        <v>0.102213</v>
      </c>
      <c r="R6">
        <v>0</v>
      </c>
      <c r="S6">
        <v>101.29600000000001</v>
      </c>
      <c r="T6">
        <v>45.688600000000001</v>
      </c>
      <c r="V6" s="2" t="s">
        <v>73</v>
      </c>
      <c r="W6">
        <v>3.8646500000000007E-3</v>
      </c>
      <c r="X6">
        <v>-8.8111000000000005E-3</v>
      </c>
      <c r="Y6">
        <v>42.248325000000001</v>
      </c>
      <c r="Z6">
        <v>2.1676960000000003</v>
      </c>
      <c r="AA6">
        <v>54.671500000000016</v>
      </c>
      <c r="AB6">
        <v>0.50146555000000004</v>
      </c>
      <c r="AC6">
        <v>0.19642080000000001</v>
      </c>
      <c r="AD6">
        <v>9.1137849999999992E-2</v>
      </c>
      <c r="AE6">
        <v>0.14620820000000001</v>
      </c>
      <c r="AF6">
        <v>-4.8381499999999994E-3</v>
      </c>
      <c r="AG6">
        <v>2.9571349999999996E-2</v>
      </c>
      <c r="AH6">
        <v>3.9856349999999999E-2</v>
      </c>
      <c r="AI6">
        <v>0</v>
      </c>
      <c r="AJ6">
        <v>100.08246000000001</v>
      </c>
      <c r="AK6">
        <v>44.991930000000004</v>
      </c>
      <c r="AM6" s="2" t="s">
        <v>73</v>
      </c>
      <c r="AN6" t="s">
        <v>165</v>
      </c>
      <c r="AO6" t="s">
        <v>165</v>
      </c>
      <c r="AP6">
        <v>42.248325000000001</v>
      </c>
      <c r="AQ6">
        <v>2.1676960000000003</v>
      </c>
      <c r="AR6">
        <v>54.671500000000016</v>
      </c>
      <c r="AS6">
        <v>0.50146555000000004</v>
      </c>
      <c r="AT6">
        <v>0.19642080000000001</v>
      </c>
      <c r="AU6" t="s">
        <v>165</v>
      </c>
      <c r="AV6" t="s">
        <v>165</v>
      </c>
      <c r="AW6" t="s">
        <v>165</v>
      </c>
      <c r="AX6" t="s">
        <v>165</v>
      </c>
      <c r="AY6" t="s">
        <v>165</v>
      </c>
      <c r="AZ6">
        <v>99.785407350000014</v>
      </c>
    </row>
    <row r="7" spans="1:52" x14ac:dyDescent="0.25">
      <c r="A7" t="s">
        <v>19</v>
      </c>
      <c r="F7">
        <v>-6.2729999999999994E-2</v>
      </c>
      <c r="G7">
        <v>-7.6609999999999998E-2</v>
      </c>
      <c r="H7">
        <v>41.780999999999999</v>
      </c>
      <c r="I7">
        <v>1.09284</v>
      </c>
      <c r="J7">
        <v>56.968200000000003</v>
      </c>
      <c r="K7">
        <v>0.447268</v>
      </c>
      <c r="L7">
        <v>0.21248700000000001</v>
      </c>
      <c r="M7">
        <v>-4.6769999999999999E-2</v>
      </c>
      <c r="N7">
        <v>0.120814</v>
      </c>
      <c r="O7">
        <v>-2.215E-2</v>
      </c>
      <c r="P7">
        <v>-6.0359999999999997E-2</v>
      </c>
      <c r="Q7">
        <v>0.10206</v>
      </c>
      <c r="R7">
        <v>0</v>
      </c>
      <c r="S7">
        <v>100.456</v>
      </c>
      <c r="T7">
        <v>45.251199999999997</v>
      </c>
      <c r="V7" s="2" t="s">
        <v>89</v>
      </c>
      <c r="W7">
        <v>1.521977777777778E-2</v>
      </c>
      <c r="X7">
        <v>2.386166666666667E-2</v>
      </c>
      <c r="Y7">
        <v>42.41943333333333</v>
      </c>
      <c r="Z7">
        <v>2.1815227777777775</v>
      </c>
      <c r="AA7">
        <v>54.521944444444458</v>
      </c>
      <c r="AB7">
        <v>0.40412644444444445</v>
      </c>
      <c r="AC7">
        <v>0.30543322222222219</v>
      </c>
      <c r="AD7">
        <v>0.13278316666666667</v>
      </c>
      <c r="AE7">
        <v>0.13162766666666667</v>
      </c>
      <c r="AF7">
        <v>-1.340311111111111E-2</v>
      </c>
      <c r="AG7">
        <v>3.4804222222222216E-2</v>
      </c>
      <c r="AH7">
        <v>0.13727777777777778</v>
      </c>
      <c r="AI7">
        <v>0</v>
      </c>
      <c r="AJ7">
        <v>100.29464444444444</v>
      </c>
      <c r="AK7">
        <v>45.086277777777781</v>
      </c>
      <c r="AM7" s="2" t="s">
        <v>89</v>
      </c>
      <c r="AN7" t="s">
        <v>165</v>
      </c>
      <c r="AO7" t="s">
        <v>165</v>
      </c>
      <c r="AP7">
        <v>42.41943333333333</v>
      </c>
      <c r="AQ7">
        <v>2.1815227777777775</v>
      </c>
      <c r="AR7">
        <v>54.521944444444458</v>
      </c>
      <c r="AS7">
        <v>0.40412644444444445</v>
      </c>
      <c r="AT7">
        <v>0.30543322222222219</v>
      </c>
      <c r="AU7" t="s">
        <v>165</v>
      </c>
      <c r="AV7" t="s">
        <v>165</v>
      </c>
      <c r="AW7" t="s">
        <v>165</v>
      </c>
      <c r="AX7" t="s">
        <v>165</v>
      </c>
      <c r="AY7" t="s">
        <v>165</v>
      </c>
      <c r="AZ7">
        <v>99.832460222222224</v>
      </c>
    </row>
    <row r="8" spans="1:52" x14ac:dyDescent="0.25">
      <c r="A8" t="s">
        <v>20</v>
      </c>
      <c r="F8">
        <v>7.7161999999999994E-2</v>
      </c>
      <c r="G8">
        <v>-7.6560000000000003E-2</v>
      </c>
      <c r="H8">
        <v>42.194899999999997</v>
      </c>
      <c r="I8">
        <v>1.42116</v>
      </c>
      <c r="J8">
        <v>55.219700000000003</v>
      </c>
      <c r="K8">
        <v>0.35870000000000002</v>
      </c>
      <c r="L8">
        <v>0.24984899999999999</v>
      </c>
      <c r="M8">
        <v>-4.6879999999999998E-2</v>
      </c>
      <c r="N8">
        <v>-0.11519</v>
      </c>
      <c r="O8">
        <v>-2.2009999999999998E-2</v>
      </c>
      <c r="P8">
        <v>-8.2110000000000002E-2</v>
      </c>
      <c r="Q8">
        <v>-0.21068999999999999</v>
      </c>
      <c r="R8">
        <v>0</v>
      </c>
      <c r="S8">
        <v>98.968000000000004</v>
      </c>
      <c r="T8">
        <v>44.740499999999997</v>
      </c>
      <c r="V8" s="2" t="s">
        <v>105</v>
      </c>
      <c r="W8">
        <v>1.0278346153846154E-2</v>
      </c>
      <c r="X8">
        <v>-1.5594576923076919E-2</v>
      </c>
      <c r="Y8">
        <v>42.855065384615372</v>
      </c>
      <c r="Z8">
        <v>1.5805603846153846</v>
      </c>
      <c r="AA8">
        <v>54.528169230769223</v>
      </c>
      <c r="AB8">
        <v>0.4765466538461538</v>
      </c>
      <c r="AC8">
        <v>0.51105899999999993</v>
      </c>
      <c r="AD8">
        <v>0.39851215384615413</v>
      </c>
      <c r="AE8">
        <v>0.11637780769230767</v>
      </c>
      <c r="AF8">
        <v>1.4248846153846161E-3</v>
      </c>
      <c r="AG8">
        <v>6.9871538461538457E-2</v>
      </c>
      <c r="AH8">
        <v>7.1314769230769237E-2</v>
      </c>
      <c r="AI8">
        <v>0</v>
      </c>
      <c r="AJ8">
        <v>100.60350384615384</v>
      </c>
      <c r="AK8">
        <v>45.369030769230761</v>
      </c>
      <c r="AM8" s="2" t="s">
        <v>105</v>
      </c>
      <c r="AN8" t="s">
        <v>165</v>
      </c>
      <c r="AO8" t="s">
        <v>165</v>
      </c>
      <c r="AP8">
        <v>42.855065384615372</v>
      </c>
      <c r="AQ8">
        <v>1.5805603846153846</v>
      </c>
      <c r="AR8">
        <v>54.528169230769223</v>
      </c>
      <c r="AS8">
        <v>0.4765466538461538</v>
      </c>
      <c r="AT8">
        <v>0.51105899999999993</v>
      </c>
      <c r="AU8">
        <v>0.39851215384615413</v>
      </c>
      <c r="AV8" t="s">
        <v>165</v>
      </c>
      <c r="AW8" t="s">
        <v>165</v>
      </c>
      <c r="AX8" t="s">
        <v>165</v>
      </c>
      <c r="AY8" t="s">
        <v>165</v>
      </c>
      <c r="AZ8">
        <v>100.34991280769229</v>
      </c>
    </row>
    <row r="9" spans="1:52" x14ac:dyDescent="0.25">
      <c r="A9" t="s">
        <v>37</v>
      </c>
      <c r="F9">
        <v>0.14760899999999999</v>
      </c>
      <c r="G9">
        <v>-7.664E-2</v>
      </c>
      <c r="H9">
        <v>42.080300000000001</v>
      </c>
      <c r="I9">
        <v>1.4182999999999999</v>
      </c>
      <c r="J9">
        <v>56.034399999999998</v>
      </c>
      <c r="K9">
        <v>0.30330000000000001</v>
      </c>
      <c r="L9">
        <v>0.212117</v>
      </c>
      <c r="M9">
        <v>5.0906E-2</v>
      </c>
      <c r="N9">
        <v>0.35681800000000002</v>
      </c>
      <c r="O9">
        <v>-2.2159999999999999E-2</v>
      </c>
      <c r="P9">
        <v>5.7609999999999996E-3</v>
      </c>
      <c r="Q9">
        <v>-8.6499999999999994E-2</v>
      </c>
      <c r="R9">
        <v>0</v>
      </c>
      <c r="S9">
        <v>100.42400000000001</v>
      </c>
      <c r="T9">
        <v>45.206400000000002</v>
      </c>
      <c r="V9" s="2" t="s">
        <v>122</v>
      </c>
      <c r="W9">
        <v>-1.3814750000000001E-2</v>
      </c>
      <c r="X9">
        <v>-3.131565E-2</v>
      </c>
      <c r="Y9">
        <v>42.189695000000007</v>
      </c>
      <c r="Z9">
        <v>1.9639170000000008</v>
      </c>
      <c r="AA9">
        <v>55.253470000000007</v>
      </c>
      <c r="AB9">
        <v>0.49975335000000004</v>
      </c>
      <c r="AC9">
        <v>0.27881830000000002</v>
      </c>
      <c r="AD9">
        <v>0.15581145000000002</v>
      </c>
      <c r="AE9">
        <v>0.1308453</v>
      </c>
      <c r="AF9">
        <v>7.5180500000000001E-3</v>
      </c>
      <c r="AG9">
        <v>1.8932849999999994E-2</v>
      </c>
      <c r="AH9">
        <v>3.0962099999999992E-2</v>
      </c>
      <c r="AI9">
        <v>0</v>
      </c>
      <c r="AJ9">
        <v>100.48461</v>
      </c>
      <c r="AK9">
        <v>45.174969999999995</v>
      </c>
      <c r="AM9" s="2" t="s">
        <v>122</v>
      </c>
      <c r="AN9" t="s">
        <v>165</v>
      </c>
      <c r="AO9" t="s">
        <v>165</v>
      </c>
      <c r="AP9">
        <v>42.189695000000007</v>
      </c>
      <c r="AQ9">
        <v>1.9639170000000008</v>
      </c>
      <c r="AR9">
        <v>55.253470000000007</v>
      </c>
      <c r="AS9">
        <v>0.49975335000000004</v>
      </c>
      <c r="AT9">
        <v>0.27881830000000002</v>
      </c>
      <c r="AU9">
        <v>0.15581145000000002</v>
      </c>
      <c r="AV9" t="s">
        <v>165</v>
      </c>
      <c r="AW9" t="s">
        <v>165</v>
      </c>
      <c r="AX9" t="s">
        <v>165</v>
      </c>
      <c r="AY9" t="s">
        <v>165</v>
      </c>
      <c r="AZ9">
        <v>100.34146510000002</v>
      </c>
    </row>
    <row r="10" spans="1:52" x14ac:dyDescent="0.25">
      <c r="A10" t="s">
        <v>21</v>
      </c>
      <c r="F10">
        <v>7.5380000000000004E-3</v>
      </c>
      <c r="G10">
        <v>0.150898</v>
      </c>
      <c r="H10">
        <v>45.186</v>
      </c>
      <c r="I10">
        <v>1.15876</v>
      </c>
      <c r="J10">
        <v>53.856099999999998</v>
      </c>
      <c r="K10">
        <v>0.55401100000000003</v>
      </c>
      <c r="L10">
        <v>0.23087199999999999</v>
      </c>
      <c r="M10">
        <v>-4.786E-2</v>
      </c>
      <c r="N10">
        <v>0.19945099999999999</v>
      </c>
      <c r="O10">
        <v>1.5506000000000001E-2</v>
      </c>
      <c r="P10">
        <v>7.2641999999999998E-2</v>
      </c>
      <c r="Q10">
        <v>-8.6370000000000002E-2</v>
      </c>
      <c r="R10">
        <v>0</v>
      </c>
      <c r="S10">
        <v>101.298</v>
      </c>
      <c r="T10">
        <v>46.0657</v>
      </c>
      <c r="V10" s="2" t="s">
        <v>137</v>
      </c>
      <c r="W10">
        <v>1.1425611111111112E-2</v>
      </c>
      <c r="X10">
        <v>-5.1658055555555554E-2</v>
      </c>
      <c r="Y10">
        <v>42.506555555555558</v>
      </c>
      <c r="Z10">
        <v>2.2506255555555552</v>
      </c>
      <c r="AA10">
        <v>54.352349999999994</v>
      </c>
      <c r="AB10">
        <v>0.48366472222222229</v>
      </c>
      <c r="AC10">
        <v>0.30840266666666666</v>
      </c>
      <c r="AD10">
        <v>0.23089333333333328</v>
      </c>
      <c r="AE10">
        <v>0.17516394444444444</v>
      </c>
      <c r="AF10">
        <v>-7.1174444444444445E-3</v>
      </c>
      <c r="AG10">
        <v>7.3984611111111112E-2</v>
      </c>
      <c r="AH10">
        <v>3.6290111111111106E-2</v>
      </c>
      <c r="AI10">
        <v>0</v>
      </c>
      <c r="AJ10">
        <v>100.37057222222222</v>
      </c>
      <c r="AK10">
        <v>45.114322222222228</v>
      </c>
      <c r="AM10" s="2" t="s">
        <v>137</v>
      </c>
      <c r="AN10" t="s">
        <v>165</v>
      </c>
      <c r="AO10" t="s">
        <v>165</v>
      </c>
      <c r="AP10">
        <v>42.506555555555558</v>
      </c>
      <c r="AQ10">
        <v>2.2506255555555552</v>
      </c>
      <c r="AR10">
        <v>54.352349999999994</v>
      </c>
      <c r="AS10">
        <v>0.48366472222222229</v>
      </c>
      <c r="AT10">
        <v>0.30840266666666666</v>
      </c>
      <c r="AU10">
        <v>0.23089333333333328</v>
      </c>
      <c r="AV10" t="s">
        <v>165</v>
      </c>
      <c r="AW10" t="s">
        <v>165</v>
      </c>
      <c r="AX10" t="s">
        <v>165</v>
      </c>
      <c r="AY10" t="s">
        <v>165</v>
      </c>
      <c r="AZ10">
        <v>100.13249183333332</v>
      </c>
    </row>
    <row r="11" spans="1:52" x14ac:dyDescent="0.25">
      <c r="F11">
        <v>-6.3270000000000007E-2</v>
      </c>
      <c r="G11">
        <v>-7.671E-2</v>
      </c>
      <c r="H11">
        <v>41.696300000000001</v>
      </c>
      <c r="I11">
        <v>1.7425200000000001</v>
      </c>
      <c r="J11">
        <v>55.1738</v>
      </c>
      <c r="K11">
        <v>0.42657400000000001</v>
      </c>
      <c r="L11">
        <v>0.28575099999999998</v>
      </c>
      <c r="M11">
        <v>1.539E-3</v>
      </c>
      <c r="N11">
        <v>0.11992700000000001</v>
      </c>
      <c r="O11">
        <v>1.5252E-2</v>
      </c>
      <c r="P11">
        <v>-0.10528</v>
      </c>
      <c r="Q11">
        <v>-2.4570000000000002E-2</v>
      </c>
      <c r="R11">
        <v>0</v>
      </c>
      <c r="S11">
        <v>99.191800000000001</v>
      </c>
      <c r="T11">
        <v>44.636299999999999</v>
      </c>
    </row>
    <row r="12" spans="1:52" x14ac:dyDescent="0.25">
      <c r="A12" t="s">
        <v>22</v>
      </c>
      <c r="F12">
        <v>-6.3079999999999997E-2</v>
      </c>
      <c r="G12">
        <v>-7.6660000000000006E-2</v>
      </c>
      <c r="H12">
        <v>41.221299999999999</v>
      </c>
      <c r="I12">
        <v>1.41662</v>
      </c>
      <c r="J12">
        <v>57.466099999999997</v>
      </c>
      <c r="K12">
        <v>0.40998299999999999</v>
      </c>
      <c r="L12">
        <v>0.13819100000000001</v>
      </c>
      <c r="M12">
        <v>5.1825999999999997E-2</v>
      </c>
      <c r="N12">
        <v>0.120292</v>
      </c>
      <c r="O12">
        <v>-4.1160000000000002E-2</v>
      </c>
      <c r="P12">
        <v>-6.0609999999999997E-2</v>
      </c>
      <c r="Q12">
        <v>0.16397500000000001</v>
      </c>
      <c r="R12">
        <v>0</v>
      </c>
      <c r="S12">
        <v>100.747</v>
      </c>
      <c r="T12">
        <v>45.246000000000002</v>
      </c>
      <c r="W12" s="3" t="s">
        <v>1</v>
      </c>
      <c r="X12" s="3" t="s">
        <v>2</v>
      </c>
      <c r="Y12" s="3" t="s">
        <v>3</v>
      </c>
      <c r="Z12" s="3" t="s">
        <v>4</v>
      </c>
      <c r="AA12" s="3" t="s">
        <v>5</v>
      </c>
      <c r="AB12" s="3" t="s">
        <v>6</v>
      </c>
      <c r="AC12" s="3" t="s">
        <v>7</v>
      </c>
      <c r="AD12" s="3" t="s">
        <v>8</v>
      </c>
      <c r="AE12" s="3" t="s">
        <v>9</v>
      </c>
      <c r="AF12" s="3" t="s">
        <v>10</v>
      </c>
      <c r="AG12" s="3" t="s">
        <v>11</v>
      </c>
      <c r="AH12" s="3" t="s">
        <v>12</v>
      </c>
      <c r="AI12" s="3" t="s">
        <v>14</v>
      </c>
    </row>
    <row r="13" spans="1:52" x14ac:dyDescent="0.25">
      <c r="A13" t="s">
        <v>23</v>
      </c>
      <c r="F13">
        <v>7.7625E-2</v>
      </c>
      <c r="G13">
        <v>0.15031800000000001</v>
      </c>
      <c r="H13">
        <v>42.416899999999998</v>
      </c>
      <c r="I13">
        <v>1.15839</v>
      </c>
      <c r="J13">
        <v>53.837600000000002</v>
      </c>
      <c r="K13">
        <v>0.44649699999999998</v>
      </c>
      <c r="L13">
        <v>0.82229799999999997</v>
      </c>
      <c r="M13">
        <v>0.38929799999999998</v>
      </c>
      <c r="N13">
        <v>0.12042899999999999</v>
      </c>
      <c r="O13">
        <v>5.3032000000000003E-2</v>
      </c>
      <c r="P13">
        <v>5.0237999999999998E-2</v>
      </c>
      <c r="Q13">
        <v>-8.6699999999999999E-2</v>
      </c>
      <c r="R13">
        <v>0</v>
      </c>
      <c r="S13">
        <v>99.435900000000004</v>
      </c>
      <c r="T13">
        <v>44.921300000000002</v>
      </c>
      <c r="V13" s="2" t="s">
        <v>16</v>
      </c>
      <c r="W13">
        <v>-3.7968409090909112E-3</v>
      </c>
      <c r="X13">
        <v>-3.01635909090909E-2</v>
      </c>
      <c r="Y13">
        <v>42.910397727272724</v>
      </c>
      <c r="Z13">
        <v>1.4279488409090912</v>
      </c>
      <c r="AA13">
        <v>55.164522727272718</v>
      </c>
      <c r="AB13">
        <v>0.46833347727272728</v>
      </c>
      <c r="AC13">
        <v>0.23772770454545455</v>
      </c>
      <c r="AD13">
        <v>7.3209363636363642E-2</v>
      </c>
      <c r="AE13">
        <v>0.10417729545454545</v>
      </c>
      <c r="AF13">
        <v>-6.0321818181818167E-3</v>
      </c>
      <c r="AG13">
        <v>2.7351977272727271E-2</v>
      </c>
      <c r="AH13">
        <v>1.8628931818181819E-2</v>
      </c>
      <c r="AI13">
        <v>100.39228636363636</v>
      </c>
    </row>
    <row r="14" spans="1:52" x14ac:dyDescent="0.25">
      <c r="A14" t="s">
        <v>24</v>
      </c>
      <c r="F14">
        <v>-6.2700000000000006E-2</v>
      </c>
      <c r="G14">
        <v>-7.6590000000000005E-2</v>
      </c>
      <c r="H14">
        <v>42.496400000000001</v>
      </c>
      <c r="I14">
        <v>1.0286999999999999</v>
      </c>
      <c r="J14">
        <v>56.333399999999997</v>
      </c>
      <c r="K14">
        <v>0.50139299999999998</v>
      </c>
      <c r="L14">
        <v>0.26805499999999999</v>
      </c>
      <c r="M14">
        <v>9.9991999999999998E-2</v>
      </c>
      <c r="N14">
        <v>0.12099699999999999</v>
      </c>
      <c r="O14">
        <v>-3.2399999999999998E-3</v>
      </c>
      <c r="P14">
        <v>6.4469999999999996E-3</v>
      </c>
      <c r="Q14">
        <v>-2.308E-2</v>
      </c>
      <c r="R14">
        <v>0</v>
      </c>
      <c r="S14">
        <v>100.69</v>
      </c>
      <c r="T14">
        <v>45.471200000000003</v>
      </c>
      <c r="V14" s="2" t="s">
        <v>41</v>
      </c>
      <c r="W14">
        <v>-1.1425266666666666E-2</v>
      </c>
      <c r="X14">
        <v>-8.6777333333333349E-3</v>
      </c>
      <c r="Y14">
        <v>42.279009999999992</v>
      </c>
      <c r="Z14">
        <v>1.9160682333333336</v>
      </c>
      <c r="AA14">
        <v>55.150483333333334</v>
      </c>
      <c r="AB14">
        <v>0.42995973333333326</v>
      </c>
      <c r="AC14">
        <v>0.21208313333333337</v>
      </c>
      <c r="AD14">
        <v>0.13932173333333336</v>
      </c>
      <c r="AE14">
        <v>0.12471316666666664</v>
      </c>
      <c r="AF14">
        <v>-1.1862766666666661E-2</v>
      </c>
      <c r="AG14">
        <v>1.94643E-2</v>
      </c>
      <c r="AH14">
        <v>5.824163333333332E-2</v>
      </c>
      <c r="AI14">
        <v>100.29738999999998</v>
      </c>
    </row>
    <row r="15" spans="1:52" x14ac:dyDescent="0.25">
      <c r="A15" t="s">
        <v>25</v>
      </c>
      <c r="F15">
        <v>-6.2649999999999997E-2</v>
      </c>
      <c r="G15">
        <v>-7.6579999999999995E-2</v>
      </c>
      <c r="H15">
        <v>43.107399999999998</v>
      </c>
      <c r="I15">
        <v>1.0287599999999999</v>
      </c>
      <c r="J15">
        <v>55.527000000000001</v>
      </c>
      <c r="K15">
        <v>0.44791500000000001</v>
      </c>
      <c r="L15">
        <v>0.10169400000000001</v>
      </c>
      <c r="M15">
        <v>0.19698399999999999</v>
      </c>
      <c r="N15">
        <v>0.199908</v>
      </c>
      <c r="O15">
        <v>-5.9819999999999998E-2</v>
      </c>
      <c r="P15">
        <v>6.5259999999999997E-3</v>
      </c>
      <c r="Q15">
        <v>-2.2950000000000002E-2</v>
      </c>
      <c r="R15">
        <v>0</v>
      </c>
      <c r="S15">
        <v>100.39400000000001</v>
      </c>
      <c r="T15">
        <v>45.466000000000001</v>
      </c>
      <c r="V15" s="2" t="s">
        <v>57</v>
      </c>
      <c r="W15">
        <v>3.6545675675675685E-3</v>
      </c>
      <c r="X15">
        <v>-3.3702999999999997E-2</v>
      </c>
      <c r="Y15">
        <v>42.904845945945937</v>
      </c>
      <c r="Z15">
        <v>1.406785756756757</v>
      </c>
      <c r="AA15">
        <v>55.05573513513513</v>
      </c>
      <c r="AB15">
        <v>0.50710735135135143</v>
      </c>
      <c r="AC15">
        <v>0.25355600000000011</v>
      </c>
      <c r="AD15">
        <v>0.23359213513513521</v>
      </c>
      <c r="AE15">
        <v>0.13293197297297299</v>
      </c>
      <c r="AF15">
        <v>-1.2663891891891894E-2</v>
      </c>
      <c r="AG15">
        <v>2.1705621621621624E-2</v>
      </c>
      <c r="AH15">
        <v>4.5148351351351347E-2</v>
      </c>
      <c r="AI15">
        <v>100.51881081081079</v>
      </c>
    </row>
    <row r="16" spans="1:52" x14ac:dyDescent="0.25">
      <c r="A16" t="s">
        <v>26</v>
      </c>
      <c r="F16">
        <v>7.2820000000000003E-3</v>
      </c>
      <c r="G16">
        <v>-7.6660000000000006E-2</v>
      </c>
      <c r="H16">
        <v>41.4968</v>
      </c>
      <c r="I16">
        <v>1.2879400000000001</v>
      </c>
      <c r="J16">
        <v>55.2714</v>
      </c>
      <c r="K16">
        <v>0.46388099999999999</v>
      </c>
      <c r="L16">
        <v>0.35991800000000002</v>
      </c>
      <c r="M16">
        <v>1.7910000000000001E-3</v>
      </c>
      <c r="N16">
        <v>0.19916500000000001</v>
      </c>
      <c r="O16">
        <v>-3.46E-3</v>
      </c>
      <c r="P16">
        <v>2.793E-2</v>
      </c>
      <c r="Q16">
        <v>-2.3970000000000002E-2</v>
      </c>
      <c r="R16">
        <v>0</v>
      </c>
      <c r="S16">
        <v>99.012</v>
      </c>
      <c r="T16">
        <v>44.5871</v>
      </c>
      <c r="V16" s="2" t="s">
        <v>73</v>
      </c>
      <c r="W16">
        <v>3.8646500000000007E-3</v>
      </c>
      <c r="X16">
        <v>-8.8111000000000005E-3</v>
      </c>
      <c r="Y16">
        <v>42.248325000000001</v>
      </c>
      <c r="Z16">
        <v>2.1676960000000003</v>
      </c>
      <c r="AA16">
        <v>54.671500000000016</v>
      </c>
      <c r="AB16">
        <v>0.50146555000000004</v>
      </c>
      <c r="AC16">
        <v>0.19642080000000001</v>
      </c>
      <c r="AD16">
        <v>9.1137849999999992E-2</v>
      </c>
      <c r="AE16">
        <v>0.14620820000000001</v>
      </c>
      <c r="AF16">
        <v>-4.8381499999999994E-3</v>
      </c>
      <c r="AG16">
        <v>2.9571349999999996E-2</v>
      </c>
      <c r="AH16">
        <v>3.9856349999999999E-2</v>
      </c>
      <c r="AI16">
        <v>100.08246000000001</v>
      </c>
    </row>
    <row r="17" spans="1:35" x14ac:dyDescent="0.25">
      <c r="A17" t="s">
        <v>27</v>
      </c>
      <c r="F17">
        <v>7.1900000000000002E-3</v>
      </c>
      <c r="G17">
        <v>-7.6740000000000003E-2</v>
      </c>
      <c r="H17">
        <v>40.079300000000003</v>
      </c>
      <c r="I17">
        <v>2.0655199999999998</v>
      </c>
      <c r="J17">
        <v>57.627200000000002</v>
      </c>
      <c r="K17">
        <v>0.460426</v>
      </c>
      <c r="L17">
        <v>0.100609</v>
      </c>
      <c r="M17">
        <v>-9.6180000000000002E-2</v>
      </c>
      <c r="N17">
        <v>0.11941300000000001</v>
      </c>
      <c r="O17">
        <v>-2.2579999999999999E-2</v>
      </c>
      <c r="P17">
        <v>4.8912999999999998E-2</v>
      </c>
      <c r="Q17">
        <v>3.7368999999999999E-2</v>
      </c>
      <c r="R17">
        <v>0</v>
      </c>
      <c r="S17">
        <v>100.35</v>
      </c>
      <c r="T17">
        <v>44.819600000000001</v>
      </c>
      <c r="V17" s="2" t="s">
        <v>89</v>
      </c>
      <c r="W17">
        <v>1.521977777777778E-2</v>
      </c>
      <c r="X17">
        <v>2.386166666666667E-2</v>
      </c>
      <c r="Y17">
        <v>42.41943333333333</v>
      </c>
      <c r="Z17">
        <v>2.1815227777777775</v>
      </c>
      <c r="AA17">
        <v>54.521944444444458</v>
      </c>
      <c r="AB17">
        <v>0.40412644444444445</v>
      </c>
      <c r="AC17">
        <v>0.30543322222222219</v>
      </c>
      <c r="AD17">
        <v>0.13278316666666667</v>
      </c>
      <c r="AE17">
        <v>0.13162766666666667</v>
      </c>
      <c r="AF17">
        <v>-1.340311111111111E-2</v>
      </c>
      <c r="AG17">
        <v>3.4804222222222216E-2</v>
      </c>
      <c r="AH17">
        <v>0.13727777777777778</v>
      </c>
      <c r="AI17">
        <v>100.29464444444444</v>
      </c>
    </row>
    <row r="18" spans="1:35" x14ac:dyDescent="0.25">
      <c r="A18" t="s">
        <v>28</v>
      </c>
      <c r="F18">
        <v>7.4580000000000002E-3</v>
      </c>
      <c r="G18">
        <v>-7.6689999999999994E-2</v>
      </c>
      <c r="H18">
        <v>44.392699999999998</v>
      </c>
      <c r="I18">
        <v>1.4173199999999999</v>
      </c>
      <c r="J18">
        <v>55.2363</v>
      </c>
      <c r="K18">
        <v>0.35624299999999998</v>
      </c>
      <c r="L18">
        <v>0.23047799999999999</v>
      </c>
      <c r="M18">
        <v>-9.6369999999999997E-2</v>
      </c>
      <c r="N18">
        <v>0.27767500000000001</v>
      </c>
      <c r="O18">
        <v>-3.5200000000000001E-3</v>
      </c>
      <c r="P18">
        <v>9.4280000000000003E-2</v>
      </c>
      <c r="Q18">
        <v>3.8294000000000002E-2</v>
      </c>
      <c r="R18">
        <v>0</v>
      </c>
      <c r="S18">
        <v>101.874</v>
      </c>
      <c r="T18">
        <v>46.084800000000001</v>
      </c>
      <c r="V18" s="2" t="s">
        <v>105</v>
      </c>
      <c r="W18">
        <v>1.0278346153846154E-2</v>
      </c>
      <c r="X18">
        <v>-1.5594576923076919E-2</v>
      </c>
      <c r="Y18">
        <v>42.855065384615372</v>
      </c>
      <c r="Z18">
        <v>1.5805603846153846</v>
      </c>
      <c r="AA18">
        <v>54.528169230769223</v>
      </c>
      <c r="AB18">
        <v>0.4765466538461538</v>
      </c>
      <c r="AC18">
        <v>0.51105899999999993</v>
      </c>
      <c r="AD18">
        <v>0.39851215384615413</v>
      </c>
      <c r="AE18">
        <v>0.11637780769230767</v>
      </c>
      <c r="AF18">
        <v>1.4248846153846161E-3</v>
      </c>
      <c r="AG18">
        <v>6.9871538461538457E-2</v>
      </c>
      <c r="AH18">
        <v>7.1314769230769237E-2</v>
      </c>
      <c r="AI18">
        <v>100.60350384615384</v>
      </c>
    </row>
    <row r="19" spans="1:35" x14ac:dyDescent="0.25">
      <c r="A19" t="s">
        <v>29</v>
      </c>
      <c r="F19">
        <v>-6.3280000000000003E-2</v>
      </c>
      <c r="G19">
        <v>-7.6749999999999999E-2</v>
      </c>
      <c r="H19">
        <v>41.376300000000001</v>
      </c>
      <c r="I19">
        <v>1.6746099999999999</v>
      </c>
      <c r="J19">
        <v>55.634300000000003</v>
      </c>
      <c r="K19">
        <v>0.550122</v>
      </c>
      <c r="L19">
        <v>0.100713</v>
      </c>
      <c r="M19">
        <v>1.5889999999999999E-3</v>
      </c>
      <c r="N19">
        <v>0.119448</v>
      </c>
      <c r="O19">
        <v>-2.2550000000000001E-2</v>
      </c>
      <c r="P19">
        <v>4.9026E-2</v>
      </c>
      <c r="Q19">
        <v>0.22523399999999999</v>
      </c>
      <c r="R19">
        <v>0</v>
      </c>
      <c r="S19">
        <v>99.568799999999996</v>
      </c>
      <c r="T19">
        <v>44.7286</v>
      </c>
      <c r="V19" s="2" t="s">
        <v>122</v>
      </c>
      <c r="W19">
        <v>-1.3814750000000001E-2</v>
      </c>
      <c r="X19">
        <v>-3.131565E-2</v>
      </c>
      <c r="Y19">
        <v>42.189695000000007</v>
      </c>
      <c r="Z19">
        <v>1.9639170000000008</v>
      </c>
      <c r="AA19">
        <v>55.253470000000007</v>
      </c>
      <c r="AB19">
        <v>0.49975335000000004</v>
      </c>
      <c r="AC19">
        <v>0.27881830000000002</v>
      </c>
      <c r="AD19">
        <v>0.15581145000000002</v>
      </c>
      <c r="AE19">
        <v>0.1308453</v>
      </c>
      <c r="AF19">
        <v>7.5180500000000001E-3</v>
      </c>
      <c r="AG19">
        <v>1.8932849999999994E-2</v>
      </c>
      <c r="AH19">
        <v>3.0962099999999992E-2</v>
      </c>
      <c r="AI19">
        <v>100.48461</v>
      </c>
    </row>
    <row r="20" spans="1:35" x14ac:dyDescent="0.25">
      <c r="A20" t="s">
        <v>30</v>
      </c>
      <c r="F20">
        <v>-6.2820000000000001E-2</v>
      </c>
      <c r="G20">
        <v>-7.6630000000000004E-2</v>
      </c>
      <c r="H20">
        <v>44.334200000000003</v>
      </c>
      <c r="I20">
        <v>0.96238299999999999</v>
      </c>
      <c r="J20">
        <v>55.775500000000001</v>
      </c>
      <c r="K20">
        <v>0.53648200000000001</v>
      </c>
      <c r="L20">
        <v>0.120017</v>
      </c>
      <c r="M20">
        <v>1.3190000000000001E-3</v>
      </c>
      <c r="N20">
        <v>0.19945099999999999</v>
      </c>
      <c r="O20">
        <v>1.5558000000000001E-2</v>
      </c>
      <c r="P20">
        <v>-3.8339999999999999E-2</v>
      </c>
      <c r="Q20">
        <v>0.164467</v>
      </c>
      <c r="R20">
        <v>0</v>
      </c>
      <c r="S20">
        <v>101.932</v>
      </c>
      <c r="T20">
        <v>46.179099999999998</v>
      </c>
      <c r="V20" s="2" t="s">
        <v>137</v>
      </c>
      <c r="W20">
        <v>1.1425611111111112E-2</v>
      </c>
      <c r="X20">
        <v>-5.1658055555555554E-2</v>
      </c>
      <c r="Y20">
        <v>42.506555555555558</v>
      </c>
      <c r="Z20">
        <v>2.2506255555555552</v>
      </c>
      <c r="AA20">
        <v>54.352349999999994</v>
      </c>
      <c r="AB20">
        <v>0.48366472222222229</v>
      </c>
      <c r="AC20">
        <v>0.30840266666666666</v>
      </c>
      <c r="AD20">
        <v>0.23089333333333328</v>
      </c>
      <c r="AE20">
        <v>0.17516394444444444</v>
      </c>
      <c r="AF20">
        <v>-7.1174444444444445E-3</v>
      </c>
      <c r="AG20">
        <v>7.3984611111111112E-2</v>
      </c>
      <c r="AH20">
        <v>3.6290111111111106E-2</v>
      </c>
      <c r="AI20">
        <v>100.37057222222222</v>
      </c>
    </row>
    <row r="21" spans="1:35" x14ac:dyDescent="0.25">
      <c r="A21" t="s">
        <v>31</v>
      </c>
      <c r="F21">
        <v>-6.3070000000000001E-2</v>
      </c>
      <c r="G21">
        <v>-7.6689999999999994E-2</v>
      </c>
      <c r="H21">
        <v>44.057299999999998</v>
      </c>
      <c r="I21">
        <v>1.4834499999999999</v>
      </c>
      <c r="J21">
        <v>55.105200000000004</v>
      </c>
      <c r="K21">
        <v>0.81974899999999995</v>
      </c>
      <c r="L21">
        <v>0.23038900000000001</v>
      </c>
      <c r="M21">
        <v>8.5499999999999997E-4</v>
      </c>
      <c r="N21">
        <v>4.1328999999999998E-2</v>
      </c>
      <c r="O21">
        <v>-3.5500000000000002E-3</v>
      </c>
      <c r="P21">
        <v>4.9750999999999997E-2</v>
      </c>
      <c r="Q21">
        <v>-8.702E-2</v>
      </c>
      <c r="R21">
        <v>0</v>
      </c>
      <c r="S21">
        <v>101.55800000000001</v>
      </c>
      <c r="T21">
        <v>45.944800000000001</v>
      </c>
    </row>
    <row r="22" spans="1:35" x14ac:dyDescent="0.25">
      <c r="A22" t="s">
        <v>32</v>
      </c>
      <c r="F22">
        <v>7.3639999999999999E-3</v>
      </c>
      <c r="G22">
        <v>-7.6579999999999995E-2</v>
      </c>
      <c r="H22">
        <v>42.531399999999998</v>
      </c>
      <c r="I22">
        <v>0.89869600000000005</v>
      </c>
      <c r="J22">
        <v>54.326700000000002</v>
      </c>
      <c r="K22">
        <v>0.48397400000000002</v>
      </c>
      <c r="L22">
        <v>0.34217599999999998</v>
      </c>
      <c r="M22">
        <v>9.9062999999999998E-2</v>
      </c>
      <c r="N22">
        <v>0.121098</v>
      </c>
      <c r="O22">
        <v>-3.1900000000000001E-3</v>
      </c>
      <c r="P22">
        <v>6.561E-3</v>
      </c>
      <c r="Q22">
        <v>-2.298E-2</v>
      </c>
      <c r="R22">
        <v>0</v>
      </c>
      <c r="S22">
        <v>98.714299999999994</v>
      </c>
      <c r="T22">
        <v>44.697600000000001</v>
      </c>
      <c r="V22" s="2" t="s">
        <v>152</v>
      </c>
    </row>
    <row r="23" spans="1:35" x14ac:dyDescent="0.25">
      <c r="A23" t="s">
        <v>33</v>
      </c>
      <c r="F23">
        <v>7.6579999999999999E-3</v>
      </c>
      <c r="G23">
        <v>-7.6600000000000001E-2</v>
      </c>
      <c r="H23">
        <v>45.303699999999999</v>
      </c>
      <c r="I23">
        <v>1.02878</v>
      </c>
      <c r="J23">
        <v>51.758000000000003</v>
      </c>
      <c r="K23">
        <v>0.39440399999999998</v>
      </c>
      <c r="L23">
        <v>0.120314</v>
      </c>
      <c r="M23">
        <v>4.8333000000000001E-2</v>
      </c>
      <c r="N23">
        <v>4.2209999999999998E-2</v>
      </c>
      <c r="O23">
        <v>-2.196E-2</v>
      </c>
      <c r="P23">
        <v>-1.5730000000000001E-2</v>
      </c>
      <c r="Q23">
        <v>3.9655999999999997E-2</v>
      </c>
      <c r="R23">
        <v>0</v>
      </c>
      <c r="S23">
        <v>98.628799999999998</v>
      </c>
      <c r="T23">
        <v>45.051499999999997</v>
      </c>
      <c r="V23" s="2"/>
      <c r="W23" s="3" t="s">
        <v>153</v>
      </c>
      <c r="X23" s="3" t="s">
        <v>154</v>
      </c>
      <c r="Y23" s="3"/>
      <c r="Z23" s="3"/>
      <c r="AA23" s="3"/>
      <c r="AB23" s="3" t="s">
        <v>155</v>
      </c>
      <c r="AC23" s="3" t="s">
        <v>156</v>
      </c>
      <c r="AD23" s="3" t="s">
        <v>157</v>
      </c>
      <c r="AE23" s="3" t="s">
        <v>158</v>
      </c>
      <c r="AF23" s="3" t="s">
        <v>159</v>
      </c>
      <c r="AG23" s="3" t="s">
        <v>160</v>
      </c>
      <c r="AH23" s="3" t="s">
        <v>161</v>
      </c>
    </row>
    <row r="24" spans="1:35" x14ac:dyDescent="0.25">
      <c r="A24" t="s">
        <v>34</v>
      </c>
      <c r="F24">
        <v>7.3660000000000002E-3</v>
      </c>
      <c r="G24">
        <v>-7.6660000000000006E-2</v>
      </c>
      <c r="H24">
        <v>42.847099999999998</v>
      </c>
      <c r="I24">
        <v>1.3520700000000001</v>
      </c>
      <c r="J24">
        <v>55.643500000000003</v>
      </c>
      <c r="K24">
        <v>0.33873700000000001</v>
      </c>
      <c r="L24">
        <v>0.267563</v>
      </c>
      <c r="M24">
        <v>1.487E-3</v>
      </c>
      <c r="N24">
        <v>0.19902400000000001</v>
      </c>
      <c r="O24">
        <v>1.5383000000000001E-2</v>
      </c>
      <c r="P24">
        <v>5.6030000000000003E-3</v>
      </c>
      <c r="Q24">
        <v>0.10116799999999999</v>
      </c>
      <c r="R24">
        <v>0</v>
      </c>
      <c r="S24">
        <v>100.702</v>
      </c>
      <c r="T24">
        <v>45.423299999999998</v>
      </c>
      <c r="V24" s="2" t="s">
        <v>162</v>
      </c>
      <c r="W24">
        <v>0.24</v>
      </c>
      <c r="X24">
        <v>0.115</v>
      </c>
      <c r="AB24">
        <v>9.1999999999999998E-2</v>
      </c>
      <c r="AC24">
        <v>5.8000000000000003E-2</v>
      </c>
      <c r="AD24">
        <v>7.4999999999999997E-2</v>
      </c>
      <c r="AE24">
        <v>0.153</v>
      </c>
      <c r="AF24">
        <v>0.128</v>
      </c>
      <c r="AG24">
        <v>7.5999999999999998E-2</v>
      </c>
      <c r="AH24">
        <v>0.187</v>
      </c>
    </row>
    <row r="25" spans="1:35" x14ac:dyDescent="0.25">
      <c r="A25" t="s">
        <v>35</v>
      </c>
      <c r="F25">
        <v>-6.2560000000000004E-2</v>
      </c>
      <c r="G25">
        <v>-7.6560000000000003E-2</v>
      </c>
      <c r="H25">
        <v>42.955199999999998</v>
      </c>
      <c r="I25">
        <v>0.70296099999999995</v>
      </c>
      <c r="J25">
        <v>55.862200000000001</v>
      </c>
      <c r="K25">
        <v>0.377357</v>
      </c>
      <c r="L25">
        <v>0.17591399999999999</v>
      </c>
      <c r="M25">
        <v>2.0119999999999999E-3</v>
      </c>
      <c r="N25">
        <v>0.121266</v>
      </c>
      <c r="O25">
        <v>5.3534999999999999E-2</v>
      </c>
      <c r="P25">
        <v>6.8329999999999997E-3</v>
      </c>
      <c r="Q25">
        <v>0.16538800000000001</v>
      </c>
      <c r="R25">
        <v>0</v>
      </c>
      <c r="S25">
        <v>100.283</v>
      </c>
      <c r="T25">
        <v>45.394599999999997</v>
      </c>
      <c r="V25" s="2"/>
    </row>
    <row r="26" spans="1:35" x14ac:dyDescent="0.25">
      <c r="A26" t="s">
        <v>36</v>
      </c>
      <c r="F26">
        <v>-6.3350000000000004E-2</v>
      </c>
      <c r="G26">
        <v>-7.6789999999999997E-2</v>
      </c>
      <c r="H26">
        <v>43.265900000000002</v>
      </c>
      <c r="I26">
        <v>2.06569</v>
      </c>
      <c r="J26">
        <v>53.7027</v>
      </c>
      <c r="K26">
        <v>0.28286</v>
      </c>
      <c r="L26">
        <v>0.32242999999999999</v>
      </c>
      <c r="M26">
        <v>-4.8090000000000001E-2</v>
      </c>
      <c r="N26">
        <v>-3.7949999999999998E-2</v>
      </c>
      <c r="O26">
        <v>5.2774000000000001E-2</v>
      </c>
      <c r="P26">
        <v>-1.7649999999999999E-2</v>
      </c>
      <c r="Q26">
        <v>9.9840999999999999E-2</v>
      </c>
      <c r="R26">
        <v>0</v>
      </c>
      <c r="S26">
        <v>99.548299999999998</v>
      </c>
      <c r="T26">
        <v>44.934399999999997</v>
      </c>
      <c r="V26" s="3" t="s">
        <v>163</v>
      </c>
      <c r="W26" s="4">
        <v>1.34798</v>
      </c>
      <c r="X26" s="4">
        <v>2.2914099999999999</v>
      </c>
      <c r="Y26" s="4"/>
      <c r="Z26" s="4"/>
      <c r="AA26" s="4"/>
      <c r="AB26" s="4">
        <v>1.46157</v>
      </c>
      <c r="AC26" s="4">
        <v>1.3992</v>
      </c>
      <c r="AD26" s="4">
        <v>1.88948</v>
      </c>
      <c r="AE26" s="4">
        <v>1.2912399999999999</v>
      </c>
      <c r="AF26" s="4">
        <v>1.20459</v>
      </c>
      <c r="AG26" s="4">
        <v>1.6680600000000001</v>
      </c>
      <c r="AH26" s="4">
        <v>1.2725299999999999</v>
      </c>
    </row>
    <row r="27" spans="1:35" x14ac:dyDescent="0.25">
      <c r="F27">
        <v>-6.3289999999999999E-2</v>
      </c>
      <c r="G27">
        <v>-7.6609999999999998E-2</v>
      </c>
      <c r="H27">
        <v>44.481999999999999</v>
      </c>
      <c r="I27">
        <v>1.0923499999999999</v>
      </c>
      <c r="J27">
        <v>54.570999999999998</v>
      </c>
      <c r="K27">
        <v>0.357929</v>
      </c>
      <c r="L27">
        <v>0.17559</v>
      </c>
      <c r="M27">
        <v>0.24344399999999999</v>
      </c>
      <c r="N27">
        <v>-3.6819999999999999E-2</v>
      </c>
      <c r="O27">
        <v>1.559E-2</v>
      </c>
      <c r="P27">
        <v>5.0692000000000001E-2</v>
      </c>
      <c r="Q27">
        <v>0.22722300000000001</v>
      </c>
      <c r="R27">
        <v>0</v>
      </c>
      <c r="S27">
        <v>101.039</v>
      </c>
      <c r="T27">
        <v>45.877800000000001</v>
      </c>
      <c r="V27" s="2"/>
    </row>
    <row r="28" spans="1:35" x14ac:dyDescent="0.25">
      <c r="F28">
        <v>7.7592999999999995E-2</v>
      </c>
      <c r="G28">
        <v>-7.6590000000000005E-2</v>
      </c>
      <c r="H28">
        <v>43.472799999999999</v>
      </c>
      <c r="I28">
        <v>1.0939300000000001</v>
      </c>
      <c r="J28">
        <v>54.083199999999998</v>
      </c>
      <c r="K28">
        <v>0.41175400000000001</v>
      </c>
      <c r="L28">
        <v>0.194074</v>
      </c>
      <c r="M28">
        <v>4.9827999999999997E-2</v>
      </c>
      <c r="N28">
        <v>0.27860600000000002</v>
      </c>
      <c r="O28">
        <v>-2.214E-2</v>
      </c>
      <c r="P28">
        <v>-3.8170000000000003E-2</v>
      </c>
      <c r="Q28">
        <v>-8.5900000000000004E-2</v>
      </c>
      <c r="R28">
        <v>0</v>
      </c>
      <c r="S28">
        <v>99.438999999999993</v>
      </c>
      <c r="T28">
        <v>45.076599999999999</v>
      </c>
      <c r="V28" s="2"/>
      <c r="W28" s="3" t="s">
        <v>1</v>
      </c>
      <c r="X28" s="3" t="s">
        <v>2</v>
      </c>
      <c r="Y28" s="3"/>
      <c r="Z28" s="3"/>
      <c r="AA28" s="3"/>
      <c r="AB28" s="3" t="s">
        <v>6</v>
      </c>
      <c r="AC28" s="3" t="s">
        <v>7</v>
      </c>
      <c r="AD28" s="3" t="s">
        <v>8</v>
      </c>
      <c r="AE28" s="3" t="s">
        <v>9</v>
      </c>
      <c r="AF28" s="3" t="s">
        <v>10</v>
      </c>
      <c r="AG28" s="3" t="s">
        <v>11</v>
      </c>
      <c r="AH28" s="3" t="s">
        <v>12</v>
      </c>
    </row>
    <row r="29" spans="1:35" x14ac:dyDescent="0.25">
      <c r="F29">
        <v>7.4549999999999998E-3</v>
      </c>
      <c r="G29">
        <v>-7.6770000000000005E-2</v>
      </c>
      <c r="H29">
        <v>42.8078</v>
      </c>
      <c r="I29">
        <v>1.99902</v>
      </c>
      <c r="J29">
        <v>54.942999999999998</v>
      </c>
      <c r="K29">
        <v>0.37141099999999999</v>
      </c>
      <c r="L29">
        <v>0.21132799999999999</v>
      </c>
      <c r="M29">
        <v>9.8419000000000006E-2</v>
      </c>
      <c r="N29">
        <v>-3.814E-2</v>
      </c>
      <c r="O29">
        <v>-3.8300000000000001E-3</v>
      </c>
      <c r="P29">
        <v>0.15970699999999999</v>
      </c>
      <c r="Q29">
        <v>0.224799</v>
      </c>
      <c r="R29">
        <v>0</v>
      </c>
      <c r="S29">
        <v>100.70399999999999</v>
      </c>
      <c r="T29">
        <v>45.339700000000001</v>
      </c>
      <c r="V29" s="2" t="s">
        <v>162</v>
      </c>
      <c r="W29" s="5">
        <f>W24*W26</f>
        <v>0.3235152</v>
      </c>
      <c r="X29" s="5">
        <f t="shared" ref="X29:AH29" si="0">X24*X26</f>
        <v>0.26351215</v>
      </c>
      <c r="Y29" s="5"/>
      <c r="Z29" s="5"/>
      <c r="AA29" s="5"/>
      <c r="AB29" s="5">
        <f t="shared" si="0"/>
        <v>0.13446443999999999</v>
      </c>
      <c r="AC29" s="5">
        <f t="shared" si="0"/>
        <v>8.1153600000000006E-2</v>
      </c>
      <c r="AD29" s="5">
        <f t="shared" si="0"/>
        <v>0.141711</v>
      </c>
      <c r="AE29" s="5">
        <f t="shared" si="0"/>
        <v>0.19755971999999999</v>
      </c>
      <c r="AF29" s="5">
        <f t="shared" si="0"/>
        <v>0.15418752000000002</v>
      </c>
      <c r="AG29" s="5">
        <f t="shared" si="0"/>
        <v>0.12677256000000001</v>
      </c>
      <c r="AH29" s="5">
        <f t="shared" si="0"/>
        <v>0.23796310999999998</v>
      </c>
    </row>
    <row r="30" spans="1:35" x14ac:dyDescent="0.25">
      <c r="F30">
        <v>-6.2979999999999994E-2</v>
      </c>
      <c r="G30">
        <v>-7.6649999999999996E-2</v>
      </c>
      <c r="H30">
        <v>43.3964</v>
      </c>
      <c r="I30">
        <v>1.6776800000000001</v>
      </c>
      <c r="J30">
        <v>56.459600000000002</v>
      </c>
      <c r="K30">
        <v>0.40958499999999998</v>
      </c>
      <c r="L30">
        <v>8.8389999999999996E-3</v>
      </c>
      <c r="M30">
        <v>9.9346000000000004E-2</v>
      </c>
      <c r="N30">
        <v>4.1496999999999999E-2</v>
      </c>
      <c r="O30">
        <v>-2.2329999999999999E-2</v>
      </c>
      <c r="P30">
        <v>2.7779999999999999E-2</v>
      </c>
      <c r="Q30">
        <v>3.8568999999999999E-2</v>
      </c>
      <c r="R30">
        <v>0</v>
      </c>
      <c r="S30">
        <v>101.997</v>
      </c>
      <c r="T30">
        <v>46.042299999999997</v>
      </c>
    </row>
    <row r="31" spans="1:35" x14ac:dyDescent="0.25">
      <c r="F31">
        <v>-6.2740000000000004E-2</v>
      </c>
      <c r="G31">
        <v>0.15093799999999999</v>
      </c>
      <c r="H31">
        <v>43.124099999999999</v>
      </c>
      <c r="I31">
        <v>1.3537300000000001</v>
      </c>
      <c r="J31">
        <v>54.479799999999997</v>
      </c>
      <c r="K31">
        <v>0.30432999999999999</v>
      </c>
      <c r="L31">
        <v>0.23108899999999999</v>
      </c>
      <c r="M31">
        <v>1.371E-3</v>
      </c>
      <c r="N31">
        <v>-0.11559999999999999</v>
      </c>
      <c r="O31">
        <v>-2.215E-2</v>
      </c>
      <c r="P31">
        <v>5.0789000000000001E-2</v>
      </c>
      <c r="Q31">
        <v>3.9371000000000003E-2</v>
      </c>
      <c r="R31">
        <v>0</v>
      </c>
      <c r="S31">
        <v>99.534999999999997</v>
      </c>
      <c r="T31">
        <v>45.125599999999999</v>
      </c>
      <c r="W31" s="3" t="s">
        <v>1</v>
      </c>
      <c r="X31" s="3" t="s">
        <v>2</v>
      </c>
      <c r="Y31" s="3" t="s">
        <v>3</v>
      </c>
      <c r="Z31" s="3" t="s">
        <v>4</v>
      </c>
      <c r="AA31" s="3" t="s">
        <v>5</v>
      </c>
      <c r="AB31" s="3" t="s">
        <v>6</v>
      </c>
      <c r="AC31" s="3" t="s">
        <v>7</v>
      </c>
      <c r="AD31" s="3" t="s">
        <v>8</v>
      </c>
      <c r="AE31" s="3" t="s">
        <v>9</v>
      </c>
      <c r="AF31" s="3" t="s">
        <v>10</v>
      </c>
      <c r="AG31" s="3" t="s">
        <v>11</v>
      </c>
      <c r="AH31" s="3" t="s">
        <v>12</v>
      </c>
      <c r="AI31" s="3" t="s">
        <v>14</v>
      </c>
    </row>
    <row r="32" spans="1:35" x14ac:dyDescent="0.25">
      <c r="F32">
        <v>-6.3070000000000001E-2</v>
      </c>
      <c r="G32">
        <v>-7.671E-2</v>
      </c>
      <c r="H32">
        <v>41.376300000000001</v>
      </c>
      <c r="I32">
        <v>1.67649</v>
      </c>
      <c r="J32">
        <v>57.040199999999999</v>
      </c>
      <c r="K32">
        <v>0.51564399999999999</v>
      </c>
      <c r="L32">
        <v>0.26716200000000001</v>
      </c>
      <c r="M32">
        <v>2.088E-3</v>
      </c>
      <c r="N32">
        <v>4.1191999999999999E-2</v>
      </c>
      <c r="O32">
        <v>-6.0150000000000002E-2</v>
      </c>
      <c r="P32">
        <v>-3.925E-2</v>
      </c>
      <c r="Q32">
        <v>0.100702</v>
      </c>
      <c r="R32">
        <v>0</v>
      </c>
      <c r="S32">
        <v>100.78100000000001</v>
      </c>
      <c r="T32">
        <v>45.238</v>
      </c>
      <c r="V32" s="2" t="s">
        <v>16</v>
      </c>
      <c r="W32" t="str">
        <f>IF(W13&lt;W$29,"Below Detection",W13)</f>
        <v>Below Detection</v>
      </c>
      <c r="X32" t="str">
        <f t="shared" ref="X32:AH32" si="1">IF(X13&lt;X$29,"Below Detection",X13)</f>
        <v>Below Detection</v>
      </c>
      <c r="Y32">
        <f t="shared" si="1"/>
        <v>42.910397727272724</v>
      </c>
      <c r="Z32">
        <f t="shared" si="1"/>
        <v>1.4279488409090912</v>
      </c>
      <c r="AA32">
        <f t="shared" si="1"/>
        <v>55.164522727272718</v>
      </c>
      <c r="AB32">
        <f t="shared" si="1"/>
        <v>0.46833347727272728</v>
      </c>
      <c r="AC32">
        <f t="shared" si="1"/>
        <v>0.23772770454545455</v>
      </c>
      <c r="AD32" t="str">
        <f t="shared" si="1"/>
        <v>Below Detection</v>
      </c>
      <c r="AE32" t="str">
        <f t="shared" si="1"/>
        <v>Below Detection</v>
      </c>
      <c r="AF32" t="str">
        <f t="shared" si="1"/>
        <v>Below Detection</v>
      </c>
      <c r="AG32" t="str">
        <f t="shared" si="1"/>
        <v>Below Detection</v>
      </c>
      <c r="AH32" t="str">
        <f t="shared" si="1"/>
        <v>Below Detection</v>
      </c>
      <c r="AI32">
        <f>SUM(W32:AH32)</f>
        <v>100.2089304772727</v>
      </c>
    </row>
    <row r="33" spans="6:35" x14ac:dyDescent="0.25">
      <c r="F33">
        <v>7.3730000000000002E-3</v>
      </c>
      <c r="G33">
        <v>-7.671E-2</v>
      </c>
      <c r="H33">
        <v>42.776699999999998</v>
      </c>
      <c r="I33">
        <v>1.54634</v>
      </c>
      <c r="J33">
        <v>55.488300000000002</v>
      </c>
      <c r="K33">
        <v>0.51564600000000005</v>
      </c>
      <c r="L33">
        <v>0.28558</v>
      </c>
      <c r="M33">
        <v>-4.7649999999999998E-2</v>
      </c>
      <c r="N33">
        <v>0.11977400000000001</v>
      </c>
      <c r="O33">
        <v>3.4040000000000001E-2</v>
      </c>
      <c r="P33">
        <v>9.3821000000000002E-2</v>
      </c>
      <c r="Q33">
        <v>0.10041</v>
      </c>
      <c r="R33">
        <v>0</v>
      </c>
      <c r="S33">
        <v>100.84399999999999</v>
      </c>
      <c r="T33">
        <v>45.425699999999999</v>
      </c>
      <c r="V33" s="2" t="s">
        <v>41</v>
      </c>
      <c r="W33" t="str">
        <f t="shared" ref="W33:AH33" si="2">IF(W14&lt;W$29,"Below Detection",W14)</f>
        <v>Below Detection</v>
      </c>
      <c r="X33" t="str">
        <f t="shared" si="2"/>
        <v>Below Detection</v>
      </c>
      <c r="Y33">
        <f t="shared" si="2"/>
        <v>42.279009999999992</v>
      </c>
      <c r="Z33">
        <f t="shared" si="2"/>
        <v>1.9160682333333336</v>
      </c>
      <c r="AA33">
        <f t="shared" si="2"/>
        <v>55.150483333333334</v>
      </c>
      <c r="AB33">
        <f t="shared" si="2"/>
        <v>0.42995973333333326</v>
      </c>
      <c r="AC33">
        <f t="shared" si="2"/>
        <v>0.21208313333333337</v>
      </c>
      <c r="AD33" t="str">
        <f t="shared" si="2"/>
        <v>Below Detection</v>
      </c>
      <c r="AE33" t="str">
        <f t="shared" si="2"/>
        <v>Below Detection</v>
      </c>
      <c r="AF33" t="str">
        <f t="shared" si="2"/>
        <v>Below Detection</v>
      </c>
      <c r="AG33" t="str">
        <f t="shared" si="2"/>
        <v>Below Detection</v>
      </c>
      <c r="AH33" t="str">
        <f t="shared" si="2"/>
        <v>Below Detection</v>
      </c>
      <c r="AI33">
        <f t="shared" ref="AI33:AI39" si="3">SUM(W33:AH33)</f>
        <v>99.987604433333331</v>
      </c>
    </row>
    <row r="34" spans="6:35" x14ac:dyDescent="0.25">
      <c r="F34">
        <v>-6.2839999999999993E-2</v>
      </c>
      <c r="G34">
        <v>-7.6619999999999994E-2</v>
      </c>
      <c r="H34">
        <v>42.974499999999999</v>
      </c>
      <c r="I34">
        <v>1.2889200000000001</v>
      </c>
      <c r="J34">
        <v>56.507300000000001</v>
      </c>
      <c r="K34">
        <v>0.410856</v>
      </c>
      <c r="L34">
        <v>0.13835</v>
      </c>
      <c r="M34">
        <v>1.7930000000000001E-3</v>
      </c>
      <c r="N34">
        <v>0.435923</v>
      </c>
      <c r="O34">
        <v>-2.222E-2</v>
      </c>
      <c r="P34">
        <v>-3.8460000000000001E-2</v>
      </c>
      <c r="Q34">
        <v>-0.1489</v>
      </c>
      <c r="R34">
        <v>0</v>
      </c>
      <c r="S34">
        <v>101.40900000000001</v>
      </c>
      <c r="T34">
        <v>45.763800000000003</v>
      </c>
      <c r="V34" s="2" t="s">
        <v>57</v>
      </c>
      <c r="W34" t="str">
        <f t="shared" ref="W34:AH34" si="4">IF(W15&lt;W$29,"Below Detection",W15)</f>
        <v>Below Detection</v>
      </c>
      <c r="X34" t="str">
        <f t="shared" si="4"/>
        <v>Below Detection</v>
      </c>
      <c r="Y34">
        <f t="shared" si="4"/>
        <v>42.904845945945937</v>
      </c>
      <c r="Z34">
        <f t="shared" si="4"/>
        <v>1.406785756756757</v>
      </c>
      <c r="AA34">
        <f t="shared" si="4"/>
        <v>55.05573513513513</v>
      </c>
      <c r="AB34">
        <f t="shared" si="4"/>
        <v>0.50710735135135143</v>
      </c>
      <c r="AC34">
        <f t="shared" si="4"/>
        <v>0.25355600000000011</v>
      </c>
      <c r="AD34">
        <f t="shared" si="4"/>
        <v>0.23359213513513521</v>
      </c>
      <c r="AE34" t="str">
        <f t="shared" si="4"/>
        <v>Below Detection</v>
      </c>
      <c r="AF34" t="str">
        <f t="shared" si="4"/>
        <v>Below Detection</v>
      </c>
      <c r="AG34" t="str">
        <f t="shared" si="4"/>
        <v>Below Detection</v>
      </c>
      <c r="AH34" t="str">
        <f t="shared" si="4"/>
        <v>Below Detection</v>
      </c>
      <c r="AI34">
        <f t="shared" si="3"/>
        <v>100.36162232432432</v>
      </c>
    </row>
    <row r="35" spans="6:35" x14ac:dyDescent="0.25">
      <c r="F35">
        <v>-6.2670000000000003E-2</v>
      </c>
      <c r="G35">
        <v>0.37826799999999999</v>
      </c>
      <c r="H35">
        <v>43.137599999999999</v>
      </c>
      <c r="I35">
        <v>1.22461</v>
      </c>
      <c r="J35">
        <v>54.808700000000002</v>
      </c>
      <c r="K35">
        <v>0.465609</v>
      </c>
      <c r="L35">
        <v>0.26822499999999999</v>
      </c>
      <c r="M35">
        <v>0.244589</v>
      </c>
      <c r="N35">
        <v>-3.6630000000000003E-2</v>
      </c>
      <c r="O35">
        <v>-4.095E-2</v>
      </c>
      <c r="P35">
        <v>-6.0150000000000002E-2</v>
      </c>
      <c r="Q35">
        <v>-8.5650000000000004E-2</v>
      </c>
      <c r="R35">
        <v>0</v>
      </c>
      <c r="S35">
        <v>100.242</v>
      </c>
      <c r="T35">
        <v>45.482199999999999</v>
      </c>
      <c r="V35" s="2" t="s">
        <v>73</v>
      </c>
      <c r="W35" t="str">
        <f t="shared" ref="W35:AH35" si="5">IF(W16&lt;W$29,"Below Detection",W16)</f>
        <v>Below Detection</v>
      </c>
      <c r="X35" t="str">
        <f t="shared" si="5"/>
        <v>Below Detection</v>
      </c>
      <c r="Y35">
        <f t="shared" si="5"/>
        <v>42.248325000000001</v>
      </c>
      <c r="Z35">
        <f t="shared" si="5"/>
        <v>2.1676960000000003</v>
      </c>
      <c r="AA35">
        <f t="shared" si="5"/>
        <v>54.671500000000016</v>
      </c>
      <c r="AB35">
        <f t="shared" si="5"/>
        <v>0.50146555000000004</v>
      </c>
      <c r="AC35">
        <f t="shared" si="5"/>
        <v>0.19642080000000001</v>
      </c>
      <c r="AD35" t="str">
        <f t="shared" si="5"/>
        <v>Below Detection</v>
      </c>
      <c r="AE35" t="str">
        <f t="shared" si="5"/>
        <v>Below Detection</v>
      </c>
      <c r="AF35" t="str">
        <f t="shared" si="5"/>
        <v>Below Detection</v>
      </c>
      <c r="AG35" t="str">
        <f t="shared" si="5"/>
        <v>Below Detection</v>
      </c>
      <c r="AH35" t="str">
        <f t="shared" si="5"/>
        <v>Below Detection</v>
      </c>
      <c r="AI35">
        <f t="shared" si="3"/>
        <v>99.785407350000014</v>
      </c>
    </row>
    <row r="36" spans="6:35" x14ac:dyDescent="0.25">
      <c r="F36">
        <v>0.14882999999999999</v>
      </c>
      <c r="G36">
        <v>-7.6679999999999998E-2</v>
      </c>
      <c r="H36">
        <v>46.0608</v>
      </c>
      <c r="I36">
        <v>1.6148199999999999</v>
      </c>
      <c r="J36">
        <v>52.956400000000002</v>
      </c>
      <c r="K36">
        <v>0.552813</v>
      </c>
      <c r="L36">
        <v>0.175289</v>
      </c>
      <c r="M36">
        <v>-9.622E-2</v>
      </c>
      <c r="N36">
        <v>-3.7220000000000003E-2</v>
      </c>
      <c r="O36">
        <v>-2.2290000000000001E-2</v>
      </c>
      <c r="P36">
        <v>5.0157E-2</v>
      </c>
      <c r="Q36">
        <v>-0.14929000000000001</v>
      </c>
      <c r="R36">
        <v>0</v>
      </c>
      <c r="S36">
        <v>101.17700000000001</v>
      </c>
      <c r="T36">
        <v>46.062899999999999</v>
      </c>
      <c r="V36" s="2" t="s">
        <v>89</v>
      </c>
      <c r="W36" t="str">
        <f t="shared" ref="W36:AH36" si="6">IF(W17&lt;W$29,"Below Detection",W17)</f>
        <v>Below Detection</v>
      </c>
      <c r="X36" t="str">
        <f t="shared" si="6"/>
        <v>Below Detection</v>
      </c>
      <c r="Y36">
        <f t="shared" si="6"/>
        <v>42.41943333333333</v>
      </c>
      <c r="Z36">
        <f t="shared" si="6"/>
        <v>2.1815227777777775</v>
      </c>
      <c r="AA36">
        <f t="shared" si="6"/>
        <v>54.521944444444458</v>
      </c>
      <c r="AB36">
        <f t="shared" si="6"/>
        <v>0.40412644444444445</v>
      </c>
      <c r="AC36">
        <f t="shared" si="6"/>
        <v>0.30543322222222219</v>
      </c>
      <c r="AD36" t="str">
        <f t="shared" si="6"/>
        <v>Below Detection</v>
      </c>
      <c r="AE36" t="str">
        <f t="shared" si="6"/>
        <v>Below Detection</v>
      </c>
      <c r="AF36" t="str">
        <f t="shared" si="6"/>
        <v>Below Detection</v>
      </c>
      <c r="AG36" t="str">
        <f t="shared" si="6"/>
        <v>Below Detection</v>
      </c>
      <c r="AH36" t="str">
        <f t="shared" si="6"/>
        <v>Below Detection</v>
      </c>
      <c r="AI36">
        <f t="shared" si="3"/>
        <v>99.832460222222224</v>
      </c>
    </row>
    <row r="37" spans="6:35" x14ac:dyDescent="0.25">
      <c r="F37">
        <v>7.2040000000000003E-3</v>
      </c>
      <c r="G37">
        <v>-7.6600000000000001E-2</v>
      </c>
      <c r="H37">
        <v>41.2834</v>
      </c>
      <c r="I37">
        <v>1.09335</v>
      </c>
      <c r="J37">
        <v>56.884599999999999</v>
      </c>
      <c r="K37">
        <v>0.48298000000000002</v>
      </c>
      <c r="L37">
        <v>0.19394400000000001</v>
      </c>
      <c r="M37">
        <v>2.4719999999999998E-3</v>
      </c>
      <c r="N37">
        <v>0.199627</v>
      </c>
      <c r="O37">
        <v>5.3289000000000003E-2</v>
      </c>
      <c r="P37">
        <v>6.2519999999999997E-3</v>
      </c>
      <c r="Q37">
        <v>-2.3290000000000002E-2</v>
      </c>
      <c r="R37">
        <v>0</v>
      </c>
      <c r="S37">
        <v>100.107</v>
      </c>
      <c r="T37">
        <v>45.030700000000003</v>
      </c>
      <c r="V37" s="2" t="s">
        <v>105</v>
      </c>
      <c r="W37" t="str">
        <f t="shared" ref="W37:AH37" si="7">IF(W18&lt;W$29,"Below Detection",W18)</f>
        <v>Below Detection</v>
      </c>
      <c r="X37" t="str">
        <f t="shared" si="7"/>
        <v>Below Detection</v>
      </c>
      <c r="Y37">
        <f t="shared" si="7"/>
        <v>42.855065384615372</v>
      </c>
      <c r="Z37">
        <f t="shared" si="7"/>
        <v>1.5805603846153846</v>
      </c>
      <c r="AA37">
        <f t="shared" si="7"/>
        <v>54.528169230769223</v>
      </c>
      <c r="AB37">
        <f t="shared" si="7"/>
        <v>0.4765466538461538</v>
      </c>
      <c r="AC37">
        <f t="shared" si="7"/>
        <v>0.51105899999999993</v>
      </c>
      <c r="AD37">
        <f t="shared" si="7"/>
        <v>0.39851215384615413</v>
      </c>
      <c r="AE37" t="str">
        <f t="shared" si="7"/>
        <v>Below Detection</v>
      </c>
      <c r="AF37" t="str">
        <f t="shared" si="7"/>
        <v>Below Detection</v>
      </c>
      <c r="AG37" t="str">
        <f t="shared" si="7"/>
        <v>Below Detection</v>
      </c>
      <c r="AH37" t="str">
        <f t="shared" si="7"/>
        <v>Below Detection</v>
      </c>
      <c r="AI37">
        <f t="shared" si="3"/>
        <v>100.34991280769229</v>
      </c>
    </row>
    <row r="38" spans="6:35" x14ac:dyDescent="0.25">
      <c r="F38">
        <v>7.4349999999999998E-3</v>
      </c>
      <c r="G38">
        <v>0.150422</v>
      </c>
      <c r="H38">
        <v>43.503599999999999</v>
      </c>
      <c r="I38">
        <v>1.6132200000000001</v>
      </c>
      <c r="J38">
        <v>54.776600000000002</v>
      </c>
      <c r="K38">
        <v>0.74763900000000005</v>
      </c>
      <c r="L38">
        <v>0.230294</v>
      </c>
      <c r="M38">
        <v>8.0900000000000004E-4</v>
      </c>
      <c r="N38">
        <v>4.1188000000000002E-2</v>
      </c>
      <c r="O38">
        <v>3.4107999999999999E-2</v>
      </c>
      <c r="P38">
        <v>2.7359999999999999E-2</v>
      </c>
      <c r="Q38">
        <v>-8.7230000000000002E-2</v>
      </c>
      <c r="R38">
        <v>0</v>
      </c>
      <c r="S38">
        <v>101.045</v>
      </c>
      <c r="T38">
        <v>45.6691</v>
      </c>
      <c r="V38" s="2" t="s">
        <v>122</v>
      </c>
      <c r="W38" t="str">
        <f t="shared" ref="W38:AH38" si="8">IF(W19&lt;W$29,"Below Detection",W19)</f>
        <v>Below Detection</v>
      </c>
      <c r="X38" t="str">
        <f t="shared" si="8"/>
        <v>Below Detection</v>
      </c>
      <c r="Y38">
        <f t="shared" si="8"/>
        <v>42.189695000000007</v>
      </c>
      <c r="Z38">
        <f t="shared" si="8"/>
        <v>1.9639170000000008</v>
      </c>
      <c r="AA38">
        <f t="shared" si="8"/>
        <v>55.253470000000007</v>
      </c>
      <c r="AB38">
        <f t="shared" si="8"/>
        <v>0.49975335000000004</v>
      </c>
      <c r="AC38">
        <f t="shared" si="8"/>
        <v>0.27881830000000002</v>
      </c>
      <c r="AD38">
        <f t="shared" si="8"/>
        <v>0.15581145000000002</v>
      </c>
      <c r="AE38" t="str">
        <f t="shared" si="8"/>
        <v>Below Detection</v>
      </c>
      <c r="AF38" t="str">
        <f t="shared" si="8"/>
        <v>Below Detection</v>
      </c>
      <c r="AG38" t="str">
        <f t="shared" si="8"/>
        <v>Below Detection</v>
      </c>
      <c r="AH38" t="str">
        <f t="shared" si="8"/>
        <v>Below Detection</v>
      </c>
      <c r="AI38">
        <f t="shared" si="3"/>
        <v>100.34146510000002</v>
      </c>
    </row>
    <row r="39" spans="6:35" x14ac:dyDescent="0.25">
      <c r="F39">
        <v>7.3829999999999998E-3</v>
      </c>
      <c r="G39">
        <v>-7.6759999999999995E-2</v>
      </c>
      <c r="H39">
        <v>42.953000000000003</v>
      </c>
      <c r="I39">
        <v>1.93702</v>
      </c>
      <c r="J39">
        <v>55.241399999999999</v>
      </c>
      <c r="K39">
        <v>0.47894399999999998</v>
      </c>
      <c r="L39">
        <v>0.39616099999999999</v>
      </c>
      <c r="M39">
        <v>-4.7820000000000001E-2</v>
      </c>
      <c r="N39">
        <v>4.0825E-2</v>
      </c>
      <c r="O39">
        <v>-3.7399999999999998E-3</v>
      </c>
      <c r="P39">
        <v>4.9097000000000002E-2</v>
      </c>
      <c r="Q39">
        <v>-2.5180000000000001E-2</v>
      </c>
      <c r="R39">
        <v>0</v>
      </c>
      <c r="S39">
        <v>100.95</v>
      </c>
      <c r="T39">
        <v>45.459499999999998</v>
      </c>
      <c r="V39" s="2" t="s">
        <v>137</v>
      </c>
      <c r="W39" t="str">
        <f t="shared" ref="W39:AH39" si="9">IF(W20&lt;W$29,"Below Detection",W20)</f>
        <v>Below Detection</v>
      </c>
      <c r="X39" t="str">
        <f t="shared" si="9"/>
        <v>Below Detection</v>
      </c>
      <c r="Y39">
        <f t="shared" si="9"/>
        <v>42.506555555555558</v>
      </c>
      <c r="Z39">
        <f t="shared" si="9"/>
        <v>2.2506255555555552</v>
      </c>
      <c r="AA39">
        <f t="shared" si="9"/>
        <v>54.352349999999994</v>
      </c>
      <c r="AB39">
        <f t="shared" si="9"/>
        <v>0.48366472222222229</v>
      </c>
      <c r="AC39">
        <f t="shared" si="9"/>
        <v>0.30840266666666666</v>
      </c>
      <c r="AD39">
        <f t="shared" si="9"/>
        <v>0.23089333333333328</v>
      </c>
      <c r="AE39" t="str">
        <f t="shared" si="9"/>
        <v>Below Detection</v>
      </c>
      <c r="AF39" t="str">
        <f t="shared" si="9"/>
        <v>Below Detection</v>
      </c>
      <c r="AG39" t="str">
        <f t="shared" si="9"/>
        <v>Below Detection</v>
      </c>
      <c r="AH39" t="str">
        <f t="shared" si="9"/>
        <v>Below Detection</v>
      </c>
      <c r="AI39">
        <f t="shared" si="3"/>
        <v>100.13249183333332</v>
      </c>
    </row>
    <row r="40" spans="6:35" x14ac:dyDescent="0.25">
      <c r="F40">
        <v>0.148699</v>
      </c>
      <c r="G40">
        <v>-7.6719999999999997E-2</v>
      </c>
      <c r="H40">
        <v>43.539900000000003</v>
      </c>
      <c r="I40">
        <v>1.4815100000000001</v>
      </c>
      <c r="J40">
        <v>54.5306</v>
      </c>
      <c r="K40">
        <v>0.676234</v>
      </c>
      <c r="L40">
        <v>0.119425</v>
      </c>
      <c r="M40">
        <v>9.8115999999999995E-2</v>
      </c>
      <c r="N40">
        <v>0.119842</v>
      </c>
      <c r="O40">
        <v>-2.2460000000000001E-2</v>
      </c>
      <c r="P40">
        <v>4.9479000000000002E-2</v>
      </c>
      <c r="Q40">
        <v>0.100562</v>
      </c>
      <c r="R40">
        <v>0</v>
      </c>
      <c r="S40">
        <v>100.765</v>
      </c>
      <c r="T40">
        <v>45.518700000000003</v>
      </c>
    </row>
    <row r="41" spans="6:35" x14ac:dyDescent="0.25">
      <c r="F41">
        <v>7.8279000000000001E-2</v>
      </c>
      <c r="G41">
        <v>0.15023</v>
      </c>
      <c r="H41">
        <v>43.500900000000001</v>
      </c>
      <c r="I41">
        <v>2.0019999999999998</v>
      </c>
      <c r="J41">
        <v>54.684699999999999</v>
      </c>
      <c r="K41">
        <v>0.56729600000000002</v>
      </c>
      <c r="L41">
        <v>0.229824</v>
      </c>
      <c r="M41">
        <v>5.4900000000000001E-4</v>
      </c>
      <c r="N41">
        <v>0.198071</v>
      </c>
      <c r="O41">
        <v>-2.264E-2</v>
      </c>
      <c r="P41">
        <v>2.664E-2</v>
      </c>
      <c r="Q41">
        <v>-8.8029999999999997E-2</v>
      </c>
      <c r="R41">
        <v>0</v>
      </c>
      <c r="S41">
        <v>101.328</v>
      </c>
      <c r="T41">
        <v>45.703899999999997</v>
      </c>
    </row>
    <row r="42" spans="6:35" x14ac:dyDescent="0.25">
      <c r="F42">
        <v>7.8008999999999995E-2</v>
      </c>
      <c r="G42">
        <v>-7.6700000000000004E-2</v>
      </c>
      <c r="H42">
        <v>43.683700000000002</v>
      </c>
      <c r="I42">
        <v>1.67862</v>
      </c>
      <c r="J42">
        <v>53.919699999999999</v>
      </c>
      <c r="K42">
        <v>0.55191000000000001</v>
      </c>
      <c r="L42">
        <v>0.23042499999999999</v>
      </c>
      <c r="M42">
        <v>9.7736000000000003E-2</v>
      </c>
      <c r="N42">
        <v>-3.7440000000000001E-2</v>
      </c>
      <c r="O42">
        <v>-3.5400000000000002E-3</v>
      </c>
      <c r="P42">
        <v>0.11643199999999999</v>
      </c>
      <c r="Q42">
        <v>-8.7010000000000004E-2</v>
      </c>
      <c r="R42">
        <v>0</v>
      </c>
      <c r="S42">
        <v>100.152</v>
      </c>
      <c r="T42">
        <v>45.325099999999999</v>
      </c>
    </row>
    <row r="43" spans="6:35" x14ac:dyDescent="0.25">
      <c r="F43">
        <v>-6.3539999999999999E-2</v>
      </c>
      <c r="G43">
        <v>-7.6799999999999993E-2</v>
      </c>
      <c r="H43">
        <v>42.481900000000003</v>
      </c>
      <c r="I43">
        <v>2.1301199999999998</v>
      </c>
      <c r="J43">
        <v>54.543700000000001</v>
      </c>
      <c r="K43">
        <v>0.58387199999999995</v>
      </c>
      <c r="L43">
        <v>0.22955999999999999</v>
      </c>
      <c r="M43">
        <v>7.0600000000000003E-4</v>
      </c>
      <c r="N43">
        <v>0.11898400000000001</v>
      </c>
      <c r="O43">
        <v>-2.273E-2</v>
      </c>
      <c r="P43">
        <v>4.0419999999999996E-3</v>
      </c>
      <c r="Q43">
        <v>3.6659999999999998E-2</v>
      </c>
      <c r="R43">
        <v>0</v>
      </c>
      <c r="S43">
        <v>99.966399999999993</v>
      </c>
      <c r="T43">
        <v>44.974299999999999</v>
      </c>
    </row>
    <row r="44" spans="6:35" x14ac:dyDescent="0.25">
      <c r="F44">
        <v>7.8122999999999998E-2</v>
      </c>
      <c r="G44">
        <v>-7.671E-2</v>
      </c>
      <c r="H44">
        <v>44.319699999999997</v>
      </c>
      <c r="I44">
        <v>1.48119</v>
      </c>
      <c r="J44">
        <v>54.890700000000002</v>
      </c>
      <c r="K44">
        <v>0.32016600000000001</v>
      </c>
      <c r="L44">
        <v>0.23035600000000001</v>
      </c>
      <c r="M44">
        <v>9.7893999999999995E-2</v>
      </c>
      <c r="N44">
        <v>0.19867299999999999</v>
      </c>
      <c r="O44">
        <v>-6.0150000000000002E-2</v>
      </c>
      <c r="P44">
        <v>0.116309</v>
      </c>
      <c r="Q44">
        <v>0.163329</v>
      </c>
      <c r="R44">
        <v>0</v>
      </c>
      <c r="S44">
        <v>101.76</v>
      </c>
      <c r="T44">
        <v>46.029299999999999</v>
      </c>
    </row>
    <row r="45" spans="6:35" x14ac:dyDescent="0.25">
      <c r="F45">
        <v>7.4999999999999997E-3</v>
      </c>
      <c r="G45">
        <v>-7.6719999999999997E-2</v>
      </c>
      <c r="H45">
        <v>44.439100000000003</v>
      </c>
      <c r="I45">
        <v>1.5468599999999999</v>
      </c>
      <c r="J45">
        <v>54.453800000000001</v>
      </c>
      <c r="K45">
        <v>0.44486199999999998</v>
      </c>
      <c r="L45">
        <v>0.211953</v>
      </c>
      <c r="M45">
        <v>0.14595</v>
      </c>
      <c r="N45">
        <v>4.1216999999999997E-2</v>
      </c>
      <c r="O45">
        <v>7.1869000000000002E-2</v>
      </c>
      <c r="P45">
        <v>9.4097E-2</v>
      </c>
      <c r="Q45">
        <v>0.100678</v>
      </c>
      <c r="R45">
        <v>0</v>
      </c>
      <c r="S45">
        <v>101.48099999999999</v>
      </c>
      <c r="T45">
        <v>45.937199999999997</v>
      </c>
    </row>
    <row r="46" spans="6:35" x14ac:dyDescent="0.25">
      <c r="F46">
        <v>7.7734999999999999E-2</v>
      </c>
      <c r="G46">
        <v>-7.6719999999999997E-2</v>
      </c>
      <c r="H46">
        <v>41.201999999999998</v>
      </c>
      <c r="I46">
        <v>1.8723399999999999</v>
      </c>
      <c r="J46">
        <v>55.442</v>
      </c>
      <c r="K46">
        <v>0.550624</v>
      </c>
      <c r="L46">
        <v>0.30397099999999999</v>
      </c>
      <c r="M46">
        <v>9.9818000000000004E-2</v>
      </c>
      <c r="N46">
        <v>-3.7679999999999998E-2</v>
      </c>
      <c r="O46">
        <v>-2.2499999999999999E-2</v>
      </c>
      <c r="P46">
        <v>-1.719E-2</v>
      </c>
      <c r="Q46">
        <v>-2.477E-2</v>
      </c>
      <c r="R46">
        <v>0</v>
      </c>
      <c r="S46">
        <v>99.369500000000002</v>
      </c>
      <c r="T46">
        <v>44.628799999999998</v>
      </c>
    </row>
    <row r="47" spans="6:35" x14ac:dyDescent="0.25">
      <c r="F47">
        <v>-6.3649999999999998E-2</v>
      </c>
      <c r="G47">
        <v>-7.6850000000000002E-2</v>
      </c>
      <c r="H47">
        <v>40.555599999999998</v>
      </c>
      <c r="I47">
        <v>2.1297700000000002</v>
      </c>
      <c r="J47">
        <v>54.167700000000004</v>
      </c>
      <c r="K47">
        <v>0.68935100000000005</v>
      </c>
      <c r="L47">
        <v>0.35803099999999999</v>
      </c>
      <c r="M47">
        <v>0.53866899999999995</v>
      </c>
      <c r="N47">
        <v>0.35447099999999998</v>
      </c>
      <c r="O47">
        <v>-2.2919999999999999E-2</v>
      </c>
      <c r="P47">
        <v>0.114208</v>
      </c>
      <c r="Q47">
        <v>-8.9120000000000005E-2</v>
      </c>
      <c r="R47">
        <v>0</v>
      </c>
      <c r="S47">
        <v>98.655299999999997</v>
      </c>
      <c r="T47">
        <v>44.192500000000003</v>
      </c>
    </row>
    <row r="48" spans="6:35" x14ac:dyDescent="0.25">
      <c r="F48">
        <v>7.3289999999999996E-3</v>
      </c>
      <c r="G48">
        <v>-7.6539999999999997E-2</v>
      </c>
      <c r="H48">
        <v>42.948</v>
      </c>
      <c r="I48">
        <v>0.90013900000000002</v>
      </c>
      <c r="J48">
        <v>54.641100000000002</v>
      </c>
      <c r="K48">
        <v>0.34214099999999997</v>
      </c>
      <c r="L48">
        <v>0.60155700000000001</v>
      </c>
      <c r="M48">
        <v>0.92398400000000003</v>
      </c>
      <c r="N48">
        <v>-3.6240000000000001E-2</v>
      </c>
      <c r="O48">
        <v>-2.1950000000000001E-2</v>
      </c>
      <c r="P48">
        <v>0.18535699999999999</v>
      </c>
      <c r="Q48">
        <v>-0.21042</v>
      </c>
      <c r="R48">
        <v>0</v>
      </c>
      <c r="S48">
        <v>100.20399999999999</v>
      </c>
      <c r="T48">
        <v>45.454999999999998</v>
      </c>
    </row>
    <row r="50" spans="1:20" x14ac:dyDescent="0.25">
      <c r="E50" t="s">
        <v>39</v>
      </c>
      <c r="F50">
        <f>AVERAGE(F5:F48)</f>
        <v>-3.7968409090909112E-3</v>
      </c>
      <c r="G50">
        <f t="shared" ref="G50:T50" si="10">AVERAGE(G5:G48)</f>
        <v>-3.01635909090909E-2</v>
      </c>
      <c r="H50">
        <f t="shared" si="10"/>
        <v>42.910397727272724</v>
      </c>
      <c r="I50">
        <f t="shared" si="10"/>
        <v>1.4279488409090912</v>
      </c>
      <c r="J50">
        <f t="shared" si="10"/>
        <v>55.164522727272718</v>
      </c>
      <c r="K50">
        <f t="shared" si="10"/>
        <v>0.46833347727272728</v>
      </c>
      <c r="L50">
        <f t="shared" si="10"/>
        <v>0.23772770454545455</v>
      </c>
      <c r="M50">
        <f t="shared" si="10"/>
        <v>7.3209363636363642E-2</v>
      </c>
      <c r="N50">
        <f t="shared" si="10"/>
        <v>0.10417729545454545</v>
      </c>
      <c r="O50">
        <f t="shared" si="10"/>
        <v>-6.0321818181818167E-3</v>
      </c>
      <c r="P50">
        <f t="shared" si="10"/>
        <v>2.7351977272727271E-2</v>
      </c>
      <c r="Q50">
        <f t="shared" si="10"/>
        <v>1.8628931818181819E-2</v>
      </c>
      <c r="R50">
        <f t="shared" si="10"/>
        <v>0</v>
      </c>
      <c r="S50">
        <f t="shared" si="10"/>
        <v>100.39228636363636</v>
      </c>
      <c r="T50">
        <f t="shared" si="10"/>
        <v>45.339247727272735</v>
      </c>
    </row>
    <row r="51" spans="1:20" x14ac:dyDescent="0.25">
      <c r="E51" t="s">
        <v>40</v>
      </c>
      <c r="F51">
        <f>STDEV(F5:F48)/SQRT((COUNT(F5:F48)))</f>
        <v>9.9670586744760037E-3</v>
      </c>
      <c r="G51">
        <f t="shared" ref="G51:T51" si="11">STDEV(G5:G48)/SQRT((COUNT(G5:G48)))</f>
        <v>1.7465503638154103E-2</v>
      </c>
      <c r="H51">
        <f t="shared" si="11"/>
        <v>0.19161221005776291</v>
      </c>
      <c r="I51">
        <f t="shared" si="11"/>
        <v>5.7269740377819282E-2</v>
      </c>
      <c r="J51">
        <f t="shared" si="11"/>
        <v>0.1825726009220387</v>
      </c>
      <c r="K51">
        <f t="shared" si="11"/>
        <v>1.8027626876098119E-2</v>
      </c>
      <c r="L51">
        <f t="shared" si="11"/>
        <v>2.0221684181463754E-2</v>
      </c>
      <c r="M51">
        <f t="shared" si="11"/>
        <v>2.7127021886922724E-2</v>
      </c>
      <c r="N51">
        <f t="shared" si="11"/>
        <v>1.8909884647624053E-2</v>
      </c>
      <c r="O51">
        <f t="shared" si="11"/>
        <v>4.7712756093139909E-3</v>
      </c>
      <c r="P51">
        <f t="shared" si="11"/>
        <v>9.9631116062149465E-3</v>
      </c>
      <c r="Q51">
        <f t="shared" si="11"/>
        <v>1.7821699330591873E-2</v>
      </c>
      <c r="R51">
        <f t="shared" si="11"/>
        <v>0</v>
      </c>
      <c r="S51">
        <f t="shared" si="11"/>
        <v>0.14323388015707425</v>
      </c>
      <c r="T51">
        <f t="shared" si="11"/>
        <v>7.3318260266207788E-2</v>
      </c>
    </row>
    <row r="53" spans="1:20" x14ac:dyDescent="0.25">
      <c r="A53" s="2" t="s">
        <v>41</v>
      </c>
      <c r="F53" s="3" t="s">
        <v>1</v>
      </c>
      <c r="G53" s="3" t="s">
        <v>2</v>
      </c>
      <c r="H53" s="3" t="s">
        <v>3</v>
      </c>
      <c r="I53" s="3" t="s">
        <v>4</v>
      </c>
      <c r="J53" s="3" t="s">
        <v>5</v>
      </c>
      <c r="K53" s="3" t="s">
        <v>6</v>
      </c>
      <c r="L53" s="3" t="s">
        <v>7</v>
      </c>
      <c r="M53" s="3" t="s">
        <v>8</v>
      </c>
      <c r="N53" s="3" t="s">
        <v>9</v>
      </c>
      <c r="O53" s="3" t="s">
        <v>10</v>
      </c>
      <c r="P53" s="3" t="s">
        <v>11</v>
      </c>
      <c r="Q53" s="3" t="s">
        <v>12</v>
      </c>
      <c r="R53" s="3" t="s">
        <v>13</v>
      </c>
      <c r="S53" s="3" t="s">
        <v>14</v>
      </c>
      <c r="T53" s="3" t="s">
        <v>15</v>
      </c>
    </row>
    <row r="54" spans="1:20" x14ac:dyDescent="0.25">
      <c r="A54" t="s">
        <v>17</v>
      </c>
      <c r="F54">
        <v>-6.3820000000000002E-2</v>
      </c>
      <c r="G54">
        <v>0.37594899999999998</v>
      </c>
      <c r="H54">
        <v>41.141599999999997</v>
      </c>
      <c r="I54">
        <v>2.7126700000000001</v>
      </c>
      <c r="J54">
        <v>54.1432</v>
      </c>
      <c r="K54">
        <v>0.43940499999999999</v>
      </c>
      <c r="L54">
        <v>0.46871000000000002</v>
      </c>
      <c r="M54">
        <v>1.1689400000000001</v>
      </c>
      <c r="N54">
        <v>-3.8890000000000001E-2</v>
      </c>
      <c r="O54">
        <v>-2.2950000000000002E-2</v>
      </c>
      <c r="P54">
        <v>-1.8929999999999999E-2</v>
      </c>
      <c r="Q54">
        <v>3.5617000000000003E-2</v>
      </c>
      <c r="R54">
        <v>0</v>
      </c>
      <c r="S54">
        <v>100.342</v>
      </c>
      <c r="T54">
        <v>45.0139</v>
      </c>
    </row>
    <row r="55" spans="1:20" x14ac:dyDescent="0.25">
      <c r="A55" t="s">
        <v>18</v>
      </c>
      <c r="F55">
        <v>0.15013899999999999</v>
      </c>
      <c r="G55">
        <v>0.14960999999999999</v>
      </c>
      <c r="H55">
        <v>41.322000000000003</v>
      </c>
      <c r="I55">
        <v>2.71075</v>
      </c>
      <c r="J55">
        <v>53.979799999999997</v>
      </c>
      <c r="K55">
        <v>0.58018000000000003</v>
      </c>
      <c r="L55">
        <v>0.19187199999999999</v>
      </c>
      <c r="M55">
        <v>0.58579800000000004</v>
      </c>
      <c r="N55">
        <v>0.11794200000000001</v>
      </c>
      <c r="O55">
        <v>-2.3040000000000001E-2</v>
      </c>
      <c r="P55">
        <v>2.8210000000000002E-3</v>
      </c>
      <c r="Q55">
        <v>9.7701999999999997E-2</v>
      </c>
      <c r="R55">
        <v>0</v>
      </c>
      <c r="S55">
        <v>99.865499999999997</v>
      </c>
      <c r="T55">
        <v>44.720599999999997</v>
      </c>
    </row>
    <row r="56" spans="1:20" x14ac:dyDescent="0.25">
      <c r="A56" t="s">
        <v>19</v>
      </c>
      <c r="F56">
        <v>7.5009999999999999E-3</v>
      </c>
      <c r="G56">
        <v>-7.6910000000000006E-2</v>
      </c>
      <c r="H56">
        <v>43.0764</v>
      </c>
      <c r="I56">
        <v>2.5187499999999998</v>
      </c>
      <c r="J56">
        <v>52.677100000000003</v>
      </c>
      <c r="K56">
        <v>0.52789299999999995</v>
      </c>
      <c r="L56">
        <v>0.43157200000000001</v>
      </c>
      <c r="M56">
        <v>0.43472300000000003</v>
      </c>
      <c r="N56">
        <v>0.35394199999999998</v>
      </c>
      <c r="O56">
        <v>-4.2500000000000003E-3</v>
      </c>
      <c r="P56">
        <v>6.9334000000000007E-2</v>
      </c>
      <c r="Q56">
        <v>-8.9870000000000005E-2</v>
      </c>
      <c r="R56">
        <v>0</v>
      </c>
      <c r="S56">
        <v>99.926199999999994</v>
      </c>
      <c r="T56">
        <v>44.9542</v>
      </c>
    </row>
    <row r="57" spans="1:20" x14ac:dyDescent="0.25">
      <c r="A57" t="s">
        <v>20</v>
      </c>
      <c r="F57">
        <v>7.8093999999999997E-2</v>
      </c>
      <c r="G57">
        <v>0.15054200000000001</v>
      </c>
      <c r="H57">
        <v>42.823500000000003</v>
      </c>
      <c r="I57">
        <v>1.61145</v>
      </c>
      <c r="J57">
        <v>54.057499999999997</v>
      </c>
      <c r="K57">
        <v>0.479939</v>
      </c>
      <c r="L57">
        <v>0.174872</v>
      </c>
      <c r="M57">
        <v>9.8195000000000005E-2</v>
      </c>
      <c r="N57">
        <v>0.11984300000000001</v>
      </c>
      <c r="O57">
        <v>-3.6099999999999999E-3</v>
      </c>
      <c r="P57">
        <v>-3.9320000000000001E-2</v>
      </c>
      <c r="Q57">
        <v>0.10052999999999999</v>
      </c>
      <c r="R57">
        <v>0</v>
      </c>
      <c r="S57">
        <v>99.651399999999995</v>
      </c>
      <c r="T57">
        <v>45.009599999999999</v>
      </c>
    </row>
    <row r="58" spans="1:20" x14ac:dyDescent="0.25">
      <c r="A58" t="s">
        <v>37</v>
      </c>
      <c r="F58">
        <v>-6.3100000000000003E-2</v>
      </c>
      <c r="G58">
        <v>-7.671E-2</v>
      </c>
      <c r="H58">
        <v>42.17</v>
      </c>
      <c r="I58">
        <v>1.8082400000000001</v>
      </c>
      <c r="J58">
        <v>54.909799999999997</v>
      </c>
      <c r="K58">
        <v>0.426591</v>
      </c>
      <c r="L58">
        <v>0.17494499999999999</v>
      </c>
      <c r="M58">
        <v>9.9085999999999994E-2</v>
      </c>
      <c r="N58">
        <v>0.12001299999999999</v>
      </c>
      <c r="O58">
        <v>3.4143E-2</v>
      </c>
      <c r="P58">
        <v>-8.3559999999999995E-2</v>
      </c>
      <c r="Q58">
        <v>-8.7120000000000003E-2</v>
      </c>
      <c r="R58">
        <v>0</v>
      </c>
      <c r="S58">
        <v>99.432400000000001</v>
      </c>
      <c r="T58">
        <v>44.811399999999999</v>
      </c>
    </row>
    <row r="59" spans="1:20" x14ac:dyDescent="0.25">
      <c r="A59" t="s">
        <v>42</v>
      </c>
      <c r="F59">
        <v>-6.3039999999999999E-2</v>
      </c>
      <c r="G59">
        <v>-7.6679999999999998E-2</v>
      </c>
      <c r="H59">
        <v>43.848199999999999</v>
      </c>
      <c r="I59">
        <v>1.4822500000000001</v>
      </c>
      <c r="J59">
        <v>55.555300000000003</v>
      </c>
      <c r="K59">
        <v>0.249558</v>
      </c>
      <c r="L59">
        <v>0.19364200000000001</v>
      </c>
      <c r="M59">
        <v>9.8590999999999998E-2</v>
      </c>
      <c r="N59">
        <v>0.12028999999999999</v>
      </c>
      <c r="O59">
        <v>-2.231E-2</v>
      </c>
      <c r="P59">
        <v>0.116748</v>
      </c>
      <c r="Q59">
        <v>0.101188</v>
      </c>
      <c r="R59">
        <v>0</v>
      </c>
      <c r="S59">
        <v>101.604</v>
      </c>
      <c r="T59">
        <v>45.948999999999998</v>
      </c>
    </row>
    <row r="60" spans="1:20" x14ac:dyDescent="0.25">
      <c r="F60">
        <v>-6.3420000000000004E-2</v>
      </c>
      <c r="G60">
        <v>0.150085</v>
      </c>
      <c r="H60">
        <v>41.551400000000001</v>
      </c>
      <c r="I60">
        <v>2.3900199999999998</v>
      </c>
      <c r="J60">
        <v>56.1098</v>
      </c>
      <c r="K60">
        <v>0.352906</v>
      </c>
      <c r="L60">
        <v>0.137406</v>
      </c>
      <c r="M60">
        <v>9.9585000000000007E-2</v>
      </c>
      <c r="N60">
        <v>4.0478E-2</v>
      </c>
      <c r="O60">
        <v>-4.1500000000000002E-2</v>
      </c>
      <c r="P60">
        <v>-4.011E-2</v>
      </c>
      <c r="Q60">
        <v>3.6930999999999999E-2</v>
      </c>
      <c r="R60">
        <v>0</v>
      </c>
      <c r="S60">
        <v>100.724</v>
      </c>
      <c r="T60">
        <v>45.195</v>
      </c>
    </row>
    <row r="61" spans="1:20" x14ac:dyDescent="0.25">
      <c r="A61" t="s">
        <v>43</v>
      </c>
      <c r="F61">
        <v>7.4380000000000002E-3</v>
      </c>
      <c r="G61">
        <v>-7.6569999999999999E-2</v>
      </c>
      <c r="H61">
        <v>43.087400000000002</v>
      </c>
      <c r="I61">
        <v>0.963897</v>
      </c>
      <c r="J61">
        <v>54.481099999999998</v>
      </c>
      <c r="K61">
        <v>0.34140399999999999</v>
      </c>
      <c r="L61">
        <v>8.3400000000000002E-2</v>
      </c>
      <c r="M61">
        <v>5.0444000000000003E-2</v>
      </c>
      <c r="N61">
        <v>4.2493999999999997E-2</v>
      </c>
      <c r="O61">
        <v>-4.0829999999999998E-2</v>
      </c>
      <c r="P61">
        <v>2.9125999999999999E-2</v>
      </c>
      <c r="Q61">
        <v>4.0120999999999997E-2</v>
      </c>
      <c r="R61">
        <v>0</v>
      </c>
      <c r="S61">
        <v>99.009500000000003</v>
      </c>
      <c r="T61">
        <v>44.926299999999998</v>
      </c>
    </row>
    <row r="62" spans="1:20" x14ac:dyDescent="0.25">
      <c r="A62" t="s">
        <v>44</v>
      </c>
      <c r="F62">
        <v>7.3010000000000002E-3</v>
      </c>
      <c r="G62">
        <v>-7.6609999999999998E-2</v>
      </c>
      <c r="H62">
        <v>42.456400000000002</v>
      </c>
      <c r="I62">
        <v>1.2234</v>
      </c>
      <c r="J62">
        <v>56.932899999999997</v>
      </c>
      <c r="K62">
        <v>0.41147299999999998</v>
      </c>
      <c r="L62">
        <v>0.23094999999999999</v>
      </c>
      <c r="M62">
        <v>-4.6890000000000001E-2</v>
      </c>
      <c r="N62">
        <v>4.2040000000000001E-2</v>
      </c>
      <c r="O62">
        <v>-4.0989999999999999E-2</v>
      </c>
      <c r="P62">
        <v>2.8518000000000002E-2</v>
      </c>
      <c r="Q62">
        <v>3.9398000000000002E-2</v>
      </c>
      <c r="R62">
        <v>0</v>
      </c>
      <c r="S62">
        <v>101.208</v>
      </c>
      <c r="T62">
        <v>45.639099999999999</v>
      </c>
    </row>
    <row r="63" spans="1:20" x14ac:dyDescent="0.25">
      <c r="A63" t="s">
        <v>45</v>
      </c>
      <c r="F63">
        <v>-6.3049999999999995E-2</v>
      </c>
      <c r="G63">
        <v>-7.6700000000000004E-2</v>
      </c>
      <c r="H63">
        <v>42.113700000000001</v>
      </c>
      <c r="I63">
        <v>1.28548</v>
      </c>
      <c r="J63">
        <v>55.750599999999999</v>
      </c>
      <c r="K63">
        <v>0.40947699999999998</v>
      </c>
      <c r="L63">
        <v>0.21187</v>
      </c>
      <c r="M63">
        <v>0.197438</v>
      </c>
      <c r="N63">
        <v>0.119964</v>
      </c>
      <c r="O63">
        <v>1.5285999999999999E-2</v>
      </c>
      <c r="P63">
        <v>0.138571</v>
      </c>
      <c r="Q63">
        <v>0.288609</v>
      </c>
      <c r="R63">
        <v>0</v>
      </c>
      <c r="S63">
        <v>100.39100000000001</v>
      </c>
      <c r="T63">
        <v>45.2164</v>
      </c>
    </row>
    <row r="64" spans="1:20" x14ac:dyDescent="0.25">
      <c r="A64" t="s">
        <v>46</v>
      </c>
      <c r="F64">
        <v>7.3210000000000003E-3</v>
      </c>
      <c r="G64">
        <v>-7.6630000000000004E-2</v>
      </c>
      <c r="H64">
        <v>42.956200000000003</v>
      </c>
      <c r="I64">
        <v>1.3531200000000001</v>
      </c>
      <c r="J64">
        <v>56.7258</v>
      </c>
      <c r="K64">
        <v>0.32166499999999998</v>
      </c>
      <c r="L64">
        <v>0.175423</v>
      </c>
      <c r="M64">
        <v>-9.6079999999999999E-2</v>
      </c>
      <c r="N64">
        <v>0.120646</v>
      </c>
      <c r="O64">
        <v>5.3263999999999999E-2</v>
      </c>
      <c r="P64">
        <v>-3.8390000000000001E-2</v>
      </c>
      <c r="Q64">
        <v>3.9084000000000001E-2</v>
      </c>
      <c r="R64">
        <v>0</v>
      </c>
      <c r="S64">
        <v>101.541</v>
      </c>
      <c r="T64">
        <v>45.791499999999999</v>
      </c>
    </row>
    <row r="65" spans="1:20" x14ac:dyDescent="0.25">
      <c r="A65" t="s">
        <v>47</v>
      </c>
      <c r="F65">
        <v>7.3730000000000002E-3</v>
      </c>
      <c r="G65">
        <v>-7.671E-2</v>
      </c>
      <c r="H65">
        <v>42.4803</v>
      </c>
      <c r="I65">
        <v>1.5466</v>
      </c>
      <c r="J65">
        <v>54.890999999999998</v>
      </c>
      <c r="K65">
        <v>0.23080700000000001</v>
      </c>
      <c r="L65">
        <v>0.230292</v>
      </c>
      <c r="M65">
        <v>1.2390000000000001E-3</v>
      </c>
      <c r="N65">
        <v>0.43485099999999999</v>
      </c>
      <c r="O65">
        <v>1.5245E-2</v>
      </c>
      <c r="P65">
        <v>-3.9289999999999999E-2</v>
      </c>
      <c r="Q65">
        <v>3.7957999999999999E-2</v>
      </c>
      <c r="R65">
        <v>0</v>
      </c>
      <c r="S65">
        <v>99.759600000000006</v>
      </c>
      <c r="T65">
        <v>44.949300000000001</v>
      </c>
    </row>
    <row r="66" spans="1:20" x14ac:dyDescent="0.25">
      <c r="A66" t="s">
        <v>48</v>
      </c>
      <c r="F66">
        <v>7.4440000000000001E-3</v>
      </c>
      <c r="G66">
        <v>0.15023600000000001</v>
      </c>
      <c r="H66">
        <v>43.327100000000002</v>
      </c>
      <c r="I66">
        <v>2.1968000000000001</v>
      </c>
      <c r="J66">
        <v>55.206800000000001</v>
      </c>
      <c r="K66">
        <v>0.37164399999999997</v>
      </c>
      <c r="L66">
        <v>0.43299300000000002</v>
      </c>
      <c r="M66">
        <v>0.34125299999999997</v>
      </c>
      <c r="N66">
        <v>-3.7999999999999999E-2</v>
      </c>
      <c r="O66">
        <v>-6.0319999999999999E-2</v>
      </c>
      <c r="P66">
        <v>2.6752999999999999E-2</v>
      </c>
      <c r="Q66">
        <v>-2.5360000000000001E-2</v>
      </c>
      <c r="R66">
        <v>0</v>
      </c>
      <c r="S66">
        <v>101.937</v>
      </c>
      <c r="T66">
        <v>45.954099999999997</v>
      </c>
    </row>
    <row r="67" spans="1:20" x14ac:dyDescent="0.25">
      <c r="A67" t="s">
        <v>49</v>
      </c>
      <c r="F67">
        <v>7.4539999999999997E-3</v>
      </c>
      <c r="G67">
        <v>-7.6740000000000003E-2</v>
      </c>
      <c r="H67">
        <v>42.6248</v>
      </c>
      <c r="I67">
        <v>1.61172</v>
      </c>
      <c r="J67">
        <v>53.472200000000001</v>
      </c>
      <c r="K67">
        <v>0.56873700000000005</v>
      </c>
      <c r="L67">
        <v>0.24857899999999999</v>
      </c>
      <c r="M67">
        <v>9.7947000000000006E-2</v>
      </c>
      <c r="N67">
        <v>0.119702</v>
      </c>
      <c r="O67">
        <v>-3.6800000000000001E-3</v>
      </c>
      <c r="P67">
        <v>7.1480000000000002E-2</v>
      </c>
      <c r="Q67">
        <v>3.7666999999999999E-2</v>
      </c>
      <c r="R67">
        <v>0</v>
      </c>
      <c r="S67">
        <v>98.779899999999998</v>
      </c>
      <c r="T67">
        <v>44.604999999999997</v>
      </c>
    </row>
    <row r="68" spans="1:20" x14ac:dyDescent="0.25">
      <c r="A68" t="s">
        <v>50</v>
      </c>
      <c r="F68">
        <v>7.4219999999999998E-3</v>
      </c>
      <c r="G68">
        <v>-7.6740000000000003E-2</v>
      </c>
      <c r="H68">
        <v>42.801699999999997</v>
      </c>
      <c r="I68">
        <v>1.8049500000000001</v>
      </c>
      <c r="J68">
        <v>55.497399999999999</v>
      </c>
      <c r="K68">
        <v>0.51418399999999997</v>
      </c>
      <c r="L68">
        <v>0.100703</v>
      </c>
      <c r="M68">
        <v>-4.777E-2</v>
      </c>
      <c r="N68">
        <v>0.198074</v>
      </c>
      <c r="O68">
        <v>-3.7399999999999998E-3</v>
      </c>
      <c r="P68">
        <v>-6.1830000000000003E-2</v>
      </c>
      <c r="Q68">
        <v>0.16250999999999999</v>
      </c>
      <c r="R68">
        <v>0</v>
      </c>
      <c r="S68">
        <v>100.89700000000001</v>
      </c>
      <c r="T68">
        <v>45.409199999999998</v>
      </c>
    </row>
    <row r="69" spans="1:20" x14ac:dyDescent="0.25">
      <c r="A69" t="s">
        <v>51</v>
      </c>
      <c r="F69">
        <v>-6.3500000000000001E-2</v>
      </c>
      <c r="G69">
        <v>-7.6789999999999997E-2</v>
      </c>
      <c r="H69">
        <v>42.559600000000003</v>
      </c>
      <c r="I69">
        <v>2.0643899999999999</v>
      </c>
      <c r="J69">
        <v>54.9011</v>
      </c>
      <c r="K69">
        <v>0.54832199999999998</v>
      </c>
      <c r="L69">
        <v>0.17417299999999999</v>
      </c>
      <c r="M69">
        <v>9.8373000000000002E-2</v>
      </c>
      <c r="N69">
        <v>0.19761300000000001</v>
      </c>
      <c r="O69">
        <v>-4.1419999999999998E-2</v>
      </c>
      <c r="P69">
        <v>2.6176000000000001E-2</v>
      </c>
      <c r="Q69">
        <v>9.9211999999999995E-2</v>
      </c>
      <c r="R69">
        <v>0</v>
      </c>
      <c r="S69">
        <v>100.48699999999999</v>
      </c>
      <c r="T69">
        <v>45.198700000000002</v>
      </c>
    </row>
    <row r="70" spans="1:20" x14ac:dyDescent="0.25">
      <c r="A70" t="s">
        <v>52</v>
      </c>
      <c r="F70">
        <v>-6.3519999999999993E-2</v>
      </c>
      <c r="G70">
        <v>-7.6789999999999997E-2</v>
      </c>
      <c r="H70">
        <v>42.013500000000001</v>
      </c>
      <c r="I70">
        <v>2.1286700000000001</v>
      </c>
      <c r="J70">
        <v>56.336399999999998</v>
      </c>
      <c r="K70">
        <v>0.47684100000000001</v>
      </c>
      <c r="L70">
        <v>0.118746</v>
      </c>
      <c r="M70">
        <v>0.14835899999999999</v>
      </c>
      <c r="N70">
        <v>0.35472900000000002</v>
      </c>
      <c r="O70">
        <v>-2.2780000000000002E-2</v>
      </c>
      <c r="P70">
        <v>-1.8249999999999999E-2</v>
      </c>
      <c r="Q70">
        <v>9.9069000000000004E-2</v>
      </c>
      <c r="R70">
        <v>0</v>
      </c>
      <c r="S70">
        <v>101.495</v>
      </c>
      <c r="T70">
        <v>45.497900000000001</v>
      </c>
    </row>
    <row r="71" spans="1:20" x14ac:dyDescent="0.25">
      <c r="A71" t="s">
        <v>53</v>
      </c>
      <c r="F71">
        <v>7.3540000000000003E-3</v>
      </c>
      <c r="G71">
        <v>-7.6850000000000002E-2</v>
      </c>
      <c r="H71">
        <v>41.267899999999997</v>
      </c>
      <c r="I71">
        <v>2.5186999999999999</v>
      </c>
      <c r="J71">
        <v>54.853900000000003</v>
      </c>
      <c r="K71">
        <v>0.705646</v>
      </c>
      <c r="L71">
        <v>0.24737200000000001</v>
      </c>
      <c r="M71">
        <v>0.19655900000000001</v>
      </c>
      <c r="N71">
        <v>0.118329</v>
      </c>
      <c r="O71">
        <v>-4.15E-3</v>
      </c>
      <c r="P71">
        <v>2.5368000000000002E-2</v>
      </c>
      <c r="Q71">
        <v>-2.6859999999999998E-2</v>
      </c>
      <c r="R71">
        <v>0</v>
      </c>
      <c r="S71">
        <v>99.833299999999994</v>
      </c>
      <c r="T71">
        <v>44.689399999999999</v>
      </c>
    </row>
    <row r="72" spans="1:20" x14ac:dyDescent="0.25">
      <c r="A72" t="s">
        <v>54</v>
      </c>
      <c r="F72">
        <v>7.2290000000000002E-3</v>
      </c>
      <c r="G72">
        <v>-7.6829999999999996E-2</v>
      </c>
      <c r="H72">
        <v>40.227800000000002</v>
      </c>
      <c r="I72">
        <v>2.2565400000000002</v>
      </c>
      <c r="J72">
        <v>57.863300000000002</v>
      </c>
      <c r="K72">
        <v>0.52927900000000005</v>
      </c>
      <c r="L72">
        <v>0.11856800000000001</v>
      </c>
      <c r="M72">
        <v>0.20000399999999999</v>
      </c>
      <c r="N72">
        <v>0.197159</v>
      </c>
      <c r="O72">
        <v>-2.2859999999999998E-2</v>
      </c>
      <c r="P72">
        <v>3.6440000000000001E-3</v>
      </c>
      <c r="Q72">
        <v>0.22388</v>
      </c>
      <c r="R72">
        <v>0</v>
      </c>
      <c r="S72">
        <v>101.52800000000001</v>
      </c>
      <c r="T72">
        <v>45.240499999999997</v>
      </c>
    </row>
    <row r="73" spans="1:20" x14ac:dyDescent="0.25">
      <c r="A73" t="s">
        <v>34</v>
      </c>
      <c r="F73">
        <v>-6.3189999999999996E-2</v>
      </c>
      <c r="G73">
        <v>-7.6730000000000007E-2</v>
      </c>
      <c r="H73">
        <v>43.846699999999998</v>
      </c>
      <c r="I73">
        <v>1.8742099999999999</v>
      </c>
      <c r="J73">
        <v>53.650300000000001</v>
      </c>
      <c r="K73">
        <v>0.53300000000000003</v>
      </c>
      <c r="L73">
        <v>0.23017599999999999</v>
      </c>
      <c r="M73">
        <v>-4.8039999999999999E-2</v>
      </c>
      <c r="N73">
        <v>0.198633</v>
      </c>
      <c r="O73">
        <v>-4.1349999999999998E-2</v>
      </c>
      <c r="P73">
        <v>4.9699999999999996E-3</v>
      </c>
      <c r="Q73">
        <v>-0.21268999999999999</v>
      </c>
      <c r="R73">
        <v>0</v>
      </c>
      <c r="S73">
        <v>99.896000000000001</v>
      </c>
      <c r="T73">
        <v>45.212600000000002</v>
      </c>
    </row>
    <row r="74" spans="1:20" x14ac:dyDescent="0.25">
      <c r="A74" t="s">
        <v>55</v>
      </c>
      <c r="F74">
        <v>7.4260000000000003E-3</v>
      </c>
      <c r="G74">
        <v>0.15012900000000001</v>
      </c>
      <c r="H74">
        <v>42.600900000000003</v>
      </c>
      <c r="I74">
        <v>2.1309</v>
      </c>
      <c r="J74">
        <v>54.851999999999997</v>
      </c>
      <c r="K74">
        <v>0.45988200000000001</v>
      </c>
      <c r="L74">
        <v>0.21121699999999999</v>
      </c>
      <c r="M74">
        <v>-4.8099999999999997E-2</v>
      </c>
      <c r="N74">
        <v>0.19784499999999999</v>
      </c>
      <c r="O74">
        <v>-2.2460000000000001E-2</v>
      </c>
      <c r="P74">
        <v>2.6404E-2</v>
      </c>
      <c r="Q74">
        <v>-2.5700000000000001E-2</v>
      </c>
      <c r="R74">
        <v>0</v>
      </c>
      <c r="S74">
        <v>100.541</v>
      </c>
      <c r="T74">
        <v>45.252499999999998</v>
      </c>
    </row>
    <row r="75" spans="1:20" x14ac:dyDescent="0.25">
      <c r="A75" t="s">
        <v>56</v>
      </c>
      <c r="F75">
        <v>7.3080000000000003E-3</v>
      </c>
      <c r="G75">
        <v>-7.664E-2</v>
      </c>
      <c r="H75">
        <v>41.5045</v>
      </c>
      <c r="I75">
        <v>1.6145099999999999</v>
      </c>
      <c r="J75">
        <v>55.023200000000003</v>
      </c>
      <c r="K75">
        <v>0.28560999999999998</v>
      </c>
      <c r="L75">
        <v>0.17524300000000001</v>
      </c>
      <c r="M75">
        <v>0.14874299999999999</v>
      </c>
      <c r="N75">
        <v>4.1768E-2</v>
      </c>
      <c r="O75">
        <v>-3.3899999999999998E-3</v>
      </c>
      <c r="P75">
        <v>0.16148999999999999</v>
      </c>
      <c r="Q75">
        <v>-0.14898</v>
      </c>
      <c r="R75">
        <v>0</v>
      </c>
      <c r="S75">
        <v>98.7333</v>
      </c>
      <c r="T75">
        <v>44.516800000000003</v>
      </c>
    </row>
    <row r="76" spans="1:20" x14ac:dyDescent="0.25">
      <c r="F76">
        <v>-6.2740000000000004E-2</v>
      </c>
      <c r="G76">
        <v>0.15087900000000001</v>
      </c>
      <c r="H76">
        <v>43.3384</v>
      </c>
      <c r="I76">
        <v>1.15808</v>
      </c>
      <c r="J76">
        <v>55.4679</v>
      </c>
      <c r="K76">
        <v>0.25098700000000002</v>
      </c>
      <c r="L76">
        <v>0.28656399999999999</v>
      </c>
      <c r="M76">
        <v>-4.7239999999999997E-2</v>
      </c>
      <c r="N76">
        <v>4.2036999999999998E-2</v>
      </c>
      <c r="O76">
        <v>-2.214E-2</v>
      </c>
      <c r="P76">
        <v>7.3065000000000005E-2</v>
      </c>
      <c r="Q76">
        <v>0.10204199999999999</v>
      </c>
      <c r="R76">
        <v>0</v>
      </c>
      <c r="S76">
        <v>100.738</v>
      </c>
      <c r="T76">
        <v>45.622300000000003</v>
      </c>
    </row>
    <row r="77" spans="1:20" x14ac:dyDescent="0.25">
      <c r="F77">
        <v>-6.3369999999999996E-2</v>
      </c>
      <c r="G77">
        <v>0.15004799999999999</v>
      </c>
      <c r="H77">
        <v>41.254199999999997</v>
      </c>
      <c r="I77">
        <v>2.0011700000000001</v>
      </c>
      <c r="J77">
        <v>54.799199999999999</v>
      </c>
      <c r="K77">
        <v>0.58471099999999998</v>
      </c>
      <c r="L77">
        <v>0.15587400000000001</v>
      </c>
      <c r="M77">
        <v>9.9058999999999994E-2</v>
      </c>
      <c r="N77">
        <v>0.119287</v>
      </c>
      <c r="O77">
        <v>-2.2589999999999999E-2</v>
      </c>
      <c r="P77">
        <v>0.115221</v>
      </c>
      <c r="Q77">
        <v>-2.5510000000000001E-2</v>
      </c>
      <c r="R77">
        <v>0</v>
      </c>
      <c r="S77">
        <v>99.167199999999994</v>
      </c>
      <c r="T77">
        <v>44.5779</v>
      </c>
    </row>
    <row r="78" spans="1:20" x14ac:dyDescent="0.25">
      <c r="F78">
        <v>7.8417000000000001E-2</v>
      </c>
      <c r="G78">
        <v>-7.6770000000000005E-2</v>
      </c>
      <c r="H78">
        <v>41.797499999999999</v>
      </c>
      <c r="I78">
        <v>2.84246</v>
      </c>
      <c r="J78">
        <v>56.076900000000002</v>
      </c>
      <c r="K78">
        <v>0.209233</v>
      </c>
      <c r="L78">
        <v>0.17378399999999999</v>
      </c>
      <c r="M78">
        <v>9.9168000000000006E-2</v>
      </c>
      <c r="N78">
        <v>0.11840000000000001</v>
      </c>
      <c r="O78">
        <v>-4.0499999999999998E-3</v>
      </c>
      <c r="P78">
        <v>2.5507999999999999E-2</v>
      </c>
      <c r="Q78">
        <v>3.5841999999999999E-2</v>
      </c>
      <c r="R78">
        <v>0</v>
      </c>
      <c r="S78">
        <v>101.376</v>
      </c>
      <c r="T78">
        <v>45.337299999999999</v>
      </c>
    </row>
    <row r="79" spans="1:20" x14ac:dyDescent="0.25">
      <c r="F79">
        <v>7.4780000000000003E-3</v>
      </c>
      <c r="G79">
        <v>-7.664E-2</v>
      </c>
      <c r="H79">
        <v>43.375300000000003</v>
      </c>
      <c r="I79">
        <v>1.6762999999999999</v>
      </c>
      <c r="J79">
        <v>54.390799999999999</v>
      </c>
      <c r="K79">
        <v>0.37293799999999999</v>
      </c>
      <c r="L79">
        <v>0.19330900000000001</v>
      </c>
      <c r="M79">
        <v>4.9505E-2</v>
      </c>
      <c r="N79">
        <v>0.19850599999999999</v>
      </c>
      <c r="O79">
        <v>-4.0689999999999997E-2</v>
      </c>
      <c r="P79">
        <v>-3.9359999999999999E-2</v>
      </c>
      <c r="Q79">
        <v>0.100462</v>
      </c>
      <c r="R79">
        <v>0</v>
      </c>
      <c r="S79">
        <v>100.208</v>
      </c>
      <c r="T79">
        <v>45.2639</v>
      </c>
    </row>
    <row r="80" spans="1:20" x14ac:dyDescent="0.25">
      <c r="F80">
        <v>7.7653E-2</v>
      </c>
      <c r="G80">
        <v>-7.6609999999999998E-2</v>
      </c>
      <c r="H80">
        <v>40.878999999999998</v>
      </c>
      <c r="I80">
        <v>1.6107400000000001</v>
      </c>
      <c r="J80">
        <v>55.947499999999998</v>
      </c>
      <c r="K80">
        <v>0.479856</v>
      </c>
      <c r="L80">
        <v>0.19327</v>
      </c>
      <c r="M80">
        <v>5.1152999999999997E-2</v>
      </c>
      <c r="N80">
        <v>4.1106999999999998E-2</v>
      </c>
      <c r="O80">
        <v>5.2914000000000003E-2</v>
      </c>
      <c r="P80">
        <v>5.084E-3</v>
      </c>
      <c r="Q80">
        <v>0.16314400000000001</v>
      </c>
      <c r="R80">
        <v>0</v>
      </c>
      <c r="S80">
        <v>99.424800000000005</v>
      </c>
      <c r="T80">
        <v>44.6021</v>
      </c>
    </row>
    <row r="81" spans="1:20" x14ac:dyDescent="0.25">
      <c r="F81">
        <v>-6.3119999999999996E-2</v>
      </c>
      <c r="G81">
        <v>-7.6609999999999998E-2</v>
      </c>
      <c r="H81">
        <v>40.977699999999999</v>
      </c>
      <c r="I81">
        <v>2.0676999999999999</v>
      </c>
      <c r="J81">
        <v>57.865000000000002</v>
      </c>
      <c r="K81">
        <v>0.40805900000000001</v>
      </c>
      <c r="L81">
        <v>0.137762</v>
      </c>
      <c r="M81">
        <v>5.1685000000000002E-2</v>
      </c>
      <c r="N81">
        <v>4.1085000000000003E-2</v>
      </c>
      <c r="O81">
        <v>-3.65E-3</v>
      </c>
      <c r="P81">
        <v>7.1578000000000003E-2</v>
      </c>
      <c r="Q81">
        <v>-8.7319999999999995E-2</v>
      </c>
      <c r="R81">
        <v>0</v>
      </c>
      <c r="S81">
        <v>101.39</v>
      </c>
      <c r="T81">
        <v>45.406399999999998</v>
      </c>
    </row>
    <row r="82" spans="1:20" x14ac:dyDescent="0.25">
      <c r="F82">
        <v>-6.4060000000000006E-2</v>
      </c>
      <c r="G82">
        <v>-7.6960000000000001E-2</v>
      </c>
      <c r="H82">
        <v>43.024099999999997</v>
      </c>
      <c r="I82">
        <v>2.6420400000000002</v>
      </c>
      <c r="J82">
        <v>52.053800000000003</v>
      </c>
      <c r="K82">
        <v>0.47326699999999999</v>
      </c>
      <c r="L82">
        <v>0.136549</v>
      </c>
      <c r="M82">
        <v>9.6248E-2</v>
      </c>
      <c r="N82">
        <v>3.9087999999999998E-2</v>
      </c>
      <c r="O82">
        <v>1.4475E-2</v>
      </c>
      <c r="P82">
        <v>-4.1860000000000001E-2</v>
      </c>
      <c r="Q82">
        <v>0.40987699999999999</v>
      </c>
      <c r="R82">
        <v>0</v>
      </c>
      <c r="S82">
        <v>98.706599999999995</v>
      </c>
      <c r="T82">
        <v>44.421799999999998</v>
      </c>
    </row>
    <row r="83" spans="1:20" x14ac:dyDescent="0.25">
      <c r="F83">
        <v>-6.318E-2</v>
      </c>
      <c r="G83">
        <v>-7.6590000000000005E-2</v>
      </c>
      <c r="H83">
        <v>41.922499999999999</v>
      </c>
      <c r="I83">
        <v>1.67554</v>
      </c>
      <c r="J83">
        <v>56.042900000000003</v>
      </c>
      <c r="K83">
        <v>0.355298</v>
      </c>
      <c r="L83">
        <v>0.322658</v>
      </c>
      <c r="M83">
        <v>1.6770000000000001E-3</v>
      </c>
      <c r="N83">
        <v>-3.7580000000000002E-2</v>
      </c>
      <c r="O83">
        <v>-2.2460000000000001E-2</v>
      </c>
      <c r="P83">
        <v>-1.703E-2</v>
      </c>
      <c r="Q83">
        <v>0.22581599999999999</v>
      </c>
      <c r="R83">
        <v>0</v>
      </c>
      <c r="S83">
        <v>100.32899999999999</v>
      </c>
      <c r="T83">
        <v>45.122100000000003</v>
      </c>
    </row>
    <row r="85" spans="1:20" x14ac:dyDescent="0.25">
      <c r="E85" t="s">
        <v>39</v>
      </c>
      <c r="F85">
        <f>AVERAGE(F54:F83)</f>
        <v>-1.1425266666666666E-2</v>
      </c>
      <c r="G85">
        <f t="shared" ref="G85:T85" si="12">AVERAGE(G54:G83)</f>
        <v>-8.6777333333333349E-3</v>
      </c>
      <c r="H85">
        <f t="shared" si="12"/>
        <v>42.279009999999992</v>
      </c>
      <c r="I85">
        <f t="shared" si="12"/>
        <v>1.9160682333333336</v>
      </c>
      <c r="J85">
        <f t="shared" si="12"/>
        <v>55.150483333333334</v>
      </c>
      <c r="K85">
        <f t="shared" si="12"/>
        <v>0.42995973333333326</v>
      </c>
      <c r="L85">
        <f t="shared" si="12"/>
        <v>0.21208313333333337</v>
      </c>
      <c r="M85">
        <f t="shared" si="12"/>
        <v>0.13932173333333336</v>
      </c>
      <c r="N85">
        <f t="shared" si="12"/>
        <v>0.12471316666666664</v>
      </c>
      <c r="O85">
        <f t="shared" si="12"/>
        <v>-1.1862766666666661E-2</v>
      </c>
      <c r="P85">
        <f t="shared" si="12"/>
        <v>1.94643E-2</v>
      </c>
      <c r="Q85">
        <f t="shared" si="12"/>
        <v>5.824163333333332E-2</v>
      </c>
      <c r="R85">
        <f t="shared" si="12"/>
        <v>0</v>
      </c>
      <c r="S85">
        <f t="shared" si="12"/>
        <v>100.29738999999998</v>
      </c>
      <c r="T85">
        <f t="shared" si="12"/>
        <v>45.13689333333334</v>
      </c>
    </row>
    <row r="86" spans="1:20" x14ac:dyDescent="0.25">
      <c r="E86" t="s">
        <v>40</v>
      </c>
      <c r="F86">
        <f>STDEV(F54:F83)/SQRT((COUNT(F54:F83)))</f>
        <v>1.0155734733255914E-2</v>
      </c>
      <c r="G86">
        <f t="shared" ref="G86:T86" si="13">STDEV(G54:G83)/SQRT((COUNT(G54:G83)))</f>
        <v>2.214179164992779E-2</v>
      </c>
      <c r="H86">
        <f t="shared" si="13"/>
        <v>0.17063199409942101</v>
      </c>
      <c r="I86">
        <f t="shared" si="13"/>
        <v>9.254724018957701E-2</v>
      </c>
      <c r="J86">
        <f t="shared" si="13"/>
        <v>0.24361918313778222</v>
      </c>
      <c r="K86">
        <f t="shared" si="13"/>
        <v>2.1861068645516533E-2</v>
      </c>
      <c r="L86">
        <f t="shared" si="13"/>
        <v>1.7300986697643302E-2</v>
      </c>
      <c r="M86">
        <f t="shared" si="13"/>
        <v>4.4367676698113818E-2</v>
      </c>
      <c r="N86">
        <f t="shared" si="13"/>
        <v>2.0606552931078534E-2</v>
      </c>
      <c r="O86">
        <f t="shared" si="13"/>
        <v>5.0021730562156185E-3</v>
      </c>
      <c r="P86">
        <f t="shared" si="13"/>
        <v>1.1120334064190489E-2</v>
      </c>
      <c r="Q86">
        <f t="shared" si="13"/>
        <v>2.345432097853889E-2</v>
      </c>
      <c r="R86">
        <f t="shared" si="13"/>
        <v>0</v>
      </c>
      <c r="S86">
        <f t="shared" si="13"/>
        <v>0.17307430696722134</v>
      </c>
      <c r="T86">
        <f t="shared" si="13"/>
        <v>7.597385831911338E-2</v>
      </c>
    </row>
    <row r="88" spans="1:20" x14ac:dyDescent="0.25">
      <c r="A88" s="2" t="s">
        <v>57</v>
      </c>
      <c r="F88" s="3" t="s">
        <v>1</v>
      </c>
      <c r="G88" s="3" t="s">
        <v>2</v>
      </c>
      <c r="H88" s="3" t="s">
        <v>3</v>
      </c>
      <c r="I88" s="3" t="s">
        <v>4</v>
      </c>
      <c r="J88" s="3" t="s">
        <v>5</v>
      </c>
      <c r="K88" s="3" t="s">
        <v>6</v>
      </c>
      <c r="L88" s="3" t="s">
        <v>7</v>
      </c>
      <c r="M88" s="3" t="s">
        <v>8</v>
      </c>
      <c r="N88" s="3" t="s">
        <v>9</v>
      </c>
      <c r="O88" s="3" t="s">
        <v>10</v>
      </c>
      <c r="P88" s="3" t="s">
        <v>11</v>
      </c>
      <c r="Q88" s="3" t="s">
        <v>12</v>
      </c>
      <c r="R88" s="3" t="s">
        <v>13</v>
      </c>
      <c r="S88" s="3" t="s">
        <v>14</v>
      </c>
      <c r="T88" s="3" t="s">
        <v>15</v>
      </c>
    </row>
    <row r="89" spans="1:20" x14ac:dyDescent="0.25">
      <c r="A89" t="s">
        <v>17</v>
      </c>
      <c r="F89">
        <v>8.5319999999999997E-3</v>
      </c>
      <c r="G89">
        <v>-7.6850000000000002E-2</v>
      </c>
      <c r="H89">
        <v>55.051900000000003</v>
      </c>
      <c r="I89">
        <v>0.96172800000000003</v>
      </c>
      <c r="J89">
        <v>41.841099999999997</v>
      </c>
      <c r="K89">
        <v>0.82041799999999998</v>
      </c>
      <c r="L89">
        <v>0.52673499999999995</v>
      </c>
      <c r="M89">
        <v>0.85437200000000002</v>
      </c>
      <c r="N89">
        <v>0.11953900000000001</v>
      </c>
      <c r="O89">
        <v>3.4068000000000001E-2</v>
      </c>
      <c r="P89">
        <v>0.182534</v>
      </c>
      <c r="Q89">
        <v>0.16231000000000001</v>
      </c>
      <c r="R89">
        <v>0</v>
      </c>
      <c r="S89">
        <v>100.486</v>
      </c>
      <c r="T89">
        <v>47.054000000000002</v>
      </c>
    </row>
    <row r="90" spans="1:20" x14ac:dyDescent="0.25">
      <c r="A90" t="s">
        <v>18</v>
      </c>
      <c r="F90">
        <v>0.14793600000000001</v>
      </c>
      <c r="G90">
        <v>-7.6609999999999998E-2</v>
      </c>
      <c r="H90">
        <v>43.433300000000003</v>
      </c>
      <c r="I90">
        <v>0.44289000000000001</v>
      </c>
      <c r="J90">
        <v>50.341700000000003</v>
      </c>
      <c r="K90">
        <v>0.448793</v>
      </c>
      <c r="L90">
        <v>2.1004700000000001</v>
      </c>
      <c r="M90">
        <v>4.7300300000000002</v>
      </c>
      <c r="N90">
        <v>4.2005000000000001E-2</v>
      </c>
      <c r="O90">
        <v>-3.3800000000000002E-3</v>
      </c>
      <c r="P90">
        <v>6.3749999999999996E-3</v>
      </c>
      <c r="Q90">
        <v>-0.14888999999999999</v>
      </c>
      <c r="R90">
        <v>0</v>
      </c>
      <c r="S90">
        <v>101.465</v>
      </c>
      <c r="T90">
        <v>46.156500000000001</v>
      </c>
    </row>
    <row r="91" spans="1:20" x14ac:dyDescent="0.25">
      <c r="A91" t="s">
        <v>19</v>
      </c>
      <c r="F91">
        <v>7.5050000000000004E-3</v>
      </c>
      <c r="G91">
        <v>0.60414199999999996</v>
      </c>
      <c r="H91">
        <v>42.104999999999997</v>
      </c>
      <c r="I91">
        <v>1.5460700000000001</v>
      </c>
      <c r="J91">
        <v>53.086500000000001</v>
      </c>
      <c r="K91">
        <v>0.35511199999999998</v>
      </c>
      <c r="L91">
        <v>0.30408200000000002</v>
      </c>
      <c r="M91">
        <v>0.38883200000000001</v>
      </c>
      <c r="N91">
        <v>0.27719300000000002</v>
      </c>
      <c r="O91">
        <v>-4.1329999999999999E-2</v>
      </c>
      <c r="P91">
        <v>-3.9530000000000003E-2</v>
      </c>
      <c r="Q91">
        <v>0.10032199999999999</v>
      </c>
      <c r="R91">
        <v>0</v>
      </c>
      <c r="S91">
        <v>98.693899999999999</v>
      </c>
      <c r="T91">
        <v>44.627600000000001</v>
      </c>
    </row>
    <row r="92" spans="1:20" x14ac:dyDescent="0.25">
      <c r="A92" t="s">
        <v>20</v>
      </c>
      <c r="F92">
        <v>7.4479999999999998E-3</v>
      </c>
      <c r="G92">
        <v>-7.6789999999999997E-2</v>
      </c>
      <c r="H92">
        <v>43.066499999999998</v>
      </c>
      <c r="I92">
        <v>1.3483700000000001</v>
      </c>
      <c r="J92">
        <v>55.817599999999999</v>
      </c>
      <c r="K92">
        <v>0.74582199999999998</v>
      </c>
      <c r="L92">
        <v>0.17437800000000001</v>
      </c>
      <c r="M92">
        <v>4.9859000000000001E-2</v>
      </c>
      <c r="N92">
        <v>0.35502800000000001</v>
      </c>
      <c r="O92">
        <v>-4.1489999999999999E-2</v>
      </c>
      <c r="P92">
        <v>-8.4570000000000006E-2</v>
      </c>
      <c r="Q92">
        <v>0.41249000000000002</v>
      </c>
      <c r="R92">
        <v>0</v>
      </c>
      <c r="S92">
        <v>101.77500000000001</v>
      </c>
      <c r="T92">
        <v>45.789200000000001</v>
      </c>
    </row>
    <row r="93" spans="1:20" x14ac:dyDescent="0.25">
      <c r="A93" t="s">
        <v>37</v>
      </c>
      <c r="F93">
        <v>7.5810000000000001E-3</v>
      </c>
      <c r="G93">
        <v>-7.6749999999999999E-2</v>
      </c>
      <c r="H93">
        <v>44.475200000000001</v>
      </c>
      <c r="I93">
        <v>1.35067</v>
      </c>
      <c r="J93">
        <v>53.565300000000001</v>
      </c>
      <c r="K93">
        <v>0.60485100000000003</v>
      </c>
      <c r="L93">
        <v>0.15632099999999999</v>
      </c>
      <c r="M93">
        <v>0.145373</v>
      </c>
      <c r="N93">
        <v>0.19844999999999999</v>
      </c>
      <c r="O93">
        <v>-2.2419999999999999E-2</v>
      </c>
      <c r="P93">
        <v>4.9325000000000001E-2</v>
      </c>
      <c r="Q93">
        <v>0.22555</v>
      </c>
      <c r="R93">
        <v>0</v>
      </c>
      <c r="S93">
        <v>100.68</v>
      </c>
      <c r="T93">
        <v>45.622700000000002</v>
      </c>
    </row>
    <row r="94" spans="1:20" x14ac:dyDescent="0.25">
      <c r="A94" t="s">
        <v>58</v>
      </c>
      <c r="F94">
        <v>7.8675999999999996E-2</v>
      </c>
      <c r="G94">
        <v>-7.6810000000000003E-2</v>
      </c>
      <c r="H94">
        <v>44.712499999999999</v>
      </c>
      <c r="I94">
        <v>1.7399</v>
      </c>
      <c r="J94">
        <v>52.879600000000003</v>
      </c>
      <c r="K94">
        <v>0.58518199999999998</v>
      </c>
      <c r="L94">
        <v>0.54357100000000003</v>
      </c>
      <c r="M94">
        <v>1.15317</v>
      </c>
      <c r="N94">
        <v>4.0474000000000003E-2</v>
      </c>
      <c r="O94">
        <v>-3.8600000000000001E-3</v>
      </c>
      <c r="P94">
        <v>0.13741400000000001</v>
      </c>
      <c r="Q94">
        <v>0.161943</v>
      </c>
      <c r="R94">
        <v>0</v>
      </c>
      <c r="S94">
        <v>101.952</v>
      </c>
      <c r="T94">
        <v>46.149700000000003</v>
      </c>
    </row>
    <row r="95" spans="1:20" x14ac:dyDescent="0.25">
      <c r="F95">
        <v>7.7040999999999998E-2</v>
      </c>
      <c r="G95">
        <v>-7.6550000000000007E-2</v>
      </c>
      <c r="H95">
        <v>42.248899999999999</v>
      </c>
      <c r="I95">
        <v>0.703291</v>
      </c>
      <c r="J95">
        <v>56.920999999999999</v>
      </c>
      <c r="K95">
        <v>0.55633699999999997</v>
      </c>
      <c r="L95">
        <v>0.231326</v>
      </c>
      <c r="M95">
        <v>0.29691200000000001</v>
      </c>
      <c r="N95">
        <v>4.2530999999999999E-2</v>
      </c>
      <c r="O95">
        <v>-2.189E-2</v>
      </c>
      <c r="P95">
        <v>2.9166999999999998E-2</v>
      </c>
      <c r="Q95">
        <v>0.102828</v>
      </c>
      <c r="R95">
        <v>0</v>
      </c>
      <c r="S95">
        <v>101.111</v>
      </c>
      <c r="T95">
        <v>45.651000000000003</v>
      </c>
    </row>
    <row r="96" spans="1:20" x14ac:dyDescent="0.25">
      <c r="A96" t="s">
        <v>59</v>
      </c>
      <c r="F96">
        <v>7.8228000000000006E-2</v>
      </c>
      <c r="G96">
        <v>-7.6799999999999993E-2</v>
      </c>
      <c r="H96">
        <v>42.895099999999999</v>
      </c>
      <c r="I96">
        <v>1.4782599999999999</v>
      </c>
      <c r="J96">
        <v>55.803199999999997</v>
      </c>
      <c r="K96">
        <v>0.44289400000000001</v>
      </c>
      <c r="L96">
        <v>0.28507300000000002</v>
      </c>
      <c r="M96">
        <v>4.9839000000000001E-2</v>
      </c>
      <c r="N96">
        <v>0.43367699999999998</v>
      </c>
      <c r="O96">
        <v>1.4978999999999999E-2</v>
      </c>
      <c r="P96">
        <v>2.6438E-2</v>
      </c>
      <c r="Q96">
        <v>0.34976699999999999</v>
      </c>
      <c r="R96">
        <v>0</v>
      </c>
      <c r="S96">
        <v>101.78100000000001</v>
      </c>
      <c r="T96">
        <v>45.733600000000003</v>
      </c>
    </row>
    <row r="97" spans="1:20" x14ac:dyDescent="0.25">
      <c r="A97" t="s">
        <v>60</v>
      </c>
      <c r="F97">
        <v>-6.2579999999999997E-2</v>
      </c>
      <c r="G97">
        <v>-7.6569999999999999E-2</v>
      </c>
      <c r="H97">
        <v>42.983400000000003</v>
      </c>
      <c r="I97">
        <v>1.0944700000000001</v>
      </c>
      <c r="J97">
        <v>56.412799999999997</v>
      </c>
      <c r="K97">
        <v>0.43058000000000002</v>
      </c>
      <c r="L97">
        <v>0.157359</v>
      </c>
      <c r="M97">
        <v>-4.6829999999999997E-2</v>
      </c>
      <c r="N97">
        <v>-0.11515</v>
      </c>
      <c r="O97">
        <v>3.4646999999999997E-2</v>
      </c>
      <c r="P97">
        <v>7.3595999999999995E-2</v>
      </c>
      <c r="Q97">
        <v>-2.2620000000000001E-2</v>
      </c>
      <c r="R97">
        <v>0</v>
      </c>
      <c r="S97">
        <v>100.863</v>
      </c>
      <c r="T97">
        <v>45.633800000000001</v>
      </c>
    </row>
    <row r="98" spans="1:20" x14ac:dyDescent="0.25">
      <c r="A98" t="s">
        <v>61</v>
      </c>
      <c r="F98">
        <v>7.2810000000000001E-3</v>
      </c>
      <c r="G98">
        <v>-7.664E-2</v>
      </c>
      <c r="H98">
        <v>40.558900000000001</v>
      </c>
      <c r="I98">
        <v>0.83084999999999998</v>
      </c>
      <c r="J98">
        <v>56.1569</v>
      </c>
      <c r="K98">
        <v>0.32179200000000002</v>
      </c>
      <c r="L98">
        <v>0.15681100000000001</v>
      </c>
      <c r="M98">
        <v>2.5049999999999998E-3</v>
      </c>
      <c r="N98">
        <v>0.27791300000000002</v>
      </c>
      <c r="O98">
        <v>-2.2249999999999999E-2</v>
      </c>
      <c r="P98">
        <v>5.927E-3</v>
      </c>
      <c r="Q98">
        <v>0.41475600000000001</v>
      </c>
      <c r="R98">
        <v>0</v>
      </c>
      <c r="S98">
        <v>98.634699999999995</v>
      </c>
      <c r="T98">
        <v>44.334600000000002</v>
      </c>
    </row>
    <row r="99" spans="1:20" x14ac:dyDescent="0.25">
      <c r="A99" t="s">
        <v>62</v>
      </c>
      <c r="F99">
        <v>7.1789999999999996E-3</v>
      </c>
      <c r="G99">
        <v>-7.664E-2</v>
      </c>
      <c r="H99">
        <v>40.883899999999997</v>
      </c>
      <c r="I99">
        <v>1.41673</v>
      </c>
      <c r="J99">
        <v>58.162700000000001</v>
      </c>
      <c r="K99">
        <v>0.480846</v>
      </c>
      <c r="L99">
        <v>0.34112300000000001</v>
      </c>
      <c r="M99">
        <v>5.1989E-2</v>
      </c>
      <c r="N99">
        <v>0.19889100000000001</v>
      </c>
      <c r="O99">
        <v>-4.1230000000000003E-2</v>
      </c>
      <c r="P99">
        <v>-3.891E-2</v>
      </c>
      <c r="Q99">
        <v>0.10098799999999999</v>
      </c>
      <c r="R99">
        <v>0</v>
      </c>
      <c r="S99">
        <v>101.488</v>
      </c>
      <c r="T99">
        <v>45.4542</v>
      </c>
    </row>
    <row r="100" spans="1:20" x14ac:dyDescent="0.25">
      <c r="A100" t="s">
        <v>63</v>
      </c>
      <c r="F100">
        <v>7.476E-3</v>
      </c>
      <c r="G100">
        <v>-7.6749999999999999E-2</v>
      </c>
      <c r="H100">
        <v>44.240600000000001</v>
      </c>
      <c r="I100">
        <v>1.8730599999999999</v>
      </c>
      <c r="J100">
        <v>54.634900000000002</v>
      </c>
      <c r="K100">
        <v>0.42581599999999997</v>
      </c>
      <c r="L100">
        <v>0.19309899999999999</v>
      </c>
      <c r="M100">
        <v>4.9023999999999998E-2</v>
      </c>
      <c r="N100">
        <v>0.35596899999999998</v>
      </c>
      <c r="O100">
        <v>-4.1390000000000003E-2</v>
      </c>
      <c r="P100">
        <v>4.9158E-2</v>
      </c>
      <c r="Q100">
        <v>-0.15026</v>
      </c>
      <c r="R100">
        <v>0</v>
      </c>
      <c r="S100">
        <v>101.56100000000001</v>
      </c>
      <c r="T100">
        <v>45.899000000000001</v>
      </c>
    </row>
    <row r="101" spans="1:20" x14ac:dyDescent="0.25">
      <c r="A101" t="s">
        <v>64</v>
      </c>
      <c r="F101">
        <v>-6.2640000000000001E-2</v>
      </c>
      <c r="G101">
        <v>-7.6569999999999999E-2</v>
      </c>
      <c r="H101">
        <v>41.880600000000001</v>
      </c>
      <c r="I101">
        <v>1.15934</v>
      </c>
      <c r="J101">
        <v>55.6462</v>
      </c>
      <c r="K101">
        <v>0.57288799999999995</v>
      </c>
      <c r="L101">
        <v>0.120254</v>
      </c>
      <c r="M101">
        <v>0.100229</v>
      </c>
      <c r="N101">
        <v>-0.11527999999999999</v>
      </c>
      <c r="O101">
        <v>1.5712E-2</v>
      </c>
      <c r="P101">
        <v>-5.9929999999999997E-2</v>
      </c>
      <c r="Q101">
        <v>-2.282E-2</v>
      </c>
      <c r="R101">
        <v>0</v>
      </c>
      <c r="S101">
        <v>99.158000000000001</v>
      </c>
      <c r="T101">
        <v>44.8035</v>
      </c>
    </row>
    <row r="102" spans="1:20" x14ac:dyDescent="0.25">
      <c r="A102" t="s">
        <v>65</v>
      </c>
      <c r="F102">
        <v>7.3299999999999997E-3</v>
      </c>
      <c r="G102">
        <v>-7.6759999999999995E-2</v>
      </c>
      <c r="H102">
        <v>41.533299999999997</v>
      </c>
      <c r="I102">
        <v>1.8685799999999999</v>
      </c>
      <c r="J102">
        <v>56.844799999999999</v>
      </c>
      <c r="K102">
        <v>0.53149299999999999</v>
      </c>
      <c r="L102">
        <v>8.2149E-2</v>
      </c>
      <c r="M102">
        <v>-4.7469999999999998E-2</v>
      </c>
      <c r="N102">
        <v>4.0635999999999999E-2</v>
      </c>
      <c r="O102">
        <v>1.5046E-2</v>
      </c>
      <c r="P102">
        <v>4.431E-3</v>
      </c>
      <c r="Q102">
        <v>0.287499</v>
      </c>
      <c r="R102">
        <v>0</v>
      </c>
      <c r="S102">
        <v>101.09099999999999</v>
      </c>
      <c r="T102">
        <v>45.304000000000002</v>
      </c>
    </row>
    <row r="103" spans="1:20" x14ac:dyDescent="0.25">
      <c r="A103" t="s">
        <v>66</v>
      </c>
      <c r="F103">
        <v>-6.2939999999999996E-2</v>
      </c>
      <c r="G103">
        <v>-7.6670000000000002E-2</v>
      </c>
      <c r="H103">
        <v>44.582799999999999</v>
      </c>
      <c r="I103">
        <v>1.15723</v>
      </c>
      <c r="J103">
        <v>53.570700000000002</v>
      </c>
      <c r="K103">
        <v>0.53550699999999996</v>
      </c>
      <c r="L103">
        <v>0.119799</v>
      </c>
      <c r="M103">
        <v>5.6099999999999998E-4</v>
      </c>
      <c r="N103">
        <v>4.1612999999999997E-2</v>
      </c>
      <c r="O103">
        <v>-3.4199999999999999E-3</v>
      </c>
      <c r="P103">
        <v>0.161305</v>
      </c>
      <c r="Q103">
        <v>0.16394500000000001</v>
      </c>
      <c r="R103">
        <v>0</v>
      </c>
      <c r="S103">
        <v>100.19</v>
      </c>
      <c r="T103">
        <v>45.5199</v>
      </c>
    </row>
    <row r="104" spans="1:20" x14ac:dyDescent="0.25">
      <c r="A104" t="s">
        <v>67</v>
      </c>
      <c r="F104">
        <v>-6.3399999999999998E-2</v>
      </c>
      <c r="G104">
        <v>-7.6770000000000005E-2</v>
      </c>
      <c r="H104">
        <v>42.46</v>
      </c>
      <c r="I104">
        <v>1.80667</v>
      </c>
      <c r="J104">
        <v>56.380200000000002</v>
      </c>
      <c r="K104">
        <v>0.85162800000000005</v>
      </c>
      <c r="L104">
        <v>6.3519000000000006E-2</v>
      </c>
      <c r="M104">
        <v>5.0072999999999999E-2</v>
      </c>
      <c r="N104">
        <v>0.51269100000000001</v>
      </c>
      <c r="O104">
        <v>-3.8800000000000002E-3</v>
      </c>
      <c r="P104">
        <v>9.2740000000000003E-2</v>
      </c>
      <c r="Q104">
        <v>-0.15085999999999999</v>
      </c>
      <c r="R104">
        <v>0</v>
      </c>
      <c r="S104">
        <v>101.923</v>
      </c>
      <c r="T104">
        <v>45.767499999999998</v>
      </c>
    </row>
    <row r="105" spans="1:20" x14ac:dyDescent="0.25">
      <c r="A105" t="s">
        <v>68</v>
      </c>
      <c r="F105">
        <v>0.14854200000000001</v>
      </c>
      <c r="G105">
        <v>-7.6730000000000007E-2</v>
      </c>
      <c r="H105">
        <v>42.813699999999997</v>
      </c>
      <c r="I105">
        <v>1.7417400000000001</v>
      </c>
      <c r="J105">
        <v>55.801900000000003</v>
      </c>
      <c r="K105">
        <v>0.47930200000000001</v>
      </c>
      <c r="L105">
        <v>0.15609799999999999</v>
      </c>
      <c r="M105">
        <v>9.8917000000000005E-2</v>
      </c>
      <c r="N105">
        <v>0.277113</v>
      </c>
      <c r="O105">
        <v>-2.2550000000000001E-2</v>
      </c>
      <c r="P105">
        <v>0.18227299999999999</v>
      </c>
      <c r="Q105">
        <v>-2.5020000000000001E-2</v>
      </c>
      <c r="R105">
        <v>0</v>
      </c>
      <c r="S105">
        <v>101.575</v>
      </c>
      <c r="T105">
        <v>45.704900000000002</v>
      </c>
    </row>
    <row r="106" spans="1:20" x14ac:dyDescent="0.25">
      <c r="A106" t="s">
        <v>69</v>
      </c>
      <c r="F106">
        <v>7.2030000000000002E-3</v>
      </c>
      <c r="G106">
        <v>-7.6569999999999999E-2</v>
      </c>
      <c r="H106">
        <v>41.630699999999997</v>
      </c>
      <c r="I106">
        <v>0.96349700000000005</v>
      </c>
      <c r="J106">
        <v>57.794899999999998</v>
      </c>
      <c r="K106">
        <v>0.51928399999999997</v>
      </c>
      <c r="L106">
        <v>0.13859399999999999</v>
      </c>
      <c r="M106">
        <v>2.699E-3</v>
      </c>
      <c r="N106">
        <v>0.27871600000000002</v>
      </c>
      <c r="O106">
        <v>-3.2200000000000002E-3</v>
      </c>
      <c r="P106">
        <v>-3.7940000000000002E-2</v>
      </c>
      <c r="Q106">
        <v>-2.298E-2</v>
      </c>
      <c r="R106">
        <v>0</v>
      </c>
      <c r="S106">
        <v>101.19499999999999</v>
      </c>
      <c r="T106">
        <v>45.534599999999998</v>
      </c>
    </row>
    <row r="107" spans="1:20" x14ac:dyDescent="0.25">
      <c r="A107" t="s">
        <v>70</v>
      </c>
      <c r="F107">
        <v>-6.2789999999999999E-2</v>
      </c>
      <c r="G107">
        <v>-7.6590000000000005E-2</v>
      </c>
      <c r="H107">
        <v>42.025199999999998</v>
      </c>
      <c r="I107">
        <v>1.35459</v>
      </c>
      <c r="J107">
        <v>56.3812</v>
      </c>
      <c r="K107">
        <v>0.32206600000000002</v>
      </c>
      <c r="L107">
        <v>0.175506</v>
      </c>
      <c r="M107">
        <v>0.100219</v>
      </c>
      <c r="N107">
        <v>0.19974800000000001</v>
      </c>
      <c r="O107">
        <v>7.2193999999999994E-2</v>
      </c>
      <c r="P107">
        <v>-3.8100000000000002E-2</v>
      </c>
      <c r="Q107">
        <v>-0.14859</v>
      </c>
      <c r="R107">
        <v>0</v>
      </c>
      <c r="S107">
        <v>100.30500000000001</v>
      </c>
      <c r="T107">
        <v>45.214700000000001</v>
      </c>
    </row>
    <row r="108" spans="1:20" x14ac:dyDescent="0.25">
      <c r="A108" t="s">
        <v>34</v>
      </c>
      <c r="F108">
        <v>-6.2740000000000004E-2</v>
      </c>
      <c r="G108">
        <v>-7.6579999999999995E-2</v>
      </c>
      <c r="H108">
        <v>41.962000000000003</v>
      </c>
      <c r="I108">
        <v>1.0934999999999999</v>
      </c>
      <c r="J108">
        <v>55.904200000000003</v>
      </c>
      <c r="K108">
        <v>0.39401700000000001</v>
      </c>
      <c r="L108">
        <v>0.21259600000000001</v>
      </c>
      <c r="M108">
        <v>-9.5939999999999998E-2</v>
      </c>
      <c r="N108">
        <v>0.12101199999999999</v>
      </c>
      <c r="O108">
        <v>-4.0980000000000003E-2</v>
      </c>
      <c r="P108">
        <v>-6.0100000000000001E-2</v>
      </c>
      <c r="Q108">
        <v>3.9594999999999998E-2</v>
      </c>
      <c r="R108">
        <v>0</v>
      </c>
      <c r="S108">
        <v>99.390600000000006</v>
      </c>
      <c r="T108">
        <v>44.869</v>
      </c>
    </row>
    <row r="109" spans="1:20" x14ac:dyDescent="0.25">
      <c r="A109" t="s">
        <v>71</v>
      </c>
      <c r="F109">
        <v>-6.2759999999999996E-2</v>
      </c>
      <c r="G109">
        <v>0.15082300000000001</v>
      </c>
      <c r="H109">
        <v>42.1584</v>
      </c>
      <c r="I109">
        <v>1.0289900000000001</v>
      </c>
      <c r="J109">
        <v>54.840800000000002</v>
      </c>
      <c r="K109">
        <v>0.73337399999999997</v>
      </c>
      <c r="L109">
        <v>0.101576</v>
      </c>
      <c r="M109">
        <v>0.14815999999999999</v>
      </c>
      <c r="N109">
        <v>0.120959</v>
      </c>
      <c r="O109">
        <v>-2.213E-2</v>
      </c>
      <c r="P109">
        <v>-1.5859999999999999E-2</v>
      </c>
      <c r="Q109">
        <v>-8.5830000000000004E-2</v>
      </c>
      <c r="R109">
        <v>0</v>
      </c>
      <c r="S109">
        <v>99.096500000000006</v>
      </c>
      <c r="T109">
        <v>44.849699999999999</v>
      </c>
    </row>
    <row r="110" spans="1:20" x14ac:dyDescent="0.25">
      <c r="A110" t="s">
        <v>72</v>
      </c>
      <c r="F110">
        <v>7.2760000000000003E-3</v>
      </c>
      <c r="G110">
        <v>0.15060799999999999</v>
      </c>
      <c r="H110">
        <v>41.711199999999998</v>
      </c>
      <c r="I110">
        <v>1.35338</v>
      </c>
      <c r="J110">
        <v>57.304400000000001</v>
      </c>
      <c r="K110">
        <v>0.464229</v>
      </c>
      <c r="L110">
        <v>6.4444000000000001E-2</v>
      </c>
      <c r="M110">
        <v>2.362E-3</v>
      </c>
      <c r="N110">
        <v>0.199465</v>
      </c>
      <c r="O110">
        <v>-4.1070000000000002E-2</v>
      </c>
      <c r="P110">
        <v>-3.8309999999999997E-2</v>
      </c>
      <c r="Q110">
        <v>-2.351E-2</v>
      </c>
      <c r="R110">
        <v>0</v>
      </c>
      <c r="S110">
        <v>101.155</v>
      </c>
      <c r="T110">
        <v>45.534300000000002</v>
      </c>
    </row>
    <row r="111" spans="1:20" x14ac:dyDescent="0.25">
      <c r="F111">
        <v>7.7575000000000005E-2</v>
      </c>
      <c r="G111">
        <v>-7.6600000000000001E-2</v>
      </c>
      <c r="H111">
        <v>44.476799999999997</v>
      </c>
      <c r="I111">
        <v>1.09433</v>
      </c>
      <c r="J111">
        <v>54.795900000000003</v>
      </c>
      <c r="K111">
        <v>0.28723399999999999</v>
      </c>
      <c r="L111">
        <v>0.13871800000000001</v>
      </c>
      <c r="M111">
        <v>4.9745999999999999E-2</v>
      </c>
      <c r="N111">
        <v>0.20003699999999999</v>
      </c>
      <c r="O111">
        <v>-2.2069999999999999E-2</v>
      </c>
      <c r="P111">
        <v>0.117807</v>
      </c>
      <c r="Q111">
        <v>-8.5620000000000002E-2</v>
      </c>
      <c r="R111">
        <v>0</v>
      </c>
      <c r="S111">
        <v>101.054</v>
      </c>
      <c r="T111">
        <v>45.884</v>
      </c>
    </row>
    <row r="112" spans="1:20" x14ac:dyDescent="0.25">
      <c r="F112">
        <v>7.8236E-2</v>
      </c>
      <c r="G112">
        <v>-7.6740000000000003E-2</v>
      </c>
      <c r="H112">
        <v>43.488100000000003</v>
      </c>
      <c r="I112">
        <v>1.6778299999999999</v>
      </c>
      <c r="J112">
        <v>52.7271</v>
      </c>
      <c r="K112">
        <v>0.58650999999999998</v>
      </c>
      <c r="L112">
        <v>0.19323299999999999</v>
      </c>
      <c r="M112">
        <v>9.7082000000000002E-2</v>
      </c>
      <c r="N112">
        <v>0.19853799999999999</v>
      </c>
      <c r="O112">
        <v>3.4050999999999998E-2</v>
      </c>
      <c r="P112">
        <v>4.9040000000000004E-3</v>
      </c>
      <c r="Q112">
        <v>-8.7529999999999997E-2</v>
      </c>
      <c r="R112">
        <v>0</v>
      </c>
      <c r="S112">
        <v>98.921199999999999</v>
      </c>
      <c r="T112">
        <v>44.762099999999997</v>
      </c>
    </row>
    <row r="113" spans="5:20" x14ac:dyDescent="0.25">
      <c r="F113">
        <v>7.3670000000000003E-3</v>
      </c>
      <c r="G113">
        <v>-7.6630000000000004E-2</v>
      </c>
      <c r="H113">
        <v>42.893500000000003</v>
      </c>
      <c r="I113">
        <v>1.2235400000000001</v>
      </c>
      <c r="J113">
        <v>55.526499999999999</v>
      </c>
      <c r="K113">
        <v>0.464972</v>
      </c>
      <c r="L113">
        <v>0.341972</v>
      </c>
      <c r="M113">
        <v>5.0534999999999997E-2</v>
      </c>
      <c r="N113">
        <v>-3.6819999999999999E-2</v>
      </c>
      <c r="O113">
        <v>-2.2169999999999999E-2</v>
      </c>
      <c r="P113">
        <v>-6.0470000000000003E-2</v>
      </c>
      <c r="Q113">
        <v>3.9315000000000003E-2</v>
      </c>
      <c r="R113">
        <v>0</v>
      </c>
      <c r="S113">
        <v>100.352</v>
      </c>
      <c r="T113">
        <v>45.357900000000001</v>
      </c>
    </row>
    <row r="114" spans="5:20" x14ac:dyDescent="0.25">
      <c r="F114">
        <v>7.358E-3</v>
      </c>
      <c r="G114">
        <v>-7.6810000000000003E-2</v>
      </c>
      <c r="H114">
        <v>41.201999999999998</v>
      </c>
      <c r="I114">
        <v>1.93468</v>
      </c>
      <c r="J114">
        <v>54.4482</v>
      </c>
      <c r="K114">
        <v>0.63753000000000004</v>
      </c>
      <c r="L114">
        <v>0.303338</v>
      </c>
      <c r="M114">
        <v>-4.7879999999999999E-2</v>
      </c>
      <c r="N114">
        <v>0.11902799999999999</v>
      </c>
      <c r="O114">
        <v>-3.9100000000000003E-3</v>
      </c>
      <c r="P114">
        <v>4.0870000000000004E-3</v>
      </c>
      <c r="Q114">
        <v>9.9274000000000001E-2</v>
      </c>
      <c r="R114">
        <v>0</v>
      </c>
      <c r="S114">
        <v>98.626900000000006</v>
      </c>
      <c r="T114">
        <v>44.261299999999999</v>
      </c>
    </row>
    <row r="115" spans="5:20" x14ac:dyDescent="0.25">
      <c r="F115">
        <v>7.2760000000000003E-3</v>
      </c>
      <c r="G115">
        <v>-7.6569999999999999E-2</v>
      </c>
      <c r="H115">
        <v>41.646000000000001</v>
      </c>
      <c r="I115">
        <v>0.96369700000000003</v>
      </c>
      <c r="J115">
        <v>56.530500000000004</v>
      </c>
      <c r="K115">
        <v>0.57332499999999997</v>
      </c>
      <c r="L115">
        <v>0.17568600000000001</v>
      </c>
      <c r="M115">
        <v>2.5010000000000002E-3</v>
      </c>
      <c r="N115">
        <v>-3.6479999999999999E-2</v>
      </c>
      <c r="O115">
        <v>-4.0910000000000002E-2</v>
      </c>
      <c r="P115">
        <v>5.1164000000000001E-2</v>
      </c>
      <c r="Q115">
        <v>3.9902E-2</v>
      </c>
      <c r="R115">
        <v>0</v>
      </c>
      <c r="S115">
        <v>99.836100000000002</v>
      </c>
      <c r="T115">
        <v>45.040100000000002</v>
      </c>
    </row>
    <row r="116" spans="5:20" x14ac:dyDescent="0.25">
      <c r="F116">
        <v>7.7743000000000007E-2</v>
      </c>
      <c r="G116">
        <v>-7.6700000000000004E-2</v>
      </c>
      <c r="H116">
        <v>41.618699999999997</v>
      </c>
      <c r="I116">
        <v>1.8724099999999999</v>
      </c>
      <c r="J116">
        <v>55.424199999999999</v>
      </c>
      <c r="K116">
        <v>0.35507899999999998</v>
      </c>
      <c r="L116">
        <v>0.13791300000000001</v>
      </c>
      <c r="M116">
        <v>9.9707000000000004E-2</v>
      </c>
      <c r="N116">
        <v>0.11992899999999999</v>
      </c>
      <c r="O116">
        <v>1.5258000000000001E-2</v>
      </c>
      <c r="P116">
        <v>-6.1420000000000002E-2</v>
      </c>
      <c r="Q116">
        <v>-2.4590000000000001E-2</v>
      </c>
      <c r="R116">
        <v>0</v>
      </c>
      <c r="S116">
        <v>99.558199999999999</v>
      </c>
      <c r="T116">
        <v>44.758800000000001</v>
      </c>
    </row>
    <row r="117" spans="5:20" x14ac:dyDescent="0.25">
      <c r="F117">
        <v>7.4110000000000001E-3</v>
      </c>
      <c r="G117">
        <v>-7.6700000000000004E-2</v>
      </c>
      <c r="H117">
        <v>42.6586</v>
      </c>
      <c r="I117">
        <v>1.6128</v>
      </c>
      <c r="J117">
        <v>54.5261</v>
      </c>
      <c r="K117">
        <v>0.53379399999999999</v>
      </c>
      <c r="L117">
        <v>0.211869</v>
      </c>
      <c r="M117">
        <v>1.1540000000000001E-3</v>
      </c>
      <c r="N117">
        <v>0.12005</v>
      </c>
      <c r="O117">
        <v>-2.2419999999999999E-2</v>
      </c>
      <c r="P117">
        <v>-1.6930000000000001E-2</v>
      </c>
      <c r="Q117">
        <v>-2.4469999999999999E-2</v>
      </c>
      <c r="R117">
        <v>0</v>
      </c>
      <c r="S117">
        <v>99.531300000000002</v>
      </c>
      <c r="T117">
        <v>44.922800000000002</v>
      </c>
    </row>
    <row r="118" spans="5:20" x14ac:dyDescent="0.25">
      <c r="F118">
        <v>-6.2859999999999999E-2</v>
      </c>
      <c r="G118">
        <v>-7.664E-2</v>
      </c>
      <c r="H118">
        <v>41.607900000000001</v>
      </c>
      <c r="I118">
        <v>1.4177599999999999</v>
      </c>
      <c r="J118">
        <v>55.874499999999998</v>
      </c>
      <c r="K118">
        <v>0.44613599999999998</v>
      </c>
      <c r="L118">
        <v>0.17533000000000001</v>
      </c>
      <c r="M118">
        <v>-4.7010000000000003E-2</v>
      </c>
      <c r="N118">
        <v>-3.6990000000000002E-2</v>
      </c>
      <c r="O118">
        <v>-4.1090000000000002E-2</v>
      </c>
      <c r="P118">
        <v>-8.2909999999999998E-2</v>
      </c>
      <c r="Q118">
        <v>0.101641</v>
      </c>
      <c r="R118">
        <v>0</v>
      </c>
      <c r="S118">
        <v>99.275800000000004</v>
      </c>
      <c r="T118">
        <v>44.738100000000003</v>
      </c>
    </row>
    <row r="119" spans="5:20" x14ac:dyDescent="0.25">
      <c r="F119">
        <v>-6.3140000000000002E-2</v>
      </c>
      <c r="G119">
        <v>-7.6719999999999997E-2</v>
      </c>
      <c r="H119">
        <v>42.2849</v>
      </c>
      <c r="I119">
        <v>1.6759999999999999</v>
      </c>
      <c r="J119">
        <v>55.319699999999997</v>
      </c>
      <c r="K119">
        <v>0.39083600000000002</v>
      </c>
      <c r="L119">
        <v>0.193274</v>
      </c>
      <c r="M119">
        <v>5.0325000000000002E-2</v>
      </c>
      <c r="N119">
        <v>4.1133000000000003E-2</v>
      </c>
      <c r="O119">
        <v>-6.0170000000000001E-2</v>
      </c>
      <c r="P119">
        <v>7.1697999999999998E-2</v>
      </c>
      <c r="Q119">
        <v>0.163165</v>
      </c>
      <c r="R119">
        <v>0</v>
      </c>
      <c r="S119">
        <v>99.991</v>
      </c>
      <c r="T119">
        <v>45.058799999999998</v>
      </c>
    </row>
    <row r="120" spans="5:20" x14ac:dyDescent="0.25">
      <c r="F120">
        <v>7.4269999999999996E-3</v>
      </c>
      <c r="G120">
        <v>0.15059500000000001</v>
      </c>
      <c r="H120">
        <v>43.627200000000002</v>
      </c>
      <c r="I120">
        <v>1.74394</v>
      </c>
      <c r="J120">
        <v>55.636600000000001</v>
      </c>
      <c r="K120">
        <v>0.46293299999999998</v>
      </c>
      <c r="L120">
        <v>0.285914</v>
      </c>
      <c r="M120">
        <v>9.8515000000000005E-2</v>
      </c>
      <c r="N120">
        <v>-3.7289999999999997E-2</v>
      </c>
      <c r="O120">
        <v>-4.1200000000000001E-2</v>
      </c>
      <c r="P120">
        <v>4.9931000000000003E-2</v>
      </c>
      <c r="Q120">
        <v>-8.6840000000000001E-2</v>
      </c>
      <c r="R120">
        <v>0</v>
      </c>
      <c r="S120">
        <v>101.898</v>
      </c>
      <c r="T120">
        <v>46.056100000000001</v>
      </c>
    </row>
    <row r="121" spans="5:20" x14ac:dyDescent="0.25">
      <c r="F121">
        <v>-6.3229999999999995E-2</v>
      </c>
      <c r="G121">
        <v>-7.6740000000000003E-2</v>
      </c>
      <c r="H121">
        <v>42.075600000000001</v>
      </c>
      <c r="I121">
        <v>1.61131</v>
      </c>
      <c r="J121">
        <v>56.248600000000003</v>
      </c>
      <c r="K121">
        <v>0.639602</v>
      </c>
      <c r="L121">
        <v>0.119173</v>
      </c>
      <c r="M121">
        <v>1.4959999999999999E-3</v>
      </c>
      <c r="N121">
        <v>0.277061</v>
      </c>
      <c r="O121">
        <v>-2.2540000000000001E-2</v>
      </c>
      <c r="P121">
        <v>0.115645</v>
      </c>
      <c r="Q121">
        <v>3.7559000000000002E-2</v>
      </c>
      <c r="R121">
        <v>0</v>
      </c>
      <c r="S121">
        <v>100.964</v>
      </c>
      <c r="T121">
        <v>45.386400000000002</v>
      </c>
    </row>
    <row r="122" spans="5:20" x14ac:dyDescent="0.25">
      <c r="F122">
        <v>7.3200000000000001E-3</v>
      </c>
      <c r="G122">
        <v>-7.664E-2</v>
      </c>
      <c r="H122">
        <v>42.910699999999999</v>
      </c>
      <c r="I122">
        <v>1.4837400000000001</v>
      </c>
      <c r="J122">
        <v>56.648899999999998</v>
      </c>
      <c r="K122">
        <v>0.41058499999999998</v>
      </c>
      <c r="L122">
        <v>0.24925700000000001</v>
      </c>
      <c r="M122">
        <v>1.812E-3</v>
      </c>
      <c r="N122">
        <v>-3.6999999999999998E-2</v>
      </c>
      <c r="O122">
        <v>3.4351E-2</v>
      </c>
      <c r="P122">
        <v>5.0405999999999999E-2</v>
      </c>
      <c r="Q122">
        <v>-2.368E-2</v>
      </c>
      <c r="R122">
        <v>0</v>
      </c>
      <c r="S122">
        <v>101.66</v>
      </c>
      <c r="T122">
        <v>45.8444</v>
      </c>
    </row>
    <row r="123" spans="5:20" x14ac:dyDescent="0.25">
      <c r="F123">
        <v>-6.2979999999999994E-2</v>
      </c>
      <c r="G123">
        <v>0.150591</v>
      </c>
      <c r="H123">
        <v>42.367600000000003</v>
      </c>
      <c r="I123">
        <v>1.48309</v>
      </c>
      <c r="J123">
        <v>54.5458</v>
      </c>
      <c r="K123">
        <v>0.71264000000000005</v>
      </c>
      <c r="L123">
        <v>0.119602</v>
      </c>
      <c r="M123">
        <v>5.0027000000000002E-2</v>
      </c>
      <c r="N123">
        <v>4.1438000000000003E-2</v>
      </c>
      <c r="O123">
        <v>-4.122E-2</v>
      </c>
      <c r="P123">
        <v>5.4530000000000004E-3</v>
      </c>
      <c r="Q123">
        <v>-2.4219999999999998E-2</v>
      </c>
      <c r="R123">
        <v>0</v>
      </c>
      <c r="S123">
        <v>99.347800000000007</v>
      </c>
      <c r="T123">
        <v>44.8979</v>
      </c>
    </row>
    <row r="124" spans="5:20" x14ac:dyDescent="0.25">
      <c r="F124">
        <v>-6.3060000000000005E-2</v>
      </c>
      <c r="G124">
        <v>-7.6619999999999994E-2</v>
      </c>
      <c r="H124">
        <v>42.035699999999999</v>
      </c>
      <c r="I124">
        <v>1.80796</v>
      </c>
      <c r="J124">
        <v>57.076500000000003</v>
      </c>
      <c r="K124">
        <v>0.284609</v>
      </c>
      <c r="L124">
        <v>0.101137</v>
      </c>
      <c r="M124">
        <v>5.1207999999999997E-2</v>
      </c>
      <c r="N124">
        <v>0.120216</v>
      </c>
      <c r="O124">
        <v>-2.2290000000000001E-2</v>
      </c>
      <c r="P124">
        <v>-1.668E-2</v>
      </c>
      <c r="Q124">
        <v>-2.4170000000000001E-2</v>
      </c>
      <c r="R124">
        <v>0</v>
      </c>
      <c r="S124">
        <v>101.274</v>
      </c>
      <c r="T124">
        <v>45.542200000000001</v>
      </c>
    </row>
    <row r="125" spans="5:20" x14ac:dyDescent="0.25">
      <c r="F125">
        <v>7.3920000000000001E-3</v>
      </c>
      <c r="G125">
        <v>-7.6660000000000006E-2</v>
      </c>
      <c r="H125">
        <v>43.172899999999998</v>
      </c>
      <c r="I125">
        <v>2.1341800000000002</v>
      </c>
      <c r="J125">
        <v>55.640500000000003</v>
      </c>
      <c r="K125">
        <v>0.35495599999999999</v>
      </c>
      <c r="L125">
        <v>0.23027300000000001</v>
      </c>
      <c r="M125">
        <v>9.8806000000000005E-2</v>
      </c>
      <c r="N125">
        <v>-3.7560000000000003E-2</v>
      </c>
      <c r="O125">
        <v>-2.239E-2</v>
      </c>
      <c r="P125">
        <v>-1.7010000000000001E-2</v>
      </c>
      <c r="Q125">
        <v>-0.14985999999999999</v>
      </c>
      <c r="R125">
        <v>0</v>
      </c>
      <c r="S125">
        <v>101.336</v>
      </c>
      <c r="T125">
        <v>45.6875</v>
      </c>
    </row>
    <row r="127" spans="5:20" x14ac:dyDescent="0.25">
      <c r="E127" t="s">
        <v>39</v>
      </c>
      <c r="F127">
        <f>AVERAGE(F89:F125)</f>
        <v>3.6545675675675685E-3</v>
      </c>
      <c r="G127">
        <f t="shared" ref="G127:T127" si="14">AVERAGE(G89:G125)</f>
        <v>-3.3702999999999997E-2</v>
      </c>
      <c r="H127">
        <f t="shared" si="14"/>
        <v>42.904845945945937</v>
      </c>
      <c r="I127">
        <f t="shared" si="14"/>
        <v>1.406785756756757</v>
      </c>
      <c r="J127">
        <f t="shared" si="14"/>
        <v>55.05573513513513</v>
      </c>
      <c r="K127">
        <f t="shared" si="14"/>
        <v>0.50710735135135143</v>
      </c>
      <c r="L127">
        <f t="shared" si="14"/>
        <v>0.25355600000000011</v>
      </c>
      <c r="M127">
        <f t="shared" si="14"/>
        <v>0.23359213513513521</v>
      </c>
      <c r="N127">
        <f t="shared" si="14"/>
        <v>0.13293197297297299</v>
      </c>
      <c r="O127">
        <f t="shared" si="14"/>
        <v>-1.2663891891891894E-2</v>
      </c>
      <c r="P127">
        <f t="shared" si="14"/>
        <v>2.1705621621621624E-2</v>
      </c>
      <c r="Q127">
        <f t="shared" si="14"/>
        <v>4.5148351351351347E-2</v>
      </c>
      <c r="R127">
        <f t="shared" si="14"/>
        <v>0</v>
      </c>
      <c r="S127">
        <f t="shared" si="14"/>
        <v>100.51881081081079</v>
      </c>
      <c r="T127">
        <f t="shared" si="14"/>
        <v>45.389362162162158</v>
      </c>
    </row>
    <row r="128" spans="5:20" x14ac:dyDescent="0.25">
      <c r="E128" t="s">
        <v>40</v>
      </c>
      <c r="F128">
        <f>STDEV(F89:F125)/SQRT((COUNT(F89:F125)))</f>
        <v>9.8159400080966956E-3</v>
      </c>
      <c r="G128">
        <f t="shared" ref="G128:T128" si="15">STDEV(G89:G125)/SQRT((COUNT(G89:G125)))</f>
        <v>2.1257439581475E-2</v>
      </c>
      <c r="H128">
        <f t="shared" si="15"/>
        <v>0.3783365783008556</v>
      </c>
      <c r="I128">
        <f t="shared" si="15"/>
        <v>6.3266293966335763E-2</v>
      </c>
      <c r="J128">
        <f t="shared" si="15"/>
        <v>0.44749101781406464</v>
      </c>
      <c r="K128">
        <f t="shared" si="15"/>
        <v>2.355996149347233E-2</v>
      </c>
      <c r="L128">
        <f t="shared" si="15"/>
        <v>5.431058026338003E-2</v>
      </c>
      <c r="M128">
        <f t="shared" si="15"/>
        <v>0.13085712001038252</v>
      </c>
      <c r="N128">
        <f t="shared" si="15"/>
        <v>2.4826512826368656E-2</v>
      </c>
      <c r="O128">
        <f t="shared" si="15"/>
        <v>4.8272012510971896E-3</v>
      </c>
      <c r="P128">
        <f t="shared" si="15"/>
        <v>1.2000954368164804E-2</v>
      </c>
      <c r="Q128">
        <f t="shared" si="15"/>
        <v>2.5014150509202217E-2</v>
      </c>
      <c r="R128">
        <f t="shared" si="15"/>
        <v>0</v>
      </c>
      <c r="S128">
        <f t="shared" si="15"/>
        <v>0.1770336920472389</v>
      </c>
      <c r="T128">
        <f t="shared" si="15"/>
        <v>9.4073003754029175E-2</v>
      </c>
    </row>
    <row r="130" spans="1:20" x14ac:dyDescent="0.25">
      <c r="A130" s="2" t="s">
        <v>73</v>
      </c>
      <c r="F130" s="3" t="s">
        <v>1</v>
      </c>
      <c r="G130" s="3" t="s">
        <v>2</v>
      </c>
      <c r="H130" s="3" t="s">
        <v>3</v>
      </c>
      <c r="I130" s="3" t="s">
        <v>4</v>
      </c>
      <c r="J130" s="3" t="s">
        <v>5</v>
      </c>
      <c r="K130" s="3" t="s">
        <v>6</v>
      </c>
      <c r="L130" s="3" t="s">
        <v>7</v>
      </c>
      <c r="M130" s="3" t="s">
        <v>8</v>
      </c>
      <c r="N130" s="3" t="s">
        <v>9</v>
      </c>
      <c r="O130" s="3" t="s">
        <v>10</v>
      </c>
      <c r="P130" s="3" t="s">
        <v>11</v>
      </c>
      <c r="Q130" s="3" t="s">
        <v>12</v>
      </c>
      <c r="R130" s="3" t="s">
        <v>13</v>
      </c>
      <c r="S130" s="3" t="s">
        <v>14</v>
      </c>
      <c r="T130" s="3" t="s">
        <v>15</v>
      </c>
    </row>
    <row r="131" spans="1:20" x14ac:dyDescent="0.25">
      <c r="A131" t="s">
        <v>17</v>
      </c>
      <c r="F131">
        <v>-6.3600000000000004E-2</v>
      </c>
      <c r="G131">
        <v>-7.6829999999999996E-2</v>
      </c>
      <c r="H131">
        <v>43.422400000000003</v>
      </c>
      <c r="I131">
        <v>2.2604199999999999</v>
      </c>
      <c r="J131">
        <v>53.703200000000002</v>
      </c>
      <c r="K131">
        <v>0.69006999999999996</v>
      </c>
      <c r="L131">
        <v>6.3441999999999998E-2</v>
      </c>
      <c r="M131">
        <v>0.145734</v>
      </c>
      <c r="N131">
        <v>0.35434300000000002</v>
      </c>
      <c r="O131">
        <v>-2.282E-2</v>
      </c>
      <c r="P131">
        <v>-1.8339999999999999E-2</v>
      </c>
      <c r="Q131">
        <v>-0.15135000000000001</v>
      </c>
      <c r="R131">
        <v>0</v>
      </c>
      <c r="S131">
        <v>100.307</v>
      </c>
      <c r="T131">
        <v>45.2288</v>
      </c>
    </row>
    <row r="132" spans="1:20" x14ac:dyDescent="0.25">
      <c r="A132" t="s">
        <v>18</v>
      </c>
      <c r="F132">
        <v>-6.3750000000000001E-2</v>
      </c>
      <c r="G132">
        <v>-7.6679999999999998E-2</v>
      </c>
      <c r="H132">
        <v>43.043199999999999</v>
      </c>
      <c r="I132">
        <v>1.99902</v>
      </c>
      <c r="J132">
        <v>54.864899999999999</v>
      </c>
      <c r="K132">
        <v>0.389594</v>
      </c>
      <c r="L132">
        <v>0.19309499999999999</v>
      </c>
      <c r="M132">
        <v>9.8365999999999995E-2</v>
      </c>
      <c r="N132">
        <v>4.0476999999999999E-2</v>
      </c>
      <c r="O132">
        <v>1.5029000000000001E-2</v>
      </c>
      <c r="P132">
        <v>4.5310000000000003E-3</v>
      </c>
      <c r="Q132">
        <v>0.16250000000000001</v>
      </c>
      <c r="R132">
        <v>0</v>
      </c>
      <c r="S132">
        <v>100.67</v>
      </c>
      <c r="T132">
        <v>45.361699999999999</v>
      </c>
    </row>
    <row r="133" spans="1:20" x14ac:dyDescent="0.25">
      <c r="A133" t="s">
        <v>19</v>
      </c>
      <c r="F133">
        <v>7.3119999999999999E-3</v>
      </c>
      <c r="G133">
        <v>-7.6910000000000006E-2</v>
      </c>
      <c r="H133">
        <v>40.317500000000003</v>
      </c>
      <c r="I133">
        <v>2.7740100000000001</v>
      </c>
      <c r="J133">
        <v>54.905500000000004</v>
      </c>
      <c r="K133">
        <v>0.35026299999999999</v>
      </c>
      <c r="L133">
        <v>0.32105899999999998</v>
      </c>
      <c r="M133">
        <v>1.0169999999999999E-3</v>
      </c>
      <c r="N133">
        <v>3.9274999999999997E-2</v>
      </c>
      <c r="O133">
        <v>-2.3019999999999999E-2</v>
      </c>
      <c r="P133">
        <v>4.7252000000000002E-2</v>
      </c>
      <c r="Q133">
        <v>0.16045000000000001</v>
      </c>
      <c r="R133">
        <v>0</v>
      </c>
      <c r="S133">
        <v>98.823700000000002</v>
      </c>
      <c r="T133">
        <v>44.1051</v>
      </c>
    </row>
    <row r="134" spans="1:20" x14ac:dyDescent="0.25">
      <c r="A134" t="s">
        <v>20</v>
      </c>
      <c r="F134">
        <v>7.4070000000000004E-3</v>
      </c>
      <c r="G134">
        <v>-7.6859999999999998E-2</v>
      </c>
      <c r="H134">
        <v>41.849600000000002</v>
      </c>
      <c r="I134">
        <v>2.5822500000000002</v>
      </c>
      <c r="J134">
        <v>54.268700000000003</v>
      </c>
      <c r="K134">
        <v>0.45786300000000002</v>
      </c>
      <c r="L134">
        <v>0.155497</v>
      </c>
      <c r="M134">
        <v>0.14722099999999999</v>
      </c>
      <c r="N134">
        <v>0.11822199999999999</v>
      </c>
      <c r="O134">
        <v>-2.2859999999999998E-2</v>
      </c>
      <c r="P134">
        <v>-1.8669999999999999E-2</v>
      </c>
      <c r="Q134">
        <v>3.6017E-2</v>
      </c>
      <c r="R134">
        <v>0</v>
      </c>
      <c r="S134">
        <v>99.504400000000004</v>
      </c>
      <c r="T134">
        <v>44.646000000000001</v>
      </c>
    </row>
    <row r="135" spans="1:20" x14ac:dyDescent="0.25">
      <c r="A135" t="s">
        <v>37</v>
      </c>
      <c r="F135">
        <v>-6.2799999999999995E-2</v>
      </c>
      <c r="G135">
        <v>-7.6619999999999994E-2</v>
      </c>
      <c r="H135">
        <v>43.079000000000001</v>
      </c>
      <c r="I135">
        <v>1.41787</v>
      </c>
      <c r="J135">
        <v>55.991999999999997</v>
      </c>
      <c r="K135">
        <v>0.41113300000000003</v>
      </c>
      <c r="L135">
        <v>0.15703500000000001</v>
      </c>
      <c r="M135">
        <v>-4.7169999999999997E-2</v>
      </c>
      <c r="N135">
        <v>-3.6990000000000002E-2</v>
      </c>
      <c r="O135">
        <v>-4.0809999999999999E-2</v>
      </c>
      <c r="P135">
        <v>6.1500000000000001E-3</v>
      </c>
      <c r="Q135">
        <v>3.9259000000000002E-2</v>
      </c>
      <c r="R135">
        <v>0</v>
      </c>
      <c r="S135">
        <v>100.83799999999999</v>
      </c>
      <c r="T135">
        <v>45.574300000000001</v>
      </c>
    </row>
    <row r="136" spans="1:20" x14ac:dyDescent="0.25">
      <c r="A136" t="s">
        <v>74</v>
      </c>
      <c r="F136">
        <v>-6.3810000000000006E-2</v>
      </c>
      <c r="G136">
        <v>-7.6880000000000004E-2</v>
      </c>
      <c r="H136">
        <v>42.744799999999998</v>
      </c>
      <c r="I136">
        <v>2.5809799999999998</v>
      </c>
      <c r="J136">
        <v>55.625599999999999</v>
      </c>
      <c r="K136">
        <v>0.439413</v>
      </c>
      <c r="L136">
        <v>0.15521399999999999</v>
      </c>
      <c r="M136">
        <v>9.8216999999999999E-2</v>
      </c>
      <c r="N136">
        <v>0.43188100000000001</v>
      </c>
      <c r="O136">
        <v>-2.29E-2</v>
      </c>
      <c r="P136">
        <v>4.7331999999999999E-2</v>
      </c>
      <c r="Q136">
        <v>3.5480999999999999E-2</v>
      </c>
      <c r="R136">
        <v>0</v>
      </c>
      <c r="S136">
        <v>101.995</v>
      </c>
      <c r="T136">
        <v>45.710799999999999</v>
      </c>
    </row>
    <row r="137" spans="1:20" x14ac:dyDescent="0.25">
      <c r="F137">
        <v>7.3899999999999999E-3</v>
      </c>
      <c r="G137">
        <v>-7.6780000000000001E-2</v>
      </c>
      <c r="H137">
        <v>42.5398</v>
      </c>
      <c r="I137">
        <v>2.06406</v>
      </c>
      <c r="J137">
        <v>55.162700000000001</v>
      </c>
      <c r="K137">
        <v>0.44258399999999998</v>
      </c>
      <c r="L137">
        <v>8.2192000000000001E-2</v>
      </c>
      <c r="M137">
        <v>4.9910000000000003E-2</v>
      </c>
      <c r="N137">
        <v>0.118966</v>
      </c>
      <c r="O137">
        <v>3.3829999999999999E-2</v>
      </c>
      <c r="P137">
        <v>2.6585999999999999E-2</v>
      </c>
      <c r="Q137">
        <v>9.9740999999999996E-2</v>
      </c>
      <c r="R137">
        <v>0</v>
      </c>
      <c r="S137">
        <v>100.551</v>
      </c>
      <c r="T137">
        <v>45.223100000000002</v>
      </c>
    </row>
    <row r="138" spans="1:20" x14ac:dyDescent="0.25">
      <c r="A138" t="s">
        <v>75</v>
      </c>
      <c r="F138">
        <v>0.14968600000000001</v>
      </c>
      <c r="G138">
        <v>-7.6859999999999998E-2</v>
      </c>
      <c r="H138">
        <v>42.308700000000002</v>
      </c>
      <c r="I138">
        <v>2.6480100000000002</v>
      </c>
      <c r="J138">
        <v>53.415100000000002</v>
      </c>
      <c r="K138">
        <v>0.298375</v>
      </c>
      <c r="L138">
        <v>0.192471</v>
      </c>
      <c r="M138">
        <v>0.14635699999999999</v>
      </c>
      <c r="N138">
        <v>0.118286</v>
      </c>
      <c r="O138">
        <v>5.2368999999999999E-2</v>
      </c>
      <c r="P138">
        <v>2.5711000000000001E-2</v>
      </c>
      <c r="Q138">
        <v>-2.6540000000000001E-2</v>
      </c>
      <c r="R138">
        <v>0</v>
      </c>
      <c r="S138">
        <v>99.2517</v>
      </c>
      <c r="T138">
        <v>44.58</v>
      </c>
    </row>
    <row r="139" spans="1:20" x14ac:dyDescent="0.25">
      <c r="A139" t="s">
        <v>76</v>
      </c>
      <c r="F139">
        <v>7.7396999999999994E-2</v>
      </c>
      <c r="G139">
        <v>-7.6679999999999998E-2</v>
      </c>
      <c r="H139">
        <v>40.977800000000002</v>
      </c>
      <c r="I139">
        <v>1.87263</v>
      </c>
      <c r="J139">
        <v>57.0837</v>
      </c>
      <c r="K139">
        <v>0.65834000000000004</v>
      </c>
      <c r="L139">
        <v>0.19343099999999999</v>
      </c>
      <c r="M139">
        <v>5.1593E-2</v>
      </c>
      <c r="N139">
        <v>-0.11609</v>
      </c>
      <c r="O139">
        <v>1.5245999999999999E-2</v>
      </c>
      <c r="P139">
        <v>-1.6820000000000002E-2</v>
      </c>
      <c r="Q139">
        <v>-8.6970000000000006E-2</v>
      </c>
      <c r="R139">
        <v>0</v>
      </c>
      <c r="S139">
        <v>100.634</v>
      </c>
      <c r="T139">
        <v>45.116500000000002</v>
      </c>
    </row>
    <row r="140" spans="1:20" x14ac:dyDescent="0.25">
      <c r="A140" t="s">
        <v>77</v>
      </c>
      <c r="F140">
        <v>-6.3229999999999995E-2</v>
      </c>
      <c r="G140">
        <v>0.15023300000000001</v>
      </c>
      <c r="H140">
        <v>43.323300000000003</v>
      </c>
      <c r="I140">
        <v>2.1307</v>
      </c>
      <c r="J140">
        <v>55.172199999999997</v>
      </c>
      <c r="K140">
        <v>0.38999800000000001</v>
      </c>
      <c r="L140">
        <v>0.100896</v>
      </c>
      <c r="M140">
        <v>4.9664E-2</v>
      </c>
      <c r="N140">
        <v>-3.7900000000000003E-2</v>
      </c>
      <c r="O140">
        <v>-3.7200000000000002E-3</v>
      </c>
      <c r="P140">
        <v>-1.736E-2</v>
      </c>
      <c r="Q140">
        <v>3.7635000000000002E-2</v>
      </c>
      <c r="R140">
        <v>0</v>
      </c>
      <c r="S140">
        <v>101.232</v>
      </c>
      <c r="T140">
        <v>45.684699999999999</v>
      </c>
    </row>
    <row r="141" spans="1:20" x14ac:dyDescent="0.25">
      <c r="A141" t="s">
        <v>78</v>
      </c>
      <c r="F141">
        <v>7.7980999999999995E-2</v>
      </c>
      <c r="G141">
        <v>0.149751</v>
      </c>
      <c r="H141">
        <v>41.352200000000003</v>
      </c>
      <c r="I141">
        <v>2.25989</v>
      </c>
      <c r="J141">
        <v>55.645699999999998</v>
      </c>
      <c r="K141">
        <v>0.31794499999999998</v>
      </c>
      <c r="L141">
        <v>0.26672600000000002</v>
      </c>
      <c r="M141">
        <v>9.9498000000000003E-2</v>
      </c>
      <c r="N141">
        <v>0.11897099999999999</v>
      </c>
      <c r="O141">
        <v>-3.8700000000000002E-3</v>
      </c>
      <c r="P141">
        <v>2.6564999999999998E-2</v>
      </c>
      <c r="Q141">
        <v>-2.5530000000000001E-2</v>
      </c>
      <c r="R141">
        <v>0</v>
      </c>
      <c r="S141">
        <v>100.286</v>
      </c>
      <c r="T141">
        <v>44.975299999999997</v>
      </c>
    </row>
    <row r="142" spans="1:20" x14ac:dyDescent="0.25">
      <c r="A142" t="s">
        <v>79</v>
      </c>
      <c r="F142">
        <v>-6.3909999999999995E-2</v>
      </c>
      <c r="G142">
        <v>-7.6910000000000006E-2</v>
      </c>
      <c r="H142">
        <v>41.9191</v>
      </c>
      <c r="I142">
        <v>2.45038</v>
      </c>
      <c r="J142">
        <v>53.101999999999997</v>
      </c>
      <c r="K142">
        <v>0.56369199999999997</v>
      </c>
      <c r="L142">
        <v>0.339667</v>
      </c>
      <c r="M142">
        <v>0.14616799999999999</v>
      </c>
      <c r="N142">
        <v>0.11783100000000001</v>
      </c>
      <c r="O142">
        <v>-4.1849999999999998E-2</v>
      </c>
      <c r="P142">
        <v>2.5204000000000001E-2</v>
      </c>
      <c r="Q142">
        <v>0.16057099999999999</v>
      </c>
      <c r="R142">
        <v>0</v>
      </c>
      <c r="S142">
        <v>98.641900000000007</v>
      </c>
      <c r="T142">
        <v>44.298400000000001</v>
      </c>
    </row>
    <row r="143" spans="1:20" x14ac:dyDescent="0.25">
      <c r="A143" t="s">
        <v>80</v>
      </c>
      <c r="F143">
        <v>7.8528000000000001E-2</v>
      </c>
      <c r="G143">
        <v>0.15029000000000001</v>
      </c>
      <c r="H143">
        <v>44.296500000000002</v>
      </c>
      <c r="I143">
        <v>1.6757</v>
      </c>
      <c r="J143">
        <v>52.334600000000002</v>
      </c>
      <c r="K143">
        <v>0.639656</v>
      </c>
      <c r="L143">
        <v>0.24859200000000001</v>
      </c>
      <c r="M143">
        <v>-4.8480000000000002E-2</v>
      </c>
      <c r="N143">
        <v>0.19783700000000001</v>
      </c>
      <c r="O143">
        <v>-4.1349999999999998E-2</v>
      </c>
      <c r="P143">
        <v>4.6430000000000004E-3</v>
      </c>
      <c r="Q143">
        <v>3.7373000000000003E-2</v>
      </c>
      <c r="R143">
        <v>0</v>
      </c>
      <c r="S143">
        <v>99.573899999999995</v>
      </c>
      <c r="T143">
        <v>45.142099999999999</v>
      </c>
    </row>
    <row r="144" spans="1:20" x14ac:dyDescent="0.25">
      <c r="A144" t="s">
        <v>81</v>
      </c>
      <c r="F144">
        <v>-6.336E-2</v>
      </c>
      <c r="G144">
        <v>0.14996100000000001</v>
      </c>
      <c r="H144">
        <v>41.086300000000001</v>
      </c>
      <c r="I144">
        <v>1.54416</v>
      </c>
      <c r="J144">
        <v>55.160600000000002</v>
      </c>
      <c r="K144">
        <v>0.47957899999999998</v>
      </c>
      <c r="L144">
        <v>0.17469000000000001</v>
      </c>
      <c r="M144">
        <v>1.5399999999999999E-3</v>
      </c>
      <c r="N144">
        <v>0.19787099999999999</v>
      </c>
      <c r="O144">
        <v>-3.7000000000000002E-3</v>
      </c>
      <c r="P144">
        <v>7.1397000000000002E-2</v>
      </c>
      <c r="Q144">
        <v>0.22546099999999999</v>
      </c>
      <c r="R144">
        <v>0</v>
      </c>
      <c r="S144">
        <v>99.024600000000007</v>
      </c>
      <c r="T144">
        <v>44.513599999999997</v>
      </c>
    </row>
    <row r="145" spans="1:20" x14ac:dyDescent="0.25">
      <c r="A145" t="s">
        <v>82</v>
      </c>
      <c r="F145">
        <v>-6.3530000000000003E-2</v>
      </c>
      <c r="G145">
        <v>-7.6789999999999997E-2</v>
      </c>
      <c r="H145">
        <v>41.533999999999999</v>
      </c>
      <c r="I145">
        <v>2.0636800000000002</v>
      </c>
      <c r="J145">
        <v>56.209699999999998</v>
      </c>
      <c r="K145">
        <v>0.584457</v>
      </c>
      <c r="L145">
        <v>0.11897199999999999</v>
      </c>
      <c r="M145">
        <v>0.247004</v>
      </c>
      <c r="N145">
        <v>0.118838</v>
      </c>
      <c r="O145">
        <v>-3.8600000000000001E-3</v>
      </c>
      <c r="P145">
        <v>4.8591000000000002E-2</v>
      </c>
      <c r="Q145">
        <v>9.9555000000000005E-2</v>
      </c>
      <c r="R145">
        <v>0</v>
      </c>
      <c r="S145">
        <v>100.881</v>
      </c>
      <c r="T145">
        <v>45.235100000000003</v>
      </c>
    </row>
    <row r="146" spans="1:20" x14ac:dyDescent="0.25">
      <c r="A146" t="s">
        <v>83</v>
      </c>
      <c r="F146">
        <v>7.3489999999999996E-3</v>
      </c>
      <c r="G146">
        <v>0.14904500000000001</v>
      </c>
      <c r="H146">
        <v>40.746200000000002</v>
      </c>
      <c r="I146">
        <v>2.2541699999999998</v>
      </c>
      <c r="J146">
        <v>54.301200000000001</v>
      </c>
      <c r="K146">
        <v>0.811724</v>
      </c>
      <c r="L146">
        <v>0.35761300000000001</v>
      </c>
      <c r="M146">
        <v>4.6200000000000001E-4</v>
      </c>
      <c r="N146">
        <v>0.19594600000000001</v>
      </c>
      <c r="O146">
        <v>3.3201000000000001E-2</v>
      </c>
      <c r="P146">
        <v>0.179732</v>
      </c>
      <c r="Q146">
        <v>0.222555</v>
      </c>
      <c r="R146">
        <v>0</v>
      </c>
      <c r="S146">
        <v>99.259200000000007</v>
      </c>
      <c r="T146">
        <v>44.372300000000003</v>
      </c>
    </row>
    <row r="147" spans="1:20" x14ac:dyDescent="0.25">
      <c r="A147" t="s">
        <v>84</v>
      </c>
      <c r="F147">
        <v>7.3800000000000003E-3</v>
      </c>
      <c r="G147">
        <v>-7.6609999999999998E-2</v>
      </c>
      <c r="H147">
        <v>44.354399999999998</v>
      </c>
      <c r="I147">
        <v>1.0935600000000001</v>
      </c>
      <c r="J147">
        <v>55.634399999999999</v>
      </c>
      <c r="K147">
        <v>0.48357499999999998</v>
      </c>
      <c r="L147">
        <v>0.24968399999999999</v>
      </c>
      <c r="M147">
        <v>9.8595000000000002E-2</v>
      </c>
      <c r="N147">
        <v>0.19945099999999999</v>
      </c>
      <c r="O147">
        <v>1.5577000000000001E-2</v>
      </c>
      <c r="P147">
        <v>6.3870000000000003E-3</v>
      </c>
      <c r="Q147">
        <v>-8.5870000000000002E-2</v>
      </c>
      <c r="R147">
        <v>0</v>
      </c>
      <c r="S147">
        <v>101.98099999999999</v>
      </c>
      <c r="T147">
        <v>46.211599999999997</v>
      </c>
    </row>
    <row r="148" spans="1:20" x14ac:dyDescent="0.25">
      <c r="A148" t="s">
        <v>85</v>
      </c>
      <c r="F148">
        <v>-6.3729999999999995E-2</v>
      </c>
      <c r="G148">
        <v>0.149668</v>
      </c>
      <c r="H148">
        <v>42.543599999999998</v>
      </c>
      <c r="I148">
        <v>2.1943899999999998</v>
      </c>
      <c r="J148">
        <v>52.285800000000002</v>
      </c>
      <c r="K148">
        <v>0.76024099999999994</v>
      </c>
      <c r="L148">
        <v>0.173842</v>
      </c>
      <c r="M148">
        <v>0.14505899999999999</v>
      </c>
      <c r="N148">
        <v>0.51101600000000003</v>
      </c>
      <c r="O148">
        <v>-2.2970000000000001E-2</v>
      </c>
      <c r="P148">
        <v>-1.8839999999999999E-2</v>
      </c>
      <c r="Q148">
        <v>-0.15190000000000001</v>
      </c>
      <c r="R148">
        <v>0</v>
      </c>
      <c r="S148">
        <v>98.506200000000007</v>
      </c>
      <c r="T148">
        <v>44.3994</v>
      </c>
    </row>
    <row r="149" spans="1:20" x14ac:dyDescent="0.25">
      <c r="A149" t="s">
        <v>86</v>
      </c>
      <c r="F149">
        <v>7.8354999999999994E-2</v>
      </c>
      <c r="G149">
        <v>-7.6840000000000006E-2</v>
      </c>
      <c r="H149">
        <v>41.338700000000003</v>
      </c>
      <c r="I149">
        <v>2.5175299999999998</v>
      </c>
      <c r="J149">
        <v>54.250100000000003</v>
      </c>
      <c r="K149">
        <v>0.29873</v>
      </c>
      <c r="L149">
        <v>0.17405499999999999</v>
      </c>
      <c r="M149">
        <v>0.245449</v>
      </c>
      <c r="N149">
        <v>0.118393</v>
      </c>
      <c r="O149">
        <v>1.4765E-2</v>
      </c>
      <c r="P149">
        <v>7.0207000000000006E-2</v>
      </c>
      <c r="Q149">
        <v>3.6259E-2</v>
      </c>
      <c r="R149">
        <v>0</v>
      </c>
      <c r="S149">
        <v>99.065600000000003</v>
      </c>
      <c r="T149">
        <v>44.413800000000002</v>
      </c>
    </row>
    <row r="150" spans="1:20" x14ac:dyDescent="0.25">
      <c r="A150" t="s">
        <v>34</v>
      </c>
      <c r="F150">
        <v>0.150228</v>
      </c>
      <c r="G150">
        <v>-7.6920000000000002E-2</v>
      </c>
      <c r="H150">
        <v>42.189399999999999</v>
      </c>
      <c r="I150">
        <v>2.97051</v>
      </c>
      <c r="J150">
        <v>54.3123</v>
      </c>
      <c r="K150">
        <v>0.562079</v>
      </c>
      <c r="L150">
        <v>0.21024300000000001</v>
      </c>
      <c r="M150">
        <v>0.14655299999999999</v>
      </c>
      <c r="N150">
        <v>0.11754000000000001</v>
      </c>
      <c r="O150">
        <v>-2.3050000000000001E-2</v>
      </c>
      <c r="P150">
        <v>9.1169E-2</v>
      </c>
      <c r="Q150">
        <v>-2.7570000000000001E-2</v>
      </c>
      <c r="R150">
        <v>0</v>
      </c>
      <c r="S150">
        <v>100.623</v>
      </c>
      <c r="T150">
        <v>45.045999999999999</v>
      </c>
    </row>
    <row r="151" spans="1:20" x14ac:dyDescent="0.25">
      <c r="A151" t="s">
        <v>87</v>
      </c>
    </row>
    <row r="152" spans="1:20" x14ac:dyDescent="0.25">
      <c r="A152" t="s">
        <v>88</v>
      </c>
      <c r="E152" t="s">
        <v>39</v>
      </c>
      <c r="F152">
        <f>AVERAGE(F131:F150)</f>
        <v>3.8646500000000007E-3</v>
      </c>
      <c r="G152">
        <f t="shared" ref="G152:T152" si="16">AVERAGE(G131:G150)</f>
        <v>-8.8111000000000005E-3</v>
      </c>
      <c r="H152">
        <f t="shared" si="16"/>
        <v>42.248325000000001</v>
      </c>
      <c r="I152">
        <f t="shared" si="16"/>
        <v>2.1676960000000003</v>
      </c>
      <c r="J152">
        <f t="shared" si="16"/>
        <v>54.671500000000016</v>
      </c>
      <c r="K152">
        <f t="shared" si="16"/>
        <v>0.50146555000000004</v>
      </c>
      <c r="L152">
        <f t="shared" si="16"/>
        <v>0.19642080000000001</v>
      </c>
      <c r="M152">
        <f t="shared" si="16"/>
        <v>9.1137849999999992E-2</v>
      </c>
      <c r="N152">
        <f t="shared" si="16"/>
        <v>0.14620820000000001</v>
      </c>
      <c r="O152">
        <f t="shared" si="16"/>
        <v>-4.8381499999999994E-3</v>
      </c>
      <c r="P152">
        <f t="shared" si="16"/>
        <v>2.9571349999999996E-2</v>
      </c>
      <c r="Q152">
        <f t="shared" si="16"/>
        <v>3.9856349999999999E-2</v>
      </c>
      <c r="R152">
        <f t="shared" si="16"/>
        <v>0</v>
      </c>
      <c r="S152">
        <f t="shared" si="16"/>
        <v>100.08246000000001</v>
      </c>
      <c r="T152">
        <f t="shared" si="16"/>
        <v>44.991930000000004</v>
      </c>
    </row>
    <row r="153" spans="1:20" x14ac:dyDescent="0.25">
      <c r="E153" t="s">
        <v>40</v>
      </c>
      <c r="F153">
        <f>STDEV(F131:F150)/SQRT((COUNT(F131:F150)))</f>
        <v>1.6673624085943105E-2</v>
      </c>
      <c r="G153">
        <f t="shared" ref="G153:T153" si="17">STDEV(G131:G150)/SQRT((COUNT(G131:G150)))</f>
        <v>2.3825230931437284E-2</v>
      </c>
      <c r="H153">
        <f t="shared" si="17"/>
        <v>0.25271828603938451</v>
      </c>
      <c r="I153">
        <f t="shared" si="17"/>
        <v>0.10635562797916268</v>
      </c>
      <c r="J153">
        <f t="shared" si="17"/>
        <v>0.28226764184294811</v>
      </c>
      <c r="K153">
        <f t="shared" si="17"/>
        <v>3.3986998706895213E-2</v>
      </c>
      <c r="L153">
        <f t="shared" si="17"/>
        <v>1.8138828641545968E-2</v>
      </c>
      <c r="M153">
        <f t="shared" si="17"/>
        <v>1.8813025895887722E-2</v>
      </c>
      <c r="N153">
        <f t="shared" si="17"/>
        <v>3.3784353741324505E-2</v>
      </c>
      <c r="O153">
        <f t="shared" si="17"/>
        <v>6.0220613852536532E-3</v>
      </c>
      <c r="P153">
        <f t="shared" si="17"/>
        <v>1.0814276695834953E-2</v>
      </c>
      <c r="Q153">
        <f t="shared" si="17"/>
        <v>2.50076384832057E-2</v>
      </c>
      <c r="R153">
        <f t="shared" si="17"/>
        <v>0</v>
      </c>
      <c r="S153">
        <f t="shared" si="17"/>
        <v>0.23677234973704128</v>
      </c>
      <c r="T153">
        <f t="shared" si="17"/>
        <v>0.12591772169493096</v>
      </c>
    </row>
    <row r="155" spans="1:20" x14ac:dyDescent="0.25">
      <c r="A155" s="2" t="s">
        <v>89</v>
      </c>
      <c r="F155" s="3" t="s">
        <v>1</v>
      </c>
      <c r="G155" s="3" t="s">
        <v>2</v>
      </c>
      <c r="H155" s="3" t="s">
        <v>3</v>
      </c>
      <c r="I155" s="3" t="s">
        <v>4</v>
      </c>
      <c r="J155" s="3" t="s">
        <v>5</v>
      </c>
      <c r="K155" s="3" t="s">
        <v>6</v>
      </c>
      <c r="L155" s="3" t="s">
        <v>7</v>
      </c>
      <c r="M155" s="3" t="s">
        <v>8</v>
      </c>
      <c r="N155" s="3" t="s">
        <v>9</v>
      </c>
      <c r="O155" s="3" t="s">
        <v>10</v>
      </c>
      <c r="P155" s="3" t="s">
        <v>11</v>
      </c>
      <c r="Q155" s="3" t="s">
        <v>12</v>
      </c>
      <c r="R155" s="3" t="s">
        <v>13</v>
      </c>
      <c r="S155" s="3" t="s">
        <v>14</v>
      </c>
      <c r="T155" s="3" t="s">
        <v>15</v>
      </c>
    </row>
    <row r="156" spans="1:20" x14ac:dyDescent="0.25">
      <c r="A156" t="s">
        <v>17</v>
      </c>
      <c r="F156">
        <v>7.4830000000000001E-3</v>
      </c>
      <c r="G156">
        <v>-7.6960000000000001E-2</v>
      </c>
      <c r="H156">
        <v>42.7562</v>
      </c>
      <c r="I156">
        <v>2.6392000000000002</v>
      </c>
      <c r="J156">
        <v>53.294800000000002</v>
      </c>
      <c r="K156">
        <v>0.61390800000000001</v>
      </c>
      <c r="L156">
        <v>0.85465999999999998</v>
      </c>
      <c r="M156">
        <v>1.01586</v>
      </c>
      <c r="N156">
        <v>0.19503300000000001</v>
      </c>
      <c r="O156">
        <v>1.4097999999999999E-2</v>
      </c>
      <c r="P156">
        <v>-2.0459999999999999E-2</v>
      </c>
      <c r="Q156">
        <v>0.40866999999999998</v>
      </c>
      <c r="R156">
        <v>0</v>
      </c>
      <c r="S156">
        <v>101.703</v>
      </c>
      <c r="T156">
        <v>45.5152</v>
      </c>
    </row>
    <row r="157" spans="1:20" x14ac:dyDescent="0.25">
      <c r="A157" t="s">
        <v>18</v>
      </c>
      <c r="F157">
        <v>7.3419999999999996E-3</v>
      </c>
      <c r="G157">
        <v>-7.671E-2</v>
      </c>
      <c r="H157">
        <v>41.165300000000002</v>
      </c>
      <c r="I157">
        <v>2.31935</v>
      </c>
      <c r="J157">
        <v>55.517899999999997</v>
      </c>
      <c r="K157">
        <v>0.31632100000000002</v>
      </c>
      <c r="L157">
        <v>0.43232100000000001</v>
      </c>
      <c r="M157">
        <v>0.54074500000000003</v>
      </c>
      <c r="N157">
        <v>3.9727999999999999E-2</v>
      </c>
      <c r="O157">
        <v>-2.2919999999999999E-2</v>
      </c>
      <c r="P157">
        <v>-6.2899999999999998E-2</v>
      </c>
      <c r="Q157">
        <v>0.34892299999999998</v>
      </c>
      <c r="R157">
        <v>0</v>
      </c>
      <c r="S157">
        <v>100.52500000000001</v>
      </c>
      <c r="T157">
        <v>44.970100000000002</v>
      </c>
    </row>
    <row r="158" spans="1:20" x14ac:dyDescent="0.25">
      <c r="A158" t="s">
        <v>19</v>
      </c>
      <c r="F158">
        <v>0.14949100000000001</v>
      </c>
      <c r="G158">
        <v>0.14940800000000001</v>
      </c>
      <c r="H158">
        <v>40.6616</v>
      </c>
      <c r="I158">
        <v>2.64391</v>
      </c>
      <c r="J158">
        <v>56.086199999999998</v>
      </c>
      <c r="K158">
        <v>0.35080899999999998</v>
      </c>
      <c r="L158">
        <v>0.17371200000000001</v>
      </c>
      <c r="M158">
        <v>-9.7220000000000001E-2</v>
      </c>
      <c r="N158">
        <v>0.11795700000000001</v>
      </c>
      <c r="O158">
        <v>-6.062E-2</v>
      </c>
      <c r="P158">
        <v>2.5357999999999999E-2</v>
      </c>
      <c r="Q158">
        <v>0.22337499999999999</v>
      </c>
      <c r="R158">
        <v>0</v>
      </c>
      <c r="S158">
        <v>100.42400000000001</v>
      </c>
      <c r="T158">
        <v>44.820300000000003</v>
      </c>
    </row>
    <row r="159" spans="1:20" x14ac:dyDescent="0.25">
      <c r="A159" t="s">
        <v>20</v>
      </c>
      <c r="F159">
        <v>-6.3689999999999997E-2</v>
      </c>
      <c r="G159">
        <v>0.37605699999999997</v>
      </c>
      <c r="H159">
        <v>42.296799999999998</v>
      </c>
      <c r="I159">
        <v>1.86595</v>
      </c>
      <c r="J159">
        <v>53.941699999999997</v>
      </c>
      <c r="K159">
        <v>0.387876</v>
      </c>
      <c r="L159">
        <v>0.32166299999999998</v>
      </c>
      <c r="M159">
        <v>9.7658999999999996E-2</v>
      </c>
      <c r="N159">
        <v>0.51083299999999998</v>
      </c>
      <c r="O159">
        <v>-4.0899999999999999E-3</v>
      </c>
      <c r="P159">
        <v>-4.0599999999999997E-2</v>
      </c>
      <c r="Q159">
        <v>0.28634100000000001</v>
      </c>
      <c r="R159">
        <v>0</v>
      </c>
      <c r="S159">
        <v>99.976500000000001</v>
      </c>
      <c r="T159">
        <v>44.970300000000002</v>
      </c>
    </row>
    <row r="160" spans="1:20" x14ac:dyDescent="0.25">
      <c r="A160" t="s">
        <v>37</v>
      </c>
      <c r="F160">
        <v>-6.3200000000000006E-2</v>
      </c>
      <c r="G160">
        <v>0.14995</v>
      </c>
      <c r="H160">
        <v>41.723599999999998</v>
      </c>
      <c r="I160">
        <v>1.54586</v>
      </c>
      <c r="J160">
        <v>55.557200000000002</v>
      </c>
      <c r="K160">
        <v>0.48005399999999998</v>
      </c>
      <c r="L160">
        <v>0.26702999999999999</v>
      </c>
      <c r="M160">
        <v>-9.6549999999999997E-2</v>
      </c>
      <c r="N160">
        <v>0.27679500000000001</v>
      </c>
      <c r="O160">
        <v>-4.1349999999999998E-2</v>
      </c>
      <c r="P160">
        <v>0.18257799999999999</v>
      </c>
      <c r="Q160">
        <v>3.7774000000000002E-2</v>
      </c>
      <c r="R160">
        <v>0</v>
      </c>
      <c r="S160">
        <v>100.02</v>
      </c>
      <c r="T160">
        <v>45.006900000000002</v>
      </c>
    </row>
    <row r="161" spans="1:20" x14ac:dyDescent="0.25">
      <c r="A161" t="s">
        <v>90</v>
      </c>
      <c r="F161">
        <v>7.5810000000000001E-3</v>
      </c>
      <c r="G161">
        <v>0.15052399999999999</v>
      </c>
      <c r="H161">
        <v>44.56</v>
      </c>
      <c r="I161">
        <v>2.0007000000000001</v>
      </c>
      <c r="J161">
        <v>53.261699999999998</v>
      </c>
      <c r="K161">
        <v>0.19481200000000001</v>
      </c>
      <c r="L161">
        <v>0.23044799999999999</v>
      </c>
      <c r="M161">
        <v>0.145148</v>
      </c>
      <c r="N161">
        <v>-3.7699999999999997E-2</v>
      </c>
      <c r="O161">
        <v>-3.6600000000000001E-3</v>
      </c>
      <c r="P161">
        <v>-1.72E-2</v>
      </c>
      <c r="Q161">
        <v>0.10043199999999999</v>
      </c>
      <c r="R161">
        <v>0</v>
      </c>
      <c r="S161">
        <v>100.593</v>
      </c>
      <c r="T161">
        <v>45.608199999999997</v>
      </c>
    </row>
    <row r="162" spans="1:20" x14ac:dyDescent="0.25">
      <c r="F162">
        <v>7.4900000000000001E-3</v>
      </c>
      <c r="G162">
        <v>-7.6829999999999996E-2</v>
      </c>
      <c r="H162">
        <v>42.108400000000003</v>
      </c>
      <c r="I162">
        <v>2.25631</v>
      </c>
      <c r="J162">
        <v>53.476100000000002</v>
      </c>
      <c r="K162">
        <v>0.299433</v>
      </c>
      <c r="L162">
        <v>0.13741</v>
      </c>
      <c r="M162">
        <v>0.14694499999999999</v>
      </c>
      <c r="N162">
        <v>-3.8359999999999998E-2</v>
      </c>
      <c r="O162">
        <v>-2.2769999999999999E-2</v>
      </c>
      <c r="P162">
        <v>-1.8159999999999999E-2</v>
      </c>
      <c r="Q162">
        <v>0.28705199999999997</v>
      </c>
      <c r="R162">
        <v>0</v>
      </c>
      <c r="S162">
        <v>98.563100000000006</v>
      </c>
      <c r="T162">
        <v>44.36</v>
      </c>
    </row>
    <row r="163" spans="1:20" x14ac:dyDescent="0.25">
      <c r="A163" t="s">
        <v>91</v>
      </c>
      <c r="F163">
        <v>7.8324000000000005E-2</v>
      </c>
      <c r="G163">
        <v>-7.6780000000000001E-2</v>
      </c>
      <c r="H163">
        <v>42.661200000000001</v>
      </c>
      <c r="I163">
        <v>2.0654300000000001</v>
      </c>
      <c r="J163">
        <v>53.374000000000002</v>
      </c>
      <c r="K163">
        <v>0.47815099999999999</v>
      </c>
      <c r="L163">
        <v>0.192887</v>
      </c>
      <c r="M163">
        <v>9.7744999999999999E-2</v>
      </c>
      <c r="N163">
        <v>0.119005</v>
      </c>
      <c r="O163">
        <v>-2.2679999999999999E-2</v>
      </c>
      <c r="P163">
        <v>0.13747300000000001</v>
      </c>
      <c r="Q163">
        <v>-2.5569999999999999E-2</v>
      </c>
      <c r="R163">
        <v>0</v>
      </c>
      <c r="S163">
        <v>99.079099999999997</v>
      </c>
      <c r="T163">
        <v>44.669600000000003</v>
      </c>
    </row>
    <row r="164" spans="1:20" x14ac:dyDescent="0.25">
      <c r="A164" t="s">
        <v>92</v>
      </c>
      <c r="F164">
        <v>7.365E-3</v>
      </c>
      <c r="G164">
        <v>-7.6700000000000004E-2</v>
      </c>
      <c r="H164">
        <v>43.450200000000002</v>
      </c>
      <c r="I164">
        <v>1.74247</v>
      </c>
      <c r="J164">
        <v>55.945799999999998</v>
      </c>
      <c r="K164">
        <v>0.46288200000000002</v>
      </c>
      <c r="L164">
        <v>0.39681</v>
      </c>
      <c r="M164">
        <v>-4.7539999999999999E-2</v>
      </c>
      <c r="N164">
        <v>-3.7530000000000001E-2</v>
      </c>
      <c r="O164">
        <v>-6.0089999999999998E-2</v>
      </c>
      <c r="P164">
        <v>4.9839000000000001E-2</v>
      </c>
      <c r="Q164">
        <v>-2.4369999999999999E-2</v>
      </c>
      <c r="R164">
        <v>0</v>
      </c>
      <c r="S164">
        <v>101.809</v>
      </c>
      <c r="T164">
        <v>45.929000000000002</v>
      </c>
    </row>
    <row r="165" spans="1:20" x14ac:dyDescent="0.25">
      <c r="A165" t="s">
        <v>93</v>
      </c>
      <c r="F165">
        <v>0.148952</v>
      </c>
      <c r="G165">
        <v>-7.6789999999999997E-2</v>
      </c>
      <c r="H165">
        <v>42.525599999999997</v>
      </c>
      <c r="I165">
        <v>1.9335500000000001</v>
      </c>
      <c r="J165">
        <v>55.066200000000002</v>
      </c>
      <c r="K165">
        <v>0.33598099999999997</v>
      </c>
      <c r="L165">
        <v>0.34063300000000002</v>
      </c>
      <c r="M165">
        <v>-4.7890000000000002E-2</v>
      </c>
      <c r="N165">
        <v>0.197523</v>
      </c>
      <c r="O165">
        <v>-3.8700000000000002E-3</v>
      </c>
      <c r="P165">
        <v>2.6544000000000002E-2</v>
      </c>
      <c r="Q165">
        <v>0.16222500000000001</v>
      </c>
      <c r="R165">
        <v>0</v>
      </c>
      <c r="S165">
        <v>100.60899999999999</v>
      </c>
      <c r="T165">
        <v>45.203400000000002</v>
      </c>
    </row>
    <row r="166" spans="1:20" x14ac:dyDescent="0.25">
      <c r="A166" t="s">
        <v>94</v>
      </c>
      <c r="F166">
        <v>-6.3079999999999997E-2</v>
      </c>
      <c r="G166">
        <v>-7.6670000000000002E-2</v>
      </c>
      <c r="H166">
        <v>42.012700000000002</v>
      </c>
      <c r="I166">
        <v>1.6122700000000001</v>
      </c>
      <c r="J166">
        <v>57.085299999999997</v>
      </c>
      <c r="K166">
        <v>0.35636099999999998</v>
      </c>
      <c r="L166">
        <v>0.285964</v>
      </c>
      <c r="M166">
        <v>5.1154999999999999E-2</v>
      </c>
      <c r="N166">
        <v>0.11998300000000001</v>
      </c>
      <c r="O166">
        <v>-3.5300000000000002E-3</v>
      </c>
      <c r="P166">
        <v>9.4450999999999993E-2</v>
      </c>
      <c r="Q166">
        <v>-2.4129999999999999E-2</v>
      </c>
      <c r="R166">
        <v>0</v>
      </c>
      <c r="S166">
        <v>101.45099999999999</v>
      </c>
      <c r="T166">
        <v>45.612900000000003</v>
      </c>
    </row>
    <row r="167" spans="1:20" x14ac:dyDescent="0.25">
      <c r="A167" t="s">
        <v>95</v>
      </c>
      <c r="F167">
        <v>0.14777999999999999</v>
      </c>
      <c r="G167">
        <v>-7.6630000000000004E-2</v>
      </c>
      <c r="H167">
        <v>43.145800000000001</v>
      </c>
      <c r="I167">
        <v>1.35345</v>
      </c>
      <c r="J167">
        <v>55.375399999999999</v>
      </c>
      <c r="K167">
        <v>0.67873000000000006</v>
      </c>
      <c r="L167">
        <v>0.26772699999999999</v>
      </c>
      <c r="M167">
        <v>5.0250999999999997E-2</v>
      </c>
      <c r="N167">
        <v>-3.712E-2</v>
      </c>
      <c r="O167">
        <v>-5.9929999999999997E-2</v>
      </c>
      <c r="P167">
        <v>0.13932800000000001</v>
      </c>
      <c r="Q167">
        <v>-8.6330000000000004E-2</v>
      </c>
      <c r="R167">
        <v>0</v>
      </c>
      <c r="S167">
        <v>100.898</v>
      </c>
      <c r="T167">
        <v>45.590200000000003</v>
      </c>
    </row>
    <row r="168" spans="1:20" x14ac:dyDescent="0.25">
      <c r="A168" t="s">
        <v>96</v>
      </c>
      <c r="F168">
        <v>-6.4140000000000003E-2</v>
      </c>
      <c r="G168">
        <v>-7.6990000000000003E-2</v>
      </c>
      <c r="H168">
        <v>42.2926</v>
      </c>
      <c r="I168">
        <v>2.7711199999999998</v>
      </c>
      <c r="J168">
        <v>52.786099999999998</v>
      </c>
      <c r="K168">
        <v>0.472802</v>
      </c>
      <c r="L168">
        <v>0.24701000000000001</v>
      </c>
      <c r="M168">
        <v>4.8239999999999998E-2</v>
      </c>
      <c r="N168">
        <v>0.195521</v>
      </c>
      <c r="O168">
        <v>5.1928000000000002E-2</v>
      </c>
      <c r="P168">
        <v>-4.215E-2</v>
      </c>
      <c r="Q168">
        <v>0.284528</v>
      </c>
      <c r="R168">
        <v>0</v>
      </c>
      <c r="S168">
        <v>98.966499999999996</v>
      </c>
      <c r="T168">
        <v>44.375100000000003</v>
      </c>
    </row>
    <row r="169" spans="1:20" x14ac:dyDescent="0.25">
      <c r="A169" t="s">
        <v>97</v>
      </c>
      <c r="F169">
        <v>7.5199999999999998E-3</v>
      </c>
      <c r="G169">
        <v>-7.6929999999999998E-2</v>
      </c>
      <c r="H169">
        <v>43.5717</v>
      </c>
      <c r="I169">
        <v>2.6454599999999999</v>
      </c>
      <c r="J169">
        <v>52.739600000000003</v>
      </c>
      <c r="K169">
        <v>0.386133</v>
      </c>
      <c r="L169">
        <v>0.70894599999999997</v>
      </c>
      <c r="M169">
        <v>0.43440400000000001</v>
      </c>
      <c r="N169">
        <v>-3.918E-2</v>
      </c>
      <c r="O169">
        <v>1.4525E-2</v>
      </c>
      <c r="P169">
        <v>-6.3299999999999995E-2</v>
      </c>
      <c r="Q169">
        <v>0.160388</v>
      </c>
      <c r="R169">
        <v>0</v>
      </c>
      <c r="S169">
        <v>100.489</v>
      </c>
      <c r="T169">
        <v>45.220199999999998</v>
      </c>
    </row>
    <row r="170" spans="1:20" x14ac:dyDescent="0.25">
      <c r="A170" t="s">
        <v>98</v>
      </c>
      <c r="F170">
        <v>7.3769999999999999E-3</v>
      </c>
      <c r="G170">
        <v>-7.6819999999999999E-2</v>
      </c>
      <c r="H170">
        <v>42.034799999999997</v>
      </c>
      <c r="I170">
        <v>2.32463</v>
      </c>
      <c r="J170">
        <v>54.341500000000003</v>
      </c>
      <c r="K170">
        <v>0.49484800000000001</v>
      </c>
      <c r="L170">
        <v>0.284943</v>
      </c>
      <c r="M170">
        <v>4.9577999999999997E-2</v>
      </c>
      <c r="N170">
        <v>4.0104000000000001E-2</v>
      </c>
      <c r="O170">
        <v>-3.9500000000000004E-3</v>
      </c>
      <c r="P170">
        <v>7.0530999999999996E-2</v>
      </c>
      <c r="Q170">
        <v>-2.5999999999999999E-2</v>
      </c>
      <c r="R170">
        <v>0</v>
      </c>
      <c r="S170">
        <v>99.541499999999999</v>
      </c>
      <c r="T170">
        <v>44.726799999999997</v>
      </c>
    </row>
    <row r="171" spans="1:20" x14ac:dyDescent="0.25">
      <c r="A171" t="s">
        <v>99</v>
      </c>
      <c r="F171">
        <v>-6.3570000000000002E-2</v>
      </c>
      <c r="G171">
        <v>-7.6789999999999997E-2</v>
      </c>
      <c r="H171">
        <v>42.622799999999998</v>
      </c>
      <c r="I171">
        <v>2.39</v>
      </c>
      <c r="J171">
        <v>55.180399999999999</v>
      </c>
      <c r="K171">
        <v>0.26446399999999998</v>
      </c>
      <c r="L171">
        <v>0.11908199999999999</v>
      </c>
      <c r="M171">
        <v>4.9838E-2</v>
      </c>
      <c r="N171">
        <v>0.118953</v>
      </c>
      <c r="O171">
        <v>1.4973E-2</v>
      </c>
      <c r="P171">
        <v>-1.7749999999999998E-2</v>
      </c>
      <c r="Q171">
        <v>-2.5579999999999999E-2</v>
      </c>
      <c r="R171">
        <v>0</v>
      </c>
      <c r="S171">
        <v>100.577</v>
      </c>
      <c r="T171">
        <v>45.235100000000003</v>
      </c>
    </row>
    <row r="172" spans="1:20" x14ac:dyDescent="0.25">
      <c r="A172" t="s">
        <v>100</v>
      </c>
      <c r="F172">
        <v>7.4450000000000002E-3</v>
      </c>
      <c r="G172">
        <v>0.14951900000000001</v>
      </c>
      <c r="H172">
        <v>41.826500000000003</v>
      </c>
      <c r="I172">
        <v>2.7091400000000001</v>
      </c>
      <c r="J172">
        <v>54.341299999999997</v>
      </c>
      <c r="K172">
        <v>0.36802400000000002</v>
      </c>
      <c r="L172">
        <v>9.9880999999999998E-2</v>
      </c>
      <c r="M172">
        <v>4.1899999999999999E-4</v>
      </c>
      <c r="N172">
        <v>0.19622200000000001</v>
      </c>
      <c r="O172">
        <v>-4.2599999999999999E-3</v>
      </c>
      <c r="P172">
        <v>4.7218000000000003E-2</v>
      </c>
      <c r="Q172">
        <v>0.16045000000000001</v>
      </c>
      <c r="R172">
        <v>0</v>
      </c>
      <c r="S172">
        <v>99.901899999999998</v>
      </c>
      <c r="T172">
        <v>44.778799999999997</v>
      </c>
    </row>
    <row r="173" spans="1:20" x14ac:dyDescent="0.25">
      <c r="A173" t="s">
        <v>101</v>
      </c>
      <c r="F173">
        <v>7.4859999999999996E-3</v>
      </c>
      <c r="G173">
        <v>0.37565199999999999</v>
      </c>
      <c r="H173">
        <v>42.134</v>
      </c>
      <c r="I173">
        <v>2.44861</v>
      </c>
      <c r="J173">
        <v>54.023800000000001</v>
      </c>
      <c r="K173">
        <v>0.33268700000000001</v>
      </c>
      <c r="L173">
        <v>0.13667099999999999</v>
      </c>
      <c r="M173">
        <v>-4.8689999999999997E-2</v>
      </c>
      <c r="N173">
        <v>0.431531</v>
      </c>
      <c r="O173">
        <v>-2.3060000000000001E-2</v>
      </c>
      <c r="P173">
        <v>0.13567599999999999</v>
      </c>
      <c r="Q173">
        <v>0.22282199999999999</v>
      </c>
      <c r="R173">
        <v>0</v>
      </c>
      <c r="S173">
        <v>100.17700000000001</v>
      </c>
      <c r="T173">
        <v>44.960900000000002</v>
      </c>
    </row>
    <row r="174" spans="1:20" x14ac:dyDescent="0.25">
      <c r="A174" t="s">
        <v>102</v>
      </c>
    </row>
    <row r="175" spans="1:20" x14ac:dyDescent="0.25">
      <c r="A175" t="s">
        <v>34</v>
      </c>
      <c r="E175" t="s">
        <v>39</v>
      </c>
      <c r="F175">
        <f>AVERAGE(F156:F173)</f>
        <v>1.521977777777778E-2</v>
      </c>
      <c r="G175">
        <f t="shared" ref="G175:T175" si="18">AVERAGE(G156:G173)</f>
        <v>2.386166666666667E-2</v>
      </c>
      <c r="H175">
        <f t="shared" si="18"/>
        <v>42.41943333333333</v>
      </c>
      <c r="I175">
        <f t="shared" si="18"/>
        <v>2.1815227777777775</v>
      </c>
      <c r="J175">
        <f t="shared" si="18"/>
        <v>54.521944444444458</v>
      </c>
      <c r="K175">
        <f t="shared" si="18"/>
        <v>0.40412644444444445</v>
      </c>
      <c r="L175">
        <f t="shared" si="18"/>
        <v>0.30543322222222219</v>
      </c>
      <c r="M175">
        <f t="shared" si="18"/>
        <v>0.13278316666666667</v>
      </c>
      <c r="N175">
        <f t="shared" si="18"/>
        <v>0.13162766666666667</v>
      </c>
      <c r="O175">
        <f t="shared" si="18"/>
        <v>-1.340311111111111E-2</v>
      </c>
      <c r="P175">
        <f t="shared" si="18"/>
        <v>3.4804222222222216E-2</v>
      </c>
      <c r="Q175">
        <f t="shared" si="18"/>
        <v>0.13727777777777778</v>
      </c>
      <c r="R175">
        <f t="shared" si="18"/>
        <v>0</v>
      </c>
      <c r="S175">
        <f t="shared" si="18"/>
        <v>100.29464444444444</v>
      </c>
      <c r="T175">
        <f t="shared" si="18"/>
        <v>45.086277777777781</v>
      </c>
    </row>
    <row r="176" spans="1:20" x14ac:dyDescent="0.25">
      <c r="A176" t="s">
        <v>103</v>
      </c>
      <c r="E176" t="s">
        <v>40</v>
      </c>
      <c r="F176">
        <f>STDEV(F156:F173)/SQRT((COUNT(F156:F173)))</f>
        <v>1.7056544391104628E-2</v>
      </c>
      <c r="G176">
        <f t="shared" ref="G176:T176" si="19">STDEV(G156:G173)/SQRT((COUNT(G156:G173)))</f>
        <v>3.7611909322565501E-2</v>
      </c>
      <c r="H176">
        <f t="shared" si="19"/>
        <v>0.21194417211025951</v>
      </c>
      <c r="I176">
        <f t="shared" si="19"/>
        <v>0.1028708702227983</v>
      </c>
      <c r="J176">
        <f t="shared" si="19"/>
        <v>0.29656252801232352</v>
      </c>
      <c r="K176">
        <f t="shared" si="19"/>
        <v>2.8342590729206137E-2</v>
      </c>
      <c r="L176">
        <f t="shared" si="19"/>
        <v>4.6682942167653362E-2</v>
      </c>
      <c r="M176">
        <f t="shared" si="19"/>
        <v>6.5068589929349094E-2</v>
      </c>
      <c r="N176">
        <f t="shared" si="19"/>
        <v>3.7605063120029966E-2</v>
      </c>
      <c r="O176">
        <f t="shared" si="19"/>
        <v>6.9698540808090462E-3</v>
      </c>
      <c r="P176">
        <f t="shared" si="19"/>
        <v>1.8163570842450807E-2</v>
      </c>
      <c r="Q176">
        <f t="shared" si="19"/>
        <v>3.5898794988930005E-2</v>
      </c>
      <c r="R176">
        <f t="shared" si="19"/>
        <v>0</v>
      </c>
      <c r="S176">
        <f t="shared" si="19"/>
        <v>0.21007925289800614</v>
      </c>
      <c r="T176">
        <f t="shared" si="19"/>
        <v>0.10387870646684942</v>
      </c>
    </row>
    <row r="177" spans="1:20" x14ac:dyDescent="0.25">
      <c r="A177" t="s">
        <v>104</v>
      </c>
    </row>
    <row r="180" spans="1:20" x14ac:dyDescent="0.25">
      <c r="A180" s="2" t="s">
        <v>105</v>
      </c>
      <c r="F180" s="3" t="s">
        <v>1</v>
      </c>
      <c r="G180" s="3" t="s">
        <v>2</v>
      </c>
      <c r="H180" s="3" t="s">
        <v>3</v>
      </c>
      <c r="I180" s="3" t="s">
        <v>4</v>
      </c>
      <c r="J180" s="3" t="s">
        <v>5</v>
      </c>
      <c r="K180" s="3" t="s">
        <v>6</v>
      </c>
      <c r="L180" s="3" t="s">
        <v>7</v>
      </c>
      <c r="M180" s="3" t="s">
        <v>8</v>
      </c>
      <c r="N180" s="3" t="s">
        <v>9</v>
      </c>
      <c r="O180" s="3" t="s">
        <v>10</v>
      </c>
      <c r="P180" s="3" t="s">
        <v>11</v>
      </c>
      <c r="Q180" s="3" t="s">
        <v>12</v>
      </c>
      <c r="R180" s="3" t="s">
        <v>13</v>
      </c>
      <c r="S180" s="3" t="s">
        <v>14</v>
      </c>
      <c r="T180" s="3" t="s">
        <v>15</v>
      </c>
    </row>
    <row r="181" spans="1:20" x14ac:dyDescent="0.25">
      <c r="A181" t="s">
        <v>17</v>
      </c>
      <c r="F181">
        <v>7.8497999999999998E-2</v>
      </c>
      <c r="G181">
        <v>-7.6740000000000003E-2</v>
      </c>
      <c r="H181">
        <v>43.292200000000001</v>
      </c>
      <c r="I181">
        <v>1.60903</v>
      </c>
      <c r="J181">
        <v>51.368299999999998</v>
      </c>
      <c r="K181">
        <v>0.31883600000000001</v>
      </c>
      <c r="L181">
        <v>1.2466999999999999</v>
      </c>
      <c r="M181">
        <v>1.7272400000000001</v>
      </c>
      <c r="N181">
        <v>-3.8289999999999998E-2</v>
      </c>
      <c r="O181">
        <v>-4.0969999999999999E-2</v>
      </c>
      <c r="P181">
        <v>-4.0030000000000003E-2</v>
      </c>
      <c r="Q181">
        <v>0.224747</v>
      </c>
      <c r="R181">
        <v>0</v>
      </c>
      <c r="S181">
        <v>99.669499999999999</v>
      </c>
      <c r="T181">
        <v>45.069299999999998</v>
      </c>
    </row>
    <row r="182" spans="1:20" x14ac:dyDescent="0.25">
      <c r="A182" t="s">
        <v>18</v>
      </c>
      <c r="F182">
        <v>7.3940000000000004E-3</v>
      </c>
      <c r="G182">
        <v>0.150175</v>
      </c>
      <c r="H182">
        <v>42.735199999999999</v>
      </c>
      <c r="I182">
        <v>1.41357</v>
      </c>
      <c r="J182">
        <v>56.379300000000001</v>
      </c>
      <c r="K182">
        <v>0.33773500000000001</v>
      </c>
      <c r="L182">
        <v>0.23033200000000001</v>
      </c>
      <c r="M182">
        <v>9.9406999999999995E-2</v>
      </c>
      <c r="N182">
        <v>0.119454</v>
      </c>
      <c r="O182">
        <v>-2.2179999999999998E-2</v>
      </c>
      <c r="P182">
        <v>7.1728E-2</v>
      </c>
      <c r="Q182">
        <v>0.41369400000000001</v>
      </c>
      <c r="R182">
        <v>0</v>
      </c>
      <c r="S182">
        <v>101.93600000000001</v>
      </c>
      <c r="T182">
        <v>45.901600000000002</v>
      </c>
    </row>
    <row r="183" spans="1:20" x14ac:dyDescent="0.25">
      <c r="A183" t="s">
        <v>19</v>
      </c>
      <c r="F183">
        <v>-6.3039999999999999E-2</v>
      </c>
      <c r="G183">
        <v>-7.6679999999999998E-2</v>
      </c>
      <c r="H183">
        <v>39.817300000000003</v>
      </c>
      <c r="I183">
        <v>1.8062199999999999</v>
      </c>
      <c r="J183">
        <v>58.6235</v>
      </c>
      <c r="K183">
        <v>0.30232799999999999</v>
      </c>
      <c r="L183">
        <v>0.30427300000000002</v>
      </c>
      <c r="M183">
        <v>-4.6690000000000002E-2</v>
      </c>
      <c r="N183">
        <v>4.1144E-2</v>
      </c>
      <c r="O183">
        <v>1.5236E-2</v>
      </c>
      <c r="P183">
        <v>5.3949999999999996E-3</v>
      </c>
      <c r="Q183">
        <v>3.8335000000000001E-2</v>
      </c>
      <c r="R183">
        <v>0</v>
      </c>
      <c r="S183">
        <v>100.767</v>
      </c>
      <c r="T183">
        <v>45.002699999999997</v>
      </c>
    </row>
    <row r="184" spans="1:20" x14ac:dyDescent="0.25">
      <c r="A184" t="s">
        <v>20</v>
      </c>
      <c r="F184">
        <v>-6.3380000000000006E-2</v>
      </c>
      <c r="G184">
        <v>0.37671300000000002</v>
      </c>
      <c r="H184">
        <v>43.490699999999997</v>
      </c>
      <c r="I184">
        <v>1.9351700000000001</v>
      </c>
      <c r="J184">
        <v>53.62</v>
      </c>
      <c r="K184">
        <v>0.30080699999999999</v>
      </c>
      <c r="L184">
        <v>0.37783</v>
      </c>
      <c r="M184">
        <v>2.3800000000000001E-4</v>
      </c>
      <c r="N184">
        <v>0.19771900000000001</v>
      </c>
      <c r="O184">
        <v>-3.8300000000000001E-3</v>
      </c>
      <c r="P184">
        <v>4.8925999999999997E-2</v>
      </c>
      <c r="Q184">
        <v>3.7172999999999998E-2</v>
      </c>
      <c r="R184">
        <v>0</v>
      </c>
      <c r="S184">
        <v>100.318</v>
      </c>
      <c r="T184">
        <v>45.348799999999997</v>
      </c>
    </row>
    <row r="185" spans="1:20" x14ac:dyDescent="0.25">
      <c r="A185" t="s">
        <v>121</v>
      </c>
      <c r="F185">
        <v>7.4479999999999998E-3</v>
      </c>
      <c r="G185">
        <v>-7.6740000000000003E-2</v>
      </c>
      <c r="H185">
        <v>42.959899999999998</v>
      </c>
      <c r="I185">
        <v>1.86869</v>
      </c>
      <c r="J185">
        <v>53.5946</v>
      </c>
      <c r="K185">
        <v>0.65550200000000003</v>
      </c>
      <c r="L185">
        <v>0.32186599999999999</v>
      </c>
      <c r="M185">
        <v>-9.6939999999999998E-2</v>
      </c>
      <c r="N185">
        <v>0.275754</v>
      </c>
      <c r="O185">
        <v>-3.9899999999999996E-3</v>
      </c>
      <c r="P185">
        <v>2.6100999999999999E-2</v>
      </c>
      <c r="Q185">
        <v>9.9092E-2</v>
      </c>
      <c r="R185">
        <v>0</v>
      </c>
      <c r="S185">
        <v>99.631299999999996</v>
      </c>
      <c r="T185">
        <v>44.875999999999998</v>
      </c>
    </row>
    <row r="186" spans="1:20" x14ac:dyDescent="0.25">
      <c r="A186" t="s">
        <v>106</v>
      </c>
      <c r="F186">
        <v>7.8054999999999999E-2</v>
      </c>
      <c r="G186">
        <v>-7.6600000000000001E-2</v>
      </c>
      <c r="H186">
        <v>43.7211</v>
      </c>
      <c r="I186">
        <v>1.35209</v>
      </c>
      <c r="J186">
        <v>53.214500000000001</v>
      </c>
      <c r="K186">
        <v>0.64175099999999996</v>
      </c>
      <c r="L186">
        <v>0.19350800000000001</v>
      </c>
      <c r="M186">
        <v>0.19418199999999999</v>
      </c>
      <c r="N186">
        <v>0.19850799999999999</v>
      </c>
      <c r="O186">
        <v>-3.5799999999999998E-3</v>
      </c>
      <c r="P186">
        <v>0.138625</v>
      </c>
      <c r="Q186">
        <v>-2.4410000000000001E-2</v>
      </c>
      <c r="R186">
        <v>0</v>
      </c>
      <c r="S186">
        <v>99.627600000000001</v>
      </c>
      <c r="T186">
        <v>45.131100000000004</v>
      </c>
    </row>
    <row r="187" spans="1:20" x14ac:dyDescent="0.25">
      <c r="F187">
        <v>8.1806000000000004E-2</v>
      </c>
      <c r="G187">
        <v>-7.7560000000000004E-2</v>
      </c>
      <c r="H187">
        <v>45.965499999999999</v>
      </c>
      <c r="I187">
        <v>2.2448299999999999</v>
      </c>
      <c r="J187">
        <v>40.9529</v>
      </c>
      <c r="K187">
        <v>1.1056299999999999</v>
      </c>
      <c r="L187">
        <v>4.49533</v>
      </c>
      <c r="M187">
        <v>3.6010200000000001</v>
      </c>
      <c r="N187">
        <v>0.19161</v>
      </c>
      <c r="O187">
        <v>1.2503999999999999E-2</v>
      </c>
      <c r="P187">
        <v>0.35229100000000002</v>
      </c>
      <c r="Q187">
        <v>0.464337</v>
      </c>
      <c r="R187">
        <v>0</v>
      </c>
      <c r="S187">
        <v>99.390100000000004</v>
      </c>
      <c r="T187">
        <v>44.827100000000002</v>
      </c>
    </row>
    <row r="188" spans="1:20" x14ac:dyDescent="0.25">
      <c r="A188" t="s">
        <v>107</v>
      </c>
      <c r="F188">
        <v>7.4130000000000003E-3</v>
      </c>
      <c r="G188">
        <v>-7.6700000000000004E-2</v>
      </c>
      <c r="H188">
        <v>43.616900000000001</v>
      </c>
      <c r="I188">
        <v>1.8082199999999999</v>
      </c>
      <c r="J188">
        <v>54.718499999999999</v>
      </c>
      <c r="K188">
        <v>0.49863600000000002</v>
      </c>
      <c r="L188">
        <v>0.249115</v>
      </c>
      <c r="M188">
        <v>4.9639000000000003E-2</v>
      </c>
      <c r="N188">
        <v>-0.11602</v>
      </c>
      <c r="O188">
        <v>1.5309E-2</v>
      </c>
      <c r="P188">
        <v>2.7719000000000001E-2</v>
      </c>
      <c r="Q188">
        <v>-8.6900000000000005E-2</v>
      </c>
      <c r="R188">
        <v>0</v>
      </c>
      <c r="S188">
        <v>100.712</v>
      </c>
      <c r="T188">
        <v>45.533000000000001</v>
      </c>
    </row>
    <row r="189" spans="1:20" x14ac:dyDescent="0.25">
      <c r="A189" t="s">
        <v>108</v>
      </c>
      <c r="F189">
        <v>7.607E-3</v>
      </c>
      <c r="G189">
        <v>-7.6619999999999994E-2</v>
      </c>
      <c r="H189">
        <v>45.223199999999999</v>
      </c>
      <c r="I189">
        <v>1.2218199999999999</v>
      </c>
      <c r="J189">
        <v>48.239100000000001</v>
      </c>
      <c r="K189">
        <v>0.44520199999999999</v>
      </c>
      <c r="L189">
        <v>1.7285900000000001</v>
      </c>
      <c r="M189">
        <v>4.1729200000000004</v>
      </c>
      <c r="N189">
        <v>4.0675000000000003E-2</v>
      </c>
      <c r="O189">
        <v>5.2567000000000003E-2</v>
      </c>
      <c r="P189">
        <v>7.1691000000000005E-2</v>
      </c>
      <c r="Q189">
        <v>-8.7970000000000007E-2</v>
      </c>
      <c r="R189">
        <v>0</v>
      </c>
      <c r="S189">
        <v>101.039</v>
      </c>
      <c r="T189">
        <v>46.091200000000001</v>
      </c>
    </row>
    <row r="190" spans="1:20" x14ac:dyDescent="0.25">
      <c r="A190" t="s">
        <v>109</v>
      </c>
      <c r="F190">
        <v>-6.3280000000000003E-2</v>
      </c>
      <c r="G190">
        <v>-7.6569999999999999E-2</v>
      </c>
      <c r="H190">
        <v>42.405299999999997</v>
      </c>
      <c r="I190">
        <v>1.48194</v>
      </c>
      <c r="J190">
        <v>54.054699999999997</v>
      </c>
      <c r="K190">
        <v>0.51609499999999997</v>
      </c>
      <c r="L190">
        <v>0.285667</v>
      </c>
      <c r="M190">
        <v>9.8336999999999994E-2</v>
      </c>
      <c r="N190">
        <v>0.355655</v>
      </c>
      <c r="O190">
        <v>3.3999000000000001E-2</v>
      </c>
      <c r="P190">
        <v>0.116093</v>
      </c>
      <c r="Q190">
        <v>-8.7389999999999995E-2</v>
      </c>
      <c r="R190">
        <v>0</v>
      </c>
      <c r="S190">
        <v>99.120500000000007</v>
      </c>
      <c r="T190">
        <v>44.717100000000002</v>
      </c>
    </row>
    <row r="191" spans="1:20" x14ac:dyDescent="0.25">
      <c r="A191" t="s">
        <v>110</v>
      </c>
      <c r="F191">
        <v>7.332E-3</v>
      </c>
      <c r="G191">
        <v>-7.6539999999999997E-2</v>
      </c>
      <c r="H191">
        <v>42.916699999999999</v>
      </c>
      <c r="I191">
        <v>1.4813499999999999</v>
      </c>
      <c r="J191">
        <v>56.255499999999998</v>
      </c>
      <c r="K191">
        <v>0.64110500000000004</v>
      </c>
      <c r="L191">
        <v>0.13798099999999999</v>
      </c>
      <c r="M191">
        <v>5.0374000000000002E-2</v>
      </c>
      <c r="N191">
        <v>0.198348</v>
      </c>
      <c r="O191">
        <v>1.5226E-2</v>
      </c>
      <c r="P191">
        <v>7.1834999999999996E-2</v>
      </c>
      <c r="Q191">
        <v>3.8129000000000003E-2</v>
      </c>
      <c r="R191">
        <v>0</v>
      </c>
      <c r="S191">
        <v>101.73699999999999</v>
      </c>
      <c r="T191">
        <v>45.826500000000003</v>
      </c>
    </row>
    <row r="192" spans="1:20" x14ac:dyDescent="0.25">
      <c r="A192" t="s">
        <v>111</v>
      </c>
      <c r="F192">
        <v>-6.3140000000000002E-2</v>
      </c>
      <c r="G192">
        <v>-7.6560000000000003E-2</v>
      </c>
      <c r="H192">
        <v>42.322699999999998</v>
      </c>
      <c r="I192">
        <v>1.4155</v>
      </c>
      <c r="J192">
        <v>55.767299999999999</v>
      </c>
      <c r="K192">
        <v>0.64098200000000005</v>
      </c>
      <c r="L192">
        <v>0.248754</v>
      </c>
      <c r="M192">
        <v>-9.647E-2</v>
      </c>
      <c r="N192">
        <v>0.11958000000000001</v>
      </c>
      <c r="O192">
        <v>-4.1340000000000002E-2</v>
      </c>
      <c r="P192">
        <v>7.1749999999999994E-2</v>
      </c>
      <c r="Q192">
        <v>0.163271</v>
      </c>
      <c r="R192">
        <v>0</v>
      </c>
      <c r="S192">
        <v>100.47199999999999</v>
      </c>
      <c r="T192">
        <v>45.245399999999997</v>
      </c>
    </row>
    <row r="193" spans="1:20" x14ac:dyDescent="0.25">
      <c r="A193" t="s">
        <v>112</v>
      </c>
      <c r="F193">
        <v>7.162E-3</v>
      </c>
      <c r="G193">
        <v>-7.6490000000000002E-2</v>
      </c>
      <c r="H193">
        <v>40.975700000000003</v>
      </c>
      <c r="I193">
        <v>1.6124700000000001</v>
      </c>
      <c r="J193">
        <v>57.5321</v>
      </c>
      <c r="K193">
        <v>0.33887299999999998</v>
      </c>
      <c r="L193">
        <v>0.37850200000000001</v>
      </c>
      <c r="M193">
        <v>0.199901</v>
      </c>
      <c r="N193">
        <v>4.1433999999999999E-2</v>
      </c>
      <c r="O193">
        <v>-2.2329999999999999E-2</v>
      </c>
      <c r="P193">
        <v>5.777E-3</v>
      </c>
      <c r="Q193">
        <v>-2.3879999999999998E-2</v>
      </c>
      <c r="R193">
        <v>0</v>
      </c>
      <c r="S193">
        <v>100.96899999999999</v>
      </c>
      <c r="T193">
        <v>45.290799999999997</v>
      </c>
    </row>
    <row r="194" spans="1:20" x14ac:dyDescent="0.25">
      <c r="A194" t="s">
        <v>113</v>
      </c>
      <c r="F194">
        <v>7.8309000000000004E-2</v>
      </c>
      <c r="G194">
        <v>-7.6619999999999994E-2</v>
      </c>
      <c r="H194">
        <v>43.801600000000001</v>
      </c>
      <c r="I194">
        <v>2.26098</v>
      </c>
      <c r="J194">
        <v>54.837499999999999</v>
      </c>
      <c r="K194">
        <v>0.42459200000000002</v>
      </c>
      <c r="L194">
        <v>0.30365500000000001</v>
      </c>
      <c r="M194">
        <v>-9.6670000000000006E-2</v>
      </c>
      <c r="N194">
        <v>0.118968</v>
      </c>
      <c r="O194">
        <v>-4.0509999999999997E-2</v>
      </c>
      <c r="P194">
        <v>7.0881E-2</v>
      </c>
      <c r="Q194">
        <v>-8.8249999999999995E-2</v>
      </c>
      <c r="R194">
        <v>0</v>
      </c>
      <c r="S194">
        <v>101.59399999999999</v>
      </c>
      <c r="T194">
        <v>45.781599999999997</v>
      </c>
    </row>
    <row r="195" spans="1:20" x14ac:dyDescent="0.25">
      <c r="A195" t="s">
        <v>114</v>
      </c>
      <c r="F195">
        <v>7.4679999999999998E-3</v>
      </c>
      <c r="G195">
        <v>-7.6630000000000004E-2</v>
      </c>
      <c r="H195">
        <v>43.781799999999997</v>
      </c>
      <c r="I195">
        <v>1.4776400000000001</v>
      </c>
      <c r="J195">
        <v>54.872300000000003</v>
      </c>
      <c r="K195">
        <v>0.62136999999999998</v>
      </c>
      <c r="L195">
        <v>0.32222099999999998</v>
      </c>
      <c r="M195">
        <v>9.7743999999999998E-2</v>
      </c>
      <c r="N195">
        <v>0.118842</v>
      </c>
      <c r="O195">
        <v>5.2607000000000001E-2</v>
      </c>
      <c r="P195">
        <v>0.115302</v>
      </c>
      <c r="Q195">
        <v>0.41257300000000002</v>
      </c>
      <c r="R195">
        <v>0</v>
      </c>
      <c r="S195">
        <v>101.803</v>
      </c>
      <c r="T195">
        <v>45.892000000000003</v>
      </c>
    </row>
    <row r="196" spans="1:20" x14ac:dyDescent="0.25">
      <c r="A196" t="s">
        <v>115</v>
      </c>
      <c r="F196">
        <v>7.8419000000000003E-2</v>
      </c>
      <c r="G196">
        <v>-7.6649999999999996E-2</v>
      </c>
      <c r="H196">
        <v>43.335700000000003</v>
      </c>
      <c r="I196">
        <v>1.80186</v>
      </c>
      <c r="J196">
        <v>55.387300000000003</v>
      </c>
      <c r="K196">
        <v>0.60233000000000003</v>
      </c>
      <c r="L196">
        <v>0.26656999999999997</v>
      </c>
      <c r="M196">
        <v>-4.8099999999999997E-2</v>
      </c>
      <c r="N196">
        <v>0.118615</v>
      </c>
      <c r="O196">
        <v>-3.96E-3</v>
      </c>
      <c r="P196">
        <v>7.0572999999999997E-2</v>
      </c>
      <c r="Q196">
        <v>0.34961300000000001</v>
      </c>
      <c r="R196">
        <v>0</v>
      </c>
      <c r="S196">
        <v>101.88200000000001</v>
      </c>
      <c r="T196">
        <v>45.817700000000002</v>
      </c>
    </row>
    <row r="197" spans="1:20" x14ac:dyDescent="0.25">
      <c r="A197" t="s">
        <v>116</v>
      </c>
      <c r="F197">
        <v>-6.2460000000000002E-2</v>
      </c>
      <c r="G197">
        <v>-7.6359999999999997E-2</v>
      </c>
      <c r="H197">
        <v>42.768700000000003</v>
      </c>
      <c r="I197">
        <v>1.02942</v>
      </c>
      <c r="J197">
        <v>56.8429</v>
      </c>
      <c r="K197">
        <v>0.21696799999999999</v>
      </c>
      <c r="L197">
        <v>0.176117</v>
      </c>
      <c r="M197">
        <v>-9.5670000000000005E-2</v>
      </c>
      <c r="N197">
        <v>4.2539E-2</v>
      </c>
      <c r="O197">
        <v>-3.0599999999999998E-3</v>
      </c>
      <c r="P197">
        <v>9.6310000000000007E-2</v>
      </c>
      <c r="Q197">
        <v>-8.4889999999999993E-2</v>
      </c>
      <c r="R197">
        <v>0</v>
      </c>
      <c r="S197">
        <v>100.85</v>
      </c>
      <c r="T197">
        <v>45.615699999999997</v>
      </c>
    </row>
    <row r="198" spans="1:20" x14ac:dyDescent="0.25">
      <c r="A198" t="s">
        <v>117</v>
      </c>
      <c r="F198">
        <v>7.4229999999999999E-3</v>
      </c>
      <c r="G198">
        <v>-7.6770000000000005E-2</v>
      </c>
      <c r="H198">
        <v>42.219200000000001</v>
      </c>
      <c r="I198">
        <v>1.8687400000000001</v>
      </c>
      <c r="J198">
        <v>54.227600000000002</v>
      </c>
      <c r="K198">
        <v>0.28298699999999999</v>
      </c>
      <c r="L198">
        <v>0.100726</v>
      </c>
      <c r="M198">
        <v>9.8641000000000006E-2</v>
      </c>
      <c r="N198">
        <v>0.27624500000000002</v>
      </c>
      <c r="O198">
        <v>-2.264E-2</v>
      </c>
      <c r="P198">
        <v>2.6734000000000001E-2</v>
      </c>
      <c r="Q198">
        <v>0.16253400000000001</v>
      </c>
      <c r="R198">
        <v>0</v>
      </c>
      <c r="S198">
        <v>99.171400000000006</v>
      </c>
      <c r="T198">
        <v>44.654899999999998</v>
      </c>
    </row>
    <row r="199" spans="1:20" x14ac:dyDescent="0.25">
      <c r="A199" t="s">
        <v>118</v>
      </c>
      <c r="F199">
        <v>7.7369999999999994E-2</v>
      </c>
      <c r="G199">
        <v>-7.6600000000000001E-2</v>
      </c>
      <c r="H199">
        <v>42.319000000000003</v>
      </c>
      <c r="I199">
        <v>1.15944</v>
      </c>
      <c r="J199">
        <v>54.279600000000002</v>
      </c>
      <c r="K199">
        <v>0.73364600000000002</v>
      </c>
      <c r="L199">
        <v>0.17555899999999999</v>
      </c>
      <c r="M199">
        <v>5.0375000000000003E-2</v>
      </c>
      <c r="N199">
        <v>4.1930000000000002E-2</v>
      </c>
      <c r="O199">
        <v>-2.1899999999999999E-2</v>
      </c>
      <c r="P199">
        <v>0.117539</v>
      </c>
      <c r="Q199">
        <v>-0.21118999999999999</v>
      </c>
      <c r="R199">
        <v>0</v>
      </c>
      <c r="S199">
        <v>98.6447</v>
      </c>
      <c r="T199">
        <v>44.633400000000002</v>
      </c>
    </row>
    <row r="200" spans="1:20" x14ac:dyDescent="0.25">
      <c r="A200" t="s">
        <v>34</v>
      </c>
      <c r="F200">
        <v>7.4660000000000004E-3</v>
      </c>
      <c r="G200">
        <v>-7.6749999999999999E-2</v>
      </c>
      <c r="H200">
        <v>43.598700000000001</v>
      </c>
      <c r="I200">
        <v>1.4798199999999999</v>
      </c>
      <c r="J200">
        <v>54.133200000000002</v>
      </c>
      <c r="K200">
        <v>0.49794699999999997</v>
      </c>
      <c r="L200">
        <v>0.28578100000000001</v>
      </c>
      <c r="M200">
        <v>0.24343400000000001</v>
      </c>
      <c r="N200">
        <v>0.119422</v>
      </c>
      <c r="O200">
        <v>3.4000000000000002E-2</v>
      </c>
      <c r="P200">
        <v>4.9659999999999999E-3</v>
      </c>
      <c r="Q200">
        <v>0.22564999999999999</v>
      </c>
      <c r="R200">
        <v>0</v>
      </c>
      <c r="S200">
        <v>100.554</v>
      </c>
      <c r="T200">
        <v>45.433399999999999</v>
      </c>
    </row>
    <row r="201" spans="1:20" x14ac:dyDescent="0.25">
      <c r="A201" t="s">
        <v>119</v>
      </c>
      <c r="F201">
        <v>-6.2530000000000002E-2</v>
      </c>
      <c r="G201">
        <v>0.37751000000000001</v>
      </c>
      <c r="H201">
        <v>42.213000000000001</v>
      </c>
      <c r="I201">
        <v>1.28986</v>
      </c>
      <c r="J201">
        <v>57.534500000000001</v>
      </c>
      <c r="K201">
        <v>0.30563200000000001</v>
      </c>
      <c r="L201">
        <v>0.15745300000000001</v>
      </c>
      <c r="M201">
        <v>-4.6609999999999999E-2</v>
      </c>
      <c r="N201">
        <v>-3.6420000000000001E-2</v>
      </c>
      <c r="O201">
        <v>1.5740000000000001E-2</v>
      </c>
      <c r="P201">
        <v>2.9201999999999999E-2</v>
      </c>
      <c r="Q201">
        <v>-0.14788000000000001</v>
      </c>
      <c r="R201">
        <v>0</v>
      </c>
      <c r="S201">
        <v>101.63</v>
      </c>
      <c r="T201">
        <v>45.898899999999998</v>
      </c>
    </row>
    <row r="202" spans="1:20" x14ac:dyDescent="0.25">
      <c r="A202" t="s">
        <v>120</v>
      </c>
      <c r="F202">
        <v>-6.2890000000000001E-2</v>
      </c>
      <c r="G202">
        <v>-7.6649999999999996E-2</v>
      </c>
      <c r="H202">
        <v>41.9084</v>
      </c>
      <c r="I202">
        <v>1.4173500000000001</v>
      </c>
      <c r="J202">
        <v>56.420499999999997</v>
      </c>
      <c r="K202">
        <v>0.41068900000000003</v>
      </c>
      <c r="L202">
        <v>0.23083500000000001</v>
      </c>
      <c r="M202">
        <v>0.100274</v>
      </c>
      <c r="N202">
        <v>4.1544999999999999E-2</v>
      </c>
      <c r="O202">
        <v>1.5426E-2</v>
      </c>
      <c r="P202">
        <v>5.927E-3</v>
      </c>
      <c r="Q202">
        <v>3.8968000000000003E-2</v>
      </c>
      <c r="R202">
        <v>0</v>
      </c>
      <c r="S202">
        <v>100.45</v>
      </c>
      <c r="T202">
        <v>45.238199999999999</v>
      </c>
    </row>
    <row r="203" spans="1:20" x14ac:dyDescent="0.25">
      <c r="F203">
        <v>7.3480000000000004E-3</v>
      </c>
      <c r="G203">
        <v>0.15010200000000001</v>
      </c>
      <c r="H203">
        <v>43.128100000000003</v>
      </c>
      <c r="I203">
        <v>1.6776199999999999</v>
      </c>
      <c r="J203">
        <v>55.7714</v>
      </c>
      <c r="K203">
        <v>0.55197499999999999</v>
      </c>
      <c r="L203">
        <v>0.322799</v>
      </c>
      <c r="M203">
        <v>1.1919999999999999E-3</v>
      </c>
      <c r="N203">
        <v>4.1090000000000002E-2</v>
      </c>
      <c r="O203">
        <v>1.5233E-2</v>
      </c>
      <c r="P203">
        <v>0.11639099999999999</v>
      </c>
      <c r="Q203">
        <v>-8.7110000000000007E-2</v>
      </c>
      <c r="R203">
        <v>0</v>
      </c>
      <c r="S203">
        <v>101.696</v>
      </c>
      <c r="T203">
        <v>45.875399999999999</v>
      </c>
    </row>
    <row r="204" spans="1:20" x14ac:dyDescent="0.25">
      <c r="F204">
        <v>-6.3030000000000003E-2</v>
      </c>
      <c r="G204">
        <v>0.15019099999999999</v>
      </c>
      <c r="H204">
        <v>41.265300000000003</v>
      </c>
      <c r="I204">
        <v>1.2201</v>
      </c>
      <c r="J204">
        <v>55.998800000000003</v>
      </c>
      <c r="K204">
        <v>0.39215899999999998</v>
      </c>
      <c r="L204">
        <v>0.19358</v>
      </c>
      <c r="M204">
        <v>-4.7169999999999997E-2</v>
      </c>
      <c r="N204">
        <v>0.19845699999999999</v>
      </c>
      <c r="O204">
        <v>-2.239E-2</v>
      </c>
      <c r="P204">
        <v>4.9929000000000001E-2</v>
      </c>
      <c r="Q204">
        <v>0.28900799999999999</v>
      </c>
      <c r="R204">
        <v>0</v>
      </c>
      <c r="S204">
        <v>99.625</v>
      </c>
      <c r="T204">
        <v>44.826500000000003</v>
      </c>
    </row>
    <row r="205" spans="1:20" x14ac:dyDescent="0.25">
      <c r="F205">
        <v>-6.3049999999999995E-2</v>
      </c>
      <c r="G205">
        <v>-7.6689999999999994E-2</v>
      </c>
      <c r="H205">
        <v>41.798400000000001</v>
      </c>
      <c r="I205">
        <v>1.8730899999999999</v>
      </c>
      <c r="J205">
        <v>56.972000000000001</v>
      </c>
      <c r="K205">
        <v>0.37360399999999999</v>
      </c>
      <c r="L205">
        <v>0.24892500000000001</v>
      </c>
      <c r="M205">
        <v>1.9880000000000002E-3</v>
      </c>
      <c r="N205">
        <v>0.119855</v>
      </c>
      <c r="O205">
        <v>1.5259999999999999E-2</v>
      </c>
      <c r="P205">
        <v>5.4000000000000003E-3</v>
      </c>
      <c r="Q205">
        <v>-0.14960000000000001</v>
      </c>
      <c r="R205">
        <v>0</v>
      </c>
      <c r="S205">
        <v>101.119</v>
      </c>
      <c r="T205">
        <v>45.424199999999999</v>
      </c>
    </row>
    <row r="206" spans="1:20" x14ac:dyDescent="0.25">
      <c r="F206">
        <v>0.28751900000000002</v>
      </c>
      <c r="G206">
        <v>-7.6630000000000004E-2</v>
      </c>
      <c r="H206">
        <v>42.651400000000002</v>
      </c>
      <c r="I206">
        <v>1.28775</v>
      </c>
      <c r="J206">
        <v>56.134500000000003</v>
      </c>
      <c r="K206">
        <v>0.23283200000000001</v>
      </c>
      <c r="L206">
        <v>0.304865</v>
      </c>
      <c r="M206">
        <v>0.14873</v>
      </c>
      <c r="N206">
        <v>0.19916400000000001</v>
      </c>
      <c r="O206">
        <v>-3.3800000000000002E-3</v>
      </c>
      <c r="P206">
        <v>0.13960500000000001</v>
      </c>
      <c r="Q206">
        <v>-2.3470000000000001E-2</v>
      </c>
      <c r="R206">
        <v>0</v>
      </c>
      <c r="S206">
        <v>101.283</v>
      </c>
      <c r="T206">
        <v>45.642299999999999</v>
      </c>
    </row>
    <row r="208" spans="1:20" x14ac:dyDescent="0.25">
      <c r="E208" t="s">
        <v>39</v>
      </c>
      <c r="F208">
        <f>AVERAGE(F181:F206)</f>
        <v>1.0278346153846154E-2</v>
      </c>
      <c r="G208">
        <f t="shared" ref="G208:T208" si="20">AVERAGE(G181:G206)</f>
        <v>-1.5594576923076919E-2</v>
      </c>
      <c r="H208">
        <f t="shared" si="20"/>
        <v>42.855065384615372</v>
      </c>
      <c r="I208">
        <f t="shared" si="20"/>
        <v>1.5805603846153846</v>
      </c>
      <c r="J208">
        <f t="shared" si="20"/>
        <v>54.528169230769223</v>
      </c>
      <c r="K208">
        <f t="shared" si="20"/>
        <v>0.4765466538461538</v>
      </c>
      <c r="L208">
        <f t="shared" si="20"/>
        <v>0.51105899999999993</v>
      </c>
      <c r="M208">
        <f t="shared" si="20"/>
        <v>0.39851215384615413</v>
      </c>
      <c r="N208">
        <f t="shared" si="20"/>
        <v>0.11637780769230767</v>
      </c>
      <c r="O208">
        <f t="shared" si="20"/>
        <v>1.4248846153846161E-3</v>
      </c>
      <c r="P208">
        <f t="shared" si="20"/>
        <v>6.9871538461538457E-2</v>
      </c>
      <c r="Q208">
        <f t="shared" si="20"/>
        <v>7.1314769230769237E-2</v>
      </c>
      <c r="R208">
        <f t="shared" si="20"/>
        <v>0</v>
      </c>
      <c r="S208">
        <f t="shared" si="20"/>
        <v>100.60350384615384</v>
      </c>
      <c r="T208">
        <f t="shared" si="20"/>
        <v>45.369030769230761</v>
      </c>
    </row>
    <row r="209" spans="1:20" x14ac:dyDescent="0.25">
      <c r="E209" t="s">
        <v>40</v>
      </c>
      <c r="F209">
        <f>STDEV(F181:F206)/SQRT((COUNT(F181:F206)))</f>
        <v>1.5361305594346448E-2</v>
      </c>
      <c r="G209">
        <f t="shared" ref="G209:T209" si="21">STDEV(G181:G206)/SQRT((COUNT(G181:G206)))</f>
        <v>2.6867233132124291E-2</v>
      </c>
      <c r="H209">
        <f t="shared" si="21"/>
        <v>0.24428717564137528</v>
      </c>
      <c r="I209">
        <f t="shared" si="21"/>
        <v>6.2373968385440577E-2</v>
      </c>
      <c r="J209">
        <f t="shared" si="21"/>
        <v>0.68246942445502734</v>
      </c>
      <c r="K209">
        <f t="shared" si="21"/>
        <v>3.8506762477895438E-2</v>
      </c>
      <c r="L209">
        <f t="shared" si="21"/>
        <v>0.17343694331068527</v>
      </c>
      <c r="M209">
        <f t="shared" si="21"/>
        <v>0.21302376144576124</v>
      </c>
      <c r="N209">
        <f t="shared" si="21"/>
        <v>2.1054892811083449E-2</v>
      </c>
      <c r="O209">
        <f t="shared" si="21"/>
        <v>5.142250042188783E-3</v>
      </c>
      <c r="P209">
        <f t="shared" si="21"/>
        <v>1.4652259352293213E-2</v>
      </c>
      <c r="Q209">
        <f t="shared" si="21"/>
        <v>3.7961837523099139E-2</v>
      </c>
      <c r="R209">
        <f t="shared" si="21"/>
        <v>0</v>
      </c>
      <c r="S209">
        <f t="shared" si="21"/>
        <v>0.19184806011174307</v>
      </c>
      <c r="T209">
        <f t="shared" si="21"/>
        <v>8.7644843943169223E-2</v>
      </c>
    </row>
    <row r="211" spans="1:20" x14ac:dyDescent="0.25">
      <c r="A211" s="2" t="s">
        <v>122</v>
      </c>
      <c r="F211" s="3" t="s">
        <v>1</v>
      </c>
      <c r="G211" s="3" t="s">
        <v>2</v>
      </c>
      <c r="H211" s="3" t="s">
        <v>3</v>
      </c>
      <c r="I211" s="3" t="s">
        <v>4</v>
      </c>
      <c r="J211" s="3" t="s">
        <v>5</v>
      </c>
      <c r="K211" s="3" t="s">
        <v>6</v>
      </c>
      <c r="L211" s="3" t="s">
        <v>7</v>
      </c>
      <c r="M211" s="3" t="s">
        <v>8</v>
      </c>
      <c r="N211" s="3" t="s">
        <v>9</v>
      </c>
      <c r="O211" s="3" t="s">
        <v>10</v>
      </c>
      <c r="P211" s="3" t="s">
        <v>11</v>
      </c>
      <c r="Q211" s="3" t="s">
        <v>12</v>
      </c>
      <c r="R211" s="3" t="s">
        <v>13</v>
      </c>
      <c r="S211" s="3" t="s">
        <v>14</v>
      </c>
      <c r="T211" s="3" t="s">
        <v>15</v>
      </c>
    </row>
    <row r="212" spans="1:20" x14ac:dyDescent="0.25">
      <c r="A212" t="s">
        <v>17</v>
      </c>
      <c r="F212">
        <v>7.509E-3</v>
      </c>
      <c r="G212">
        <v>-7.689E-2</v>
      </c>
      <c r="H212">
        <v>42.860100000000003</v>
      </c>
      <c r="I212">
        <v>2.7741099999999999</v>
      </c>
      <c r="J212">
        <v>50.910800000000002</v>
      </c>
      <c r="K212">
        <v>0.172481</v>
      </c>
      <c r="L212">
        <v>1.22512</v>
      </c>
      <c r="M212">
        <v>1.9172899999999999</v>
      </c>
      <c r="N212">
        <v>0.117328</v>
      </c>
      <c r="O212">
        <v>-4.3899999999999998E-3</v>
      </c>
      <c r="P212">
        <v>-0.10842</v>
      </c>
      <c r="Q212">
        <v>9.7029000000000004E-2</v>
      </c>
      <c r="R212">
        <v>0</v>
      </c>
      <c r="S212">
        <v>99.891999999999996</v>
      </c>
      <c r="T212">
        <v>44.922199999999997</v>
      </c>
    </row>
    <row r="213" spans="1:20" x14ac:dyDescent="0.25">
      <c r="A213" t="s">
        <v>18</v>
      </c>
      <c r="F213">
        <v>-6.3240000000000005E-2</v>
      </c>
      <c r="G213">
        <v>-7.6730000000000007E-2</v>
      </c>
      <c r="H213">
        <v>40.911099999999998</v>
      </c>
      <c r="I213">
        <v>1.8713</v>
      </c>
      <c r="J213">
        <v>55.833100000000002</v>
      </c>
      <c r="K213">
        <v>0.47952400000000001</v>
      </c>
      <c r="L213">
        <v>0.35938900000000001</v>
      </c>
      <c r="M213">
        <v>0.29656700000000003</v>
      </c>
      <c r="N213">
        <v>4.0813000000000002E-2</v>
      </c>
      <c r="O213">
        <v>-2.2550000000000001E-2</v>
      </c>
      <c r="P213">
        <v>4.9355000000000003E-2</v>
      </c>
      <c r="Q213">
        <v>-2.486E-2</v>
      </c>
      <c r="R213">
        <v>0</v>
      </c>
      <c r="S213">
        <v>99.653800000000004</v>
      </c>
      <c r="T213">
        <v>44.722799999999999</v>
      </c>
    </row>
    <row r="214" spans="1:20" x14ac:dyDescent="0.25">
      <c r="A214" t="s">
        <v>19</v>
      </c>
      <c r="F214">
        <v>7.4409999999999997E-3</v>
      </c>
      <c r="G214">
        <v>0.37789200000000001</v>
      </c>
      <c r="H214">
        <v>43.765799999999999</v>
      </c>
      <c r="I214">
        <v>1.1576900000000001</v>
      </c>
      <c r="J214">
        <v>55.219200000000001</v>
      </c>
      <c r="K214">
        <v>0.21563199999999999</v>
      </c>
      <c r="L214">
        <v>0.21281600000000001</v>
      </c>
      <c r="M214">
        <v>0.19590099999999999</v>
      </c>
      <c r="N214">
        <v>4.1957000000000001E-2</v>
      </c>
      <c r="O214">
        <v>1.5622E-2</v>
      </c>
      <c r="P214">
        <v>2.8749E-2</v>
      </c>
      <c r="Q214">
        <v>0.102296</v>
      </c>
      <c r="R214">
        <v>0</v>
      </c>
      <c r="S214">
        <v>101.34099999999999</v>
      </c>
      <c r="T214">
        <v>45.968200000000003</v>
      </c>
    </row>
    <row r="215" spans="1:20" x14ac:dyDescent="0.25">
      <c r="A215" t="s">
        <v>20</v>
      </c>
      <c r="F215">
        <v>-6.3039999999999999E-2</v>
      </c>
      <c r="G215">
        <v>-7.6689999999999994E-2</v>
      </c>
      <c r="H215">
        <v>41.252299999999998</v>
      </c>
      <c r="I215">
        <v>1.2859799999999999</v>
      </c>
      <c r="J215">
        <v>56.320500000000003</v>
      </c>
      <c r="K215">
        <v>0.67752999999999997</v>
      </c>
      <c r="L215">
        <v>0.37833699999999998</v>
      </c>
      <c r="M215">
        <v>0.100359</v>
      </c>
      <c r="N215">
        <v>4.1174000000000002E-2</v>
      </c>
      <c r="O215">
        <v>-3.5699999999999998E-3</v>
      </c>
      <c r="P215">
        <v>-3.9019999999999999E-2</v>
      </c>
      <c r="Q215">
        <v>0.163663</v>
      </c>
      <c r="R215">
        <v>0</v>
      </c>
      <c r="S215">
        <v>100.038</v>
      </c>
      <c r="T215">
        <v>44.951599999999999</v>
      </c>
    </row>
    <row r="216" spans="1:20" x14ac:dyDescent="0.25">
      <c r="A216" t="s">
        <v>121</v>
      </c>
      <c r="F216">
        <v>7.2960000000000004E-3</v>
      </c>
      <c r="G216">
        <v>-7.6679999999999998E-2</v>
      </c>
      <c r="H216">
        <v>42.801600000000001</v>
      </c>
      <c r="I216">
        <v>1.6124700000000001</v>
      </c>
      <c r="J216">
        <v>56.302300000000002</v>
      </c>
      <c r="K216">
        <v>0.33871800000000002</v>
      </c>
      <c r="L216">
        <v>0.24922800000000001</v>
      </c>
      <c r="M216">
        <v>-4.7300000000000002E-2</v>
      </c>
      <c r="N216">
        <v>0.120046</v>
      </c>
      <c r="O216">
        <v>5.3060000000000003E-2</v>
      </c>
      <c r="P216">
        <v>-6.1060000000000003E-2</v>
      </c>
      <c r="Q216">
        <v>-2.402E-2</v>
      </c>
      <c r="R216">
        <v>0</v>
      </c>
      <c r="S216">
        <v>101.276</v>
      </c>
      <c r="T216">
        <v>45.625399999999999</v>
      </c>
    </row>
    <row r="217" spans="1:20" x14ac:dyDescent="0.25">
      <c r="A217" t="s">
        <v>74</v>
      </c>
      <c r="F217">
        <v>-6.2570000000000001E-2</v>
      </c>
      <c r="G217">
        <v>-7.6569999999999999E-2</v>
      </c>
      <c r="H217">
        <v>42.209099999999999</v>
      </c>
      <c r="I217">
        <v>1.0282899999999999</v>
      </c>
      <c r="J217">
        <v>57.887700000000002</v>
      </c>
      <c r="K217">
        <v>0.30567</v>
      </c>
      <c r="L217">
        <v>0.32394899999999999</v>
      </c>
      <c r="M217">
        <v>0.19953000000000001</v>
      </c>
      <c r="N217">
        <v>4.2242000000000002E-2</v>
      </c>
      <c r="O217">
        <v>-3.1700000000000001E-3</v>
      </c>
      <c r="P217">
        <v>-1.541E-2</v>
      </c>
      <c r="Q217">
        <v>4.0084000000000002E-2</v>
      </c>
      <c r="R217">
        <v>0</v>
      </c>
      <c r="S217">
        <v>101.879</v>
      </c>
      <c r="T217">
        <v>45.923099999999998</v>
      </c>
    </row>
    <row r="218" spans="1:20" x14ac:dyDescent="0.25">
      <c r="F218">
        <v>7.2789999999999999E-3</v>
      </c>
      <c r="G218">
        <v>-7.6550000000000007E-2</v>
      </c>
      <c r="H218">
        <v>41.725499999999997</v>
      </c>
      <c r="I218">
        <v>1.6117999999999999</v>
      </c>
      <c r="J218">
        <v>56.745699999999999</v>
      </c>
      <c r="K218">
        <v>0.49881799999999998</v>
      </c>
      <c r="L218">
        <v>6.4237000000000002E-2</v>
      </c>
      <c r="M218">
        <v>-4.7100000000000003E-2</v>
      </c>
      <c r="N218">
        <v>4.1286999999999997E-2</v>
      </c>
      <c r="O218">
        <v>-4.0529999999999997E-2</v>
      </c>
      <c r="P218">
        <v>9.4399999999999998E-2</v>
      </c>
      <c r="Q218">
        <v>3.8566999999999997E-2</v>
      </c>
      <c r="R218">
        <v>0</v>
      </c>
      <c r="S218">
        <v>100.663</v>
      </c>
      <c r="T218">
        <v>45.268099999999997</v>
      </c>
    </row>
    <row r="219" spans="1:20" x14ac:dyDescent="0.25">
      <c r="A219" t="s">
        <v>123</v>
      </c>
      <c r="F219">
        <v>-6.318E-2</v>
      </c>
      <c r="G219">
        <v>-7.6600000000000001E-2</v>
      </c>
      <c r="H219">
        <v>41.9206</v>
      </c>
      <c r="I219">
        <v>1.41476</v>
      </c>
      <c r="J219">
        <v>57.413400000000003</v>
      </c>
      <c r="K219">
        <v>0.62288399999999999</v>
      </c>
      <c r="L219">
        <v>0.193275</v>
      </c>
      <c r="M219">
        <v>0.10037600000000001</v>
      </c>
      <c r="N219">
        <v>0.198098</v>
      </c>
      <c r="O219">
        <v>-2.2509999999999999E-2</v>
      </c>
      <c r="P219">
        <v>2.7262000000000002E-2</v>
      </c>
      <c r="Q219">
        <v>0.22582099999999999</v>
      </c>
      <c r="R219">
        <v>0</v>
      </c>
      <c r="S219">
        <v>101.95399999999999</v>
      </c>
      <c r="T219">
        <v>45.772100000000002</v>
      </c>
    </row>
    <row r="220" spans="1:20" x14ac:dyDescent="0.25">
      <c r="A220" t="s">
        <v>124</v>
      </c>
      <c r="F220">
        <v>7.319E-3</v>
      </c>
      <c r="G220">
        <v>-7.6550000000000007E-2</v>
      </c>
      <c r="H220">
        <v>43.035299999999999</v>
      </c>
      <c r="I220">
        <v>1.2870900000000001</v>
      </c>
      <c r="J220">
        <v>56.258099999999999</v>
      </c>
      <c r="K220">
        <v>0.37473299999999998</v>
      </c>
      <c r="L220">
        <v>0.119727</v>
      </c>
      <c r="M220">
        <v>1.598E-3</v>
      </c>
      <c r="N220">
        <v>0.43487300000000001</v>
      </c>
      <c r="O220">
        <v>-3.5000000000000001E-3</v>
      </c>
      <c r="P220">
        <v>0.13897000000000001</v>
      </c>
      <c r="Q220">
        <v>-2.4E-2</v>
      </c>
      <c r="R220">
        <v>0</v>
      </c>
      <c r="S220">
        <v>101.554</v>
      </c>
      <c r="T220">
        <v>45.798900000000003</v>
      </c>
    </row>
    <row r="221" spans="1:20" x14ac:dyDescent="0.25">
      <c r="A221" t="s">
        <v>125</v>
      </c>
      <c r="F221">
        <v>-6.3119999999999996E-2</v>
      </c>
      <c r="G221">
        <v>0.15027199999999999</v>
      </c>
      <c r="H221">
        <v>43.397399999999998</v>
      </c>
      <c r="I221">
        <v>1.8725400000000001</v>
      </c>
      <c r="J221">
        <v>54.225900000000003</v>
      </c>
      <c r="K221">
        <v>0.44442900000000002</v>
      </c>
      <c r="L221">
        <v>0.267403</v>
      </c>
      <c r="M221">
        <v>7.3999999999999999E-4</v>
      </c>
      <c r="N221">
        <v>4.0958000000000001E-2</v>
      </c>
      <c r="O221">
        <v>1.5209E-2</v>
      </c>
      <c r="P221">
        <v>-1.7080000000000001E-2</v>
      </c>
      <c r="Q221">
        <v>-8.7300000000000003E-2</v>
      </c>
      <c r="R221">
        <v>0</v>
      </c>
      <c r="S221">
        <v>100.247</v>
      </c>
      <c r="T221">
        <v>45.327100000000002</v>
      </c>
    </row>
    <row r="222" spans="1:20" x14ac:dyDescent="0.25">
      <c r="A222" t="s">
        <v>126</v>
      </c>
      <c r="F222">
        <v>0.14868000000000001</v>
      </c>
      <c r="G222">
        <v>-7.6740000000000003E-2</v>
      </c>
      <c r="H222">
        <v>42.5822</v>
      </c>
      <c r="I222">
        <v>1.8706499999999999</v>
      </c>
      <c r="J222">
        <v>54.635300000000001</v>
      </c>
      <c r="K222">
        <v>0.51486399999999999</v>
      </c>
      <c r="L222">
        <v>0.15622800000000001</v>
      </c>
      <c r="M222">
        <v>1.0499999999999999E-3</v>
      </c>
      <c r="N222">
        <v>4.0705999999999999E-2</v>
      </c>
      <c r="O222">
        <v>-3.7399999999999998E-3</v>
      </c>
      <c r="P222">
        <v>0.115797</v>
      </c>
      <c r="Q222">
        <v>3.7607000000000002E-2</v>
      </c>
      <c r="R222">
        <v>0</v>
      </c>
      <c r="S222">
        <v>100.023</v>
      </c>
      <c r="T222">
        <v>45.049100000000003</v>
      </c>
    </row>
    <row r="223" spans="1:20" x14ac:dyDescent="0.25">
      <c r="A223" t="s">
        <v>127</v>
      </c>
      <c r="F223">
        <v>7.1650000000000004E-3</v>
      </c>
      <c r="G223">
        <v>-7.6799999999999993E-2</v>
      </c>
      <c r="H223">
        <v>39.633299999999998</v>
      </c>
      <c r="I223">
        <v>1.99888</v>
      </c>
      <c r="J223">
        <v>55.731400000000001</v>
      </c>
      <c r="K223">
        <v>0.44187799999999999</v>
      </c>
      <c r="L223">
        <v>0.19255800000000001</v>
      </c>
      <c r="M223">
        <v>5.1105999999999999E-2</v>
      </c>
      <c r="N223">
        <v>0.432946</v>
      </c>
      <c r="O223">
        <v>7.1253999999999998E-2</v>
      </c>
      <c r="P223">
        <v>0.136988</v>
      </c>
      <c r="Q223">
        <v>-2.596E-2</v>
      </c>
      <c r="R223">
        <v>0</v>
      </c>
      <c r="S223">
        <v>98.5946</v>
      </c>
      <c r="T223">
        <v>44.012700000000002</v>
      </c>
    </row>
    <row r="224" spans="1:20" x14ac:dyDescent="0.25">
      <c r="A224" t="s">
        <v>128</v>
      </c>
      <c r="F224">
        <v>7.8811000000000006E-2</v>
      </c>
      <c r="G224">
        <v>-7.6770000000000005E-2</v>
      </c>
      <c r="H224">
        <v>42.239600000000003</v>
      </c>
      <c r="I224">
        <v>2.7746300000000002</v>
      </c>
      <c r="J224">
        <v>54.625799999999998</v>
      </c>
      <c r="K224">
        <v>0.61564600000000003</v>
      </c>
      <c r="L224">
        <v>0.21031900000000001</v>
      </c>
      <c r="M224">
        <v>-4.854E-2</v>
      </c>
      <c r="N224">
        <v>0.11758</v>
      </c>
      <c r="O224">
        <v>-2.3130000000000001E-2</v>
      </c>
      <c r="P224">
        <v>4.6988000000000002E-2</v>
      </c>
      <c r="Q224">
        <v>9.7619999999999998E-2</v>
      </c>
      <c r="R224">
        <v>0</v>
      </c>
      <c r="S224">
        <v>100.65900000000001</v>
      </c>
      <c r="T224">
        <v>45.069400000000002</v>
      </c>
    </row>
    <row r="225" spans="1:20" x14ac:dyDescent="0.25">
      <c r="A225" t="s">
        <v>129</v>
      </c>
      <c r="F225">
        <v>-6.361E-2</v>
      </c>
      <c r="G225">
        <v>-7.6649999999999996E-2</v>
      </c>
      <c r="H225">
        <v>40.472299999999997</v>
      </c>
      <c r="I225">
        <v>2.2593000000000001</v>
      </c>
      <c r="J225">
        <v>56.539099999999998</v>
      </c>
      <c r="K225">
        <v>0.65435600000000005</v>
      </c>
      <c r="L225">
        <v>0.30309000000000003</v>
      </c>
      <c r="M225">
        <v>5.0892E-2</v>
      </c>
      <c r="N225">
        <v>0.27563100000000001</v>
      </c>
      <c r="O225">
        <v>-4.0499999999999998E-3</v>
      </c>
      <c r="P225">
        <v>3.8010000000000001E-3</v>
      </c>
      <c r="Q225">
        <v>-8.8770000000000002E-2</v>
      </c>
      <c r="R225">
        <v>0</v>
      </c>
      <c r="S225">
        <v>100.325</v>
      </c>
      <c r="T225">
        <v>44.803400000000003</v>
      </c>
    </row>
    <row r="226" spans="1:20" x14ac:dyDescent="0.25">
      <c r="A226" t="s">
        <v>130</v>
      </c>
      <c r="F226">
        <v>-6.3869999999999996E-2</v>
      </c>
      <c r="G226">
        <v>-7.6869999999999994E-2</v>
      </c>
      <c r="H226">
        <v>41.369799999999998</v>
      </c>
      <c r="I226">
        <v>2.5821299999999998</v>
      </c>
      <c r="J226">
        <v>56.0411</v>
      </c>
      <c r="K226">
        <v>0.63466199999999995</v>
      </c>
      <c r="L226">
        <v>0.21052899999999999</v>
      </c>
      <c r="M226">
        <v>5.0136E-2</v>
      </c>
      <c r="N226">
        <v>0.27501599999999998</v>
      </c>
      <c r="O226">
        <v>-4.1790000000000001E-2</v>
      </c>
      <c r="P226">
        <v>3.1809999999999998E-3</v>
      </c>
      <c r="Q226">
        <v>-2.691E-2</v>
      </c>
      <c r="R226">
        <v>0</v>
      </c>
      <c r="S226">
        <v>100.95699999999999</v>
      </c>
      <c r="T226">
        <v>45.128900000000002</v>
      </c>
    </row>
    <row r="227" spans="1:20" x14ac:dyDescent="0.25">
      <c r="A227" t="s">
        <v>131</v>
      </c>
      <c r="F227">
        <v>-6.3820000000000002E-2</v>
      </c>
      <c r="G227">
        <v>0.149863</v>
      </c>
      <c r="H227">
        <v>43.678100000000001</v>
      </c>
      <c r="I227">
        <v>2.3236500000000002</v>
      </c>
      <c r="J227">
        <v>53.186199999999999</v>
      </c>
      <c r="K227">
        <v>0.58320000000000005</v>
      </c>
      <c r="L227">
        <v>0.22959299999999999</v>
      </c>
      <c r="M227">
        <v>9.6609E-2</v>
      </c>
      <c r="N227">
        <v>3.986E-2</v>
      </c>
      <c r="O227">
        <v>0.108933</v>
      </c>
      <c r="P227">
        <v>-1.8339999999999999E-2</v>
      </c>
      <c r="Q227">
        <v>3.6227000000000002E-2</v>
      </c>
      <c r="R227">
        <v>0</v>
      </c>
      <c r="S227">
        <v>100.35</v>
      </c>
      <c r="T227">
        <v>45.283700000000003</v>
      </c>
    </row>
    <row r="228" spans="1:20" x14ac:dyDescent="0.25">
      <c r="A228" t="s">
        <v>132</v>
      </c>
      <c r="F228">
        <v>-6.3600000000000004E-2</v>
      </c>
      <c r="G228">
        <v>-7.6799999999999993E-2</v>
      </c>
      <c r="H228">
        <v>43.604300000000002</v>
      </c>
      <c r="I228">
        <v>2.2606700000000002</v>
      </c>
      <c r="J228">
        <v>53.372700000000002</v>
      </c>
      <c r="K228">
        <v>0.46018300000000001</v>
      </c>
      <c r="L228">
        <v>0.13763700000000001</v>
      </c>
      <c r="M228">
        <v>4.8742000000000001E-2</v>
      </c>
      <c r="N228">
        <v>-3.8240000000000003E-2</v>
      </c>
      <c r="O228">
        <v>7.1524000000000004E-2</v>
      </c>
      <c r="P228">
        <v>4.3779999999999999E-3</v>
      </c>
      <c r="Q228">
        <v>-2.5559999999999999E-2</v>
      </c>
      <c r="R228">
        <v>0</v>
      </c>
      <c r="S228">
        <v>99.755899999999997</v>
      </c>
      <c r="T228">
        <v>45.060899999999997</v>
      </c>
    </row>
    <row r="229" spans="1:20" x14ac:dyDescent="0.25">
      <c r="A229" t="s">
        <v>133</v>
      </c>
      <c r="F229">
        <v>7.8451000000000007E-2</v>
      </c>
      <c r="G229">
        <v>-7.6840000000000006E-2</v>
      </c>
      <c r="H229">
        <v>42.486800000000002</v>
      </c>
      <c r="I229">
        <v>2.3237000000000001</v>
      </c>
      <c r="J229">
        <v>54.5779</v>
      </c>
      <c r="K229">
        <v>0.74272000000000005</v>
      </c>
      <c r="L229">
        <v>0.118672</v>
      </c>
      <c r="M229">
        <v>4.9389000000000002E-2</v>
      </c>
      <c r="N229">
        <v>0.19692799999999999</v>
      </c>
      <c r="O229">
        <v>-2.2880000000000001E-2</v>
      </c>
      <c r="P229">
        <v>-1.8509999999999999E-2</v>
      </c>
      <c r="Q229">
        <v>-2.6349999999999998E-2</v>
      </c>
      <c r="R229">
        <v>0</v>
      </c>
      <c r="S229">
        <v>100.43</v>
      </c>
      <c r="T229">
        <v>45.106699999999996</v>
      </c>
    </row>
    <row r="230" spans="1:20" x14ac:dyDescent="0.25">
      <c r="A230" t="s">
        <v>134</v>
      </c>
      <c r="F230">
        <v>7.404E-3</v>
      </c>
      <c r="G230">
        <v>-7.6810000000000003E-2</v>
      </c>
      <c r="H230">
        <v>41.7333</v>
      </c>
      <c r="I230">
        <v>2.64446</v>
      </c>
      <c r="J230">
        <v>54.134</v>
      </c>
      <c r="K230">
        <v>0.61600100000000002</v>
      </c>
      <c r="L230">
        <v>0.37629699999999999</v>
      </c>
      <c r="M230">
        <v>4.9134999999999998E-2</v>
      </c>
      <c r="N230">
        <v>3.9142000000000003E-2</v>
      </c>
      <c r="O230">
        <v>-4.2399999999999998E-3</v>
      </c>
      <c r="P230">
        <v>2.4917999999999999E-2</v>
      </c>
      <c r="Q230">
        <v>0.16019800000000001</v>
      </c>
      <c r="R230">
        <v>0</v>
      </c>
      <c r="S230">
        <v>99.703900000000004</v>
      </c>
      <c r="T230">
        <v>44.640599999999999</v>
      </c>
    </row>
    <row r="231" spans="1:20" x14ac:dyDescent="0.25">
      <c r="A231" t="s">
        <v>34</v>
      </c>
      <c r="F231">
        <v>-6.3600000000000004E-2</v>
      </c>
      <c r="G231">
        <v>-7.6799999999999993E-2</v>
      </c>
      <c r="H231">
        <v>42.115400000000001</v>
      </c>
      <c r="I231">
        <v>2.3242400000000001</v>
      </c>
      <c r="J231">
        <v>55.109200000000001</v>
      </c>
      <c r="K231">
        <v>0.60113799999999995</v>
      </c>
      <c r="L231">
        <v>0.24796199999999999</v>
      </c>
      <c r="M231">
        <v>4.9749000000000002E-2</v>
      </c>
      <c r="N231">
        <v>0.118561</v>
      </c>
      <c r="O231">
        <v>1.4808999999999999E-2</v>
      </c>
      <c r="P231">
        <v>-1.8290000000000001E-2</v>
      </c>
      <c r="Q231">
        <v>-2.614E-2</v>
      </c>
      <c r="R231">
        <v>0</v>
      </c>
      <c r="S231">
        <v>100.396</v>
      </c>
      <c r="T231">
        <v>45.064500000000002</v>
      </c>
    </row>
    <row r="232" spans="1:20" x14ac:dyDescent="0.25">
      <c r="A232" t="s">
        <v>135</v>
      </c>
    </row>
    <row r="233" spans="1:20" x14ac:dyDescent="0.25">
      <c r="A233" t="s">
        <v>136</v>
      </c>
      <c r="E233" t="s">
        <v>39</v>
      </c>
      <c r="F233">
        <f>AVERAGE(F212:F231)</f>
        <v>-1.3814750000000001E-2</v>
      </c>
      <c r="G233">
        <f t="shared" ref="G233:T233" si="22">AVERAGE(G212:G231)</f>
        <v>-3.131565E-2</v>
      </c>
      <c r="H233">
        <f t="shared" si="22"/>
        <v>42.189695000000007</v>
      </c>
      <c r="I233">
        <f t="shared" si="22"/>
        <v>1.9639170000000008</v>
      </c>
      <c r="J233">
        <f t="shared" si="22"/>
        <v>55.253470000000007</v>
      </c>
      <c r="K233">
        <f t="shared" si="22"/>
        <v>0.49975335000000004</v>
      </c>
      <c r="L233">
        <f t="shared" si="22"/>
        <v>0.27881830000000002</v>
      </c>
      <c r="M233">
        <f t="shared" si="22"/>
        <v>0.15581145000000002</v>
      </c>
      <c r="N233">
        <f t="shared" si="22"/>
        <v>0.1308453</v>
      </c>
      <c r="O233">
        <f t="shared" si="22"/>
        <v>7.5180500000000001E-3</v>
      </c>
      <c r="P233">
        <f t="shared" si="22"/>
        <v>1.8932849999999994E-2</v>
      </c>
      <c r="Q233">
        <f t="shared" si="22"/>
        <v>3.0962099999999992E-2</v>
      </c>
      <c r="R233">
        <f t="shared" si="22"/>
        <v>0</v>
      </c>
      <c r="S233">
        <f t="shared" si="22"/>
        <v>100.48461</v>
      </c>
      <c r="T233">
        <f t="shared" si="22"/>
        <v>45.174969999999995</v>
      </c>
    </row>
    <row r="234" spans="1:20" x14ac:dyDescent="0.25">
      <c r="E234" t="s">
        <v>40</v>
      </c>
      <c r="F234">
        <f>STDEV(F212:F231)/SQRT((COUNT(F212:F231)))</f>
        <v>1.3686810275027751E-2</v>
      </c>
      <c r="G234">
        <f t="shared" ref="G234:T234" si="23">STDEV(G212:G231)/SQRT((COUNT(G212:G231)))</f>
        <v>2.6571967456748471E-2</v>
      </c>
      <c r="H234">
        <f t="shared" si="23"/>
        <v>0.24663674935066601</v>
      </c>
      <c r="I234">
        <f t="shared" si="23"/>
        <v>0.1229249764182242</v>
      </c>
      <c r="J234">
        <f t="shared" si="23"/>
        <v>0.36328172285866228</v>
      </c>
      <c r="K234">
        <f t="shared" si="23"/>
        <v>3.5085053065843051E-2</v>
      </c>
      <c r="L234">
        <f t="shared" si="23"/>
        <v>5.3528757196733424E-2</v>
      </c>
      <c r="M234">
        <f t="shared" si="23"/>
        <v>9.4733900204411206E-2</v>
      </c>
      <c r="N234">
        <f t="shared" si="23"/>
        <v>2.975175483635599E-2</v>
      </c>
      <c r="O234">
        <f t="shared" si="23"/>
        <v>8.8858677287012144E-3</v>
      </c>
      <c r="P234">
        <f t="shared" si="23"/>
        <v>1.4387151299405095E-2</v>
      </c>
      <c r="Q234">
        <f t="shared" si="23"/>
        <v>1.9208142583002331E-2</v>
      </c>
      <c r="R234">
        <f t="shared" si="23"/>
        <v>0</v>
      </c>
      <c r="S234">
        <f t="shared" si="23"/>
        <v>0.18616378313901852</v>
      </c>
      <c r="T234">
        <f t="shared" si="23"/>
        <v>0.10678322978425921</v>
      </c>
    </row>
    <row r="236" spans="1:20" x14ac:dyDescent="0.25">
      <c r="A236" s="2" t="s">
        <v>137</v>
      </c>
      <c r="F236" s="3" t="s">
        <v>1</v>
      </c>
      <c r="G236" s="3" t="s">
        <v>2</v>
      </c>
      <c r="H236" s="3" t="s">
        <v>3</v>
      </c>
      <c r="I236" s="3" t="s">
        <v>4</v>
      </c>
      <c r="J236" s="3" t="s">
        <v>5</v>
      </c>
      <c r="K236" s="3" t="s">
        <v>6</v>
      </c>
      <c r="L236" s="3" t="s">
        <v>7</v>
      </c>
      <c r="M236" s="3" t="s">
        <v>8</v>
      </c>
      <c r="N236" s="3" t="s">
        <v>9</v>
      </c>
      <c r="O236" s="3" t="s">
        <v>10</v>
      </c>
      <c r="P236" s="3" t="s">
        <v>11</v>
      </c>
      <c r="Q236" s="3" t="s">
        <v>12</v>
      </c>
      <c r="R236" s="3" t="s">
        <v>13</v>
      </c>
      <c r="S236" s="3" t="s">
        <v>14</v>
      </c>
      <c r="T236" s="3" t="s">
        <v>15</v>
      </c>
    </row>
    <row r="237" spans="1:20" x14ac:dyDescent="0.25">
      <c r="A237" t="s">
        <v>17</v>
      </c>
      <c r="F237">
        <v>0.22346199999999999</v>
      </c>
      <c r="G237">
        <v>-7.7049999999999993E-2</v>
      </c>
      <c r="H237">
        <v>42.992199999999997</v>
      </c>
      <c r="I237">
        <v>2.5769799999999998</v>
      </c>
      <c r="J237">
        <v>50.158099999999997</v>
      </c>
      <c r="K237">
        <v>0.59698700000000005</v>
      </c>
      <c r="L237">
        <v>1.3155699999999999</v>
      </c>
      <c r="M237">
        <v>2.0065499999999998</v>
      </c>
      <c r="N237">
        <v>3.8339999999999999E-2</v>
      </c>
      <c r="O237">
        <v>-4.1489999999999999E-2</v>
      </c>
      <c r="P237">
        <v>0.15692999999999999</v>
      </c>
      <c r="Q237">
        <v>0.22122</v>
      </c>
      <c r="R237">
        <v>0</v>
      </c>
      <c r="S237">
        <v>100.16800000000001</v>
      </c>
      <c r="T237">
        <v>45.016199999999998</v>
      </c>
    </row>
    <row r="238" spans="1:20" x14ac:dyDescent="0.25">
      <c r="A238" t="s">
        <v>18</v>
      </c>
      <c r="F238">
        <v>-6.4159999999999995E-2</v>
      </c>
      <c r="G238">
        <v>-7.6980000000000007E-2</v>
      </c>
      <c r="H238">
        <v>41.225999999999999</v>
      </c>
      <c r="I238">
        <v>2.83792</v>
      </c>
      <c r="J238">
        <v>54.549399999999999</v>
      </c>
      <c r="K238">
        <v>0.84455400000000003</v>
      </c>
      <c r="L238">
        <v>0.17299600000000001</v>
      </c>
      <c r="M238">
        <v>0.147039</v>
      </c>
      <c r="N238">
        <v>0.117049</v>
      </c>
      <c r="O238">
        <v>-2.3310000000000001E-2</v>
      </c>
      <c r="P238">
        <v>0.245305</v>
      </c>
      <c r="Q238">
        <v>9.6847000000000003E-2</v>
      </c>
      <c r="R238">
        <v>0</v>
      </c>
      <c r="S238">
        <v>100.07299999999999</v>
      </c>
      <c r="T238">
        <v>44.709200000000003</v>
      </c>
    </row>
    <row r="239" spans="1:20" x14ac:dyDescent="0.25">
      <c r="A239" t="s">
        <v>19</v>
      </c>
      <c r="F239">
        <v>-6.4299999999999996E-2</v>
      </c>
      <c r="G239">
        <v>-7.7030000000000001E-2</v>
      </c>
      <c r="H239">
        <v>43.977200000000003</v>
      </c>
      <c r="I239">
        <v>2.70512</v>
      </c>
      <c r="J239">
        <v>53.329599999999999</v>
      </c>
      <c r="K239">
        <v>0.63156800000000002</v>
      </c>
      <c r="L239">
        <v>9.9311999999999998E-2</v>
      </c>
      <c r="M239">
        <v>9.5953999999999998E-2</v>
      </c>
      <c r="N239">
        <v>0.50864200000000004</v>
      </c>
      <c r="O239">
        <v>1.4205000000000001E-2</v>
      </c>
      <c r="P239">
        <v>4.5987E-2</v>
      </c>
      <c r="Q239">
        <v>0.28399400000000002</v>
      </c>
      <c r="R239">
        <v>0</v>
      </c>
      <c r="S239">
        <v>101.55</v>
      </c>
      <c r="T239">
        <v>45.603099999999998</v>
      </c>
    </row>
    <row r="240" spans="1:20" x14ac:dyDescent="0.25">
      <c r="A240" t="s">
        <v>20</v>
      </c>
      <c r="F240">
        <v>-6.3719999999999999E-2</v>
      </c>
      <c r="G240">
        <v>-7.6880000000000004E-2</v>
      </c>
      <c r="H240">
        <v>42.517299999999999</v>
      </c>
      <c r="I240">
        <v>2.5181300000000002</v>
      </c>
      <c r="J240">
        <v>53.410299999999999</v>
      </c>
      <c r="K240">
        <v>0.38714799999999999</v>
      </c>
      <c r="L240">
        <v>0.21091199999999999</v>
      </c>
      <c r="M240">
        <v>2.0699999999999999E-4</v>
      </c>
      <c r="N240">
        <v>0.19677600000000001</v>
      </c>
      <c r="O240">
        <v>5.2346999999999998E-2</v>
      </c>
      <c r="P240">
        <v>2.5662999999999998E-2</v>
      </c>
      <c r="Q240">
        <v>-2.6599999999999999E-2</v>
      </c>
      <c r="R240">
        <v>0</v>
      </c>
      <c r="S240">
        <v>99.151600000000002</v>
      </c>
      <c r="T240">
        <v>44.587299999999999</v>
      </c>
    </row>
    <row r="241" spans="1:20" x14ac:dyDescent="0.25">
      <c r="A241" t="s">
        <v>37</v>
      </c>
      <c r="F241">
        <v>0.14926900000000001</v>
      </c>
      <c r="G241">
        <v>-7.6829999999999996E-2</v>
      </c>
      <c r="H241">
        <v>42.319099999999999</v>
      </c>
      <c r="I241">
        <v>2.3233899999999998</v>
      </c>
      <c r="J241">
        <v>54.974600000000002</v>
      </c>
      <c r="K241">
        <v>0.61882199999999998</v>
      </c>
      <c r="L241">
        <v>0.19262000000000001</v>
      </c>
      <c r="M241">
        <v>8.5999999999999998E-4</v>
      </c>
      <c r="N241">
        <v>0.118518</v>
      </c>
      <c r="O241">
        <v>-4.1640000000000003E-2</v>
      </c>
      <c r="P241">
        <v>-8.4839999999999999E-2</v>
      </c>
      <c r="Q241">
        <v>3.6506999999999998E-2</v>
      </c>
      <c r="R241">
        <v>0</v>
      </c>
      <c r="S241">
        <v>100.53</v>
      </c>
      <c r="T241">
        <v>45.118299999999998</v>
      </c>
    </row>
    <row r="242" spans="1:20" x14ac:dyDescent="0.25">
      <c r="A242" t="s">
        <v>90</v>
      </c>
      <c r="F242">
        <v>-6.3740000000000005E-2</v>
      </c>
      <c r="G242">
        <v>-7.6880000000000004E-2</v>
      </c>
      <c r="H242">
        <v>42.648499999999999</v>
      </c>
      <c r="I242">
        <v>2.64819</v>
      </c>
      <c r="J242">
        <v>54.308700000000002</v>
      </c>
      <c r="K242">
        <v>0.63521099999999997</v>
      </c>
      <c r="L242">
        <v>0.155445</v>
      </c>
      <c r="M242">
        <v>-4.8390000000000002E-2</v>
      </c>
      <c r="N242">
        <v>-3.8899999999999997E-2</v>
      </c>
      <c r="O242">
        <v>-4.1399999999999996E-3</v>
      </c>
      <c r="P242">
        <v>0.114194</v>
      </c>
      <c r="Q242">
        <v>-2.6669999999999999E-2</v>
      </c>
      <c r="R242">
        <v>0</v>
      </c>
      <c r="S242">
        <v>100.252</v>
      </c>
      <c r="T242">
        <v>45.055100000000003</v>
      </c>
    </row>
    <row r="243" spans="1:20" x14ac:dyDescent="0.25">
      <c r="F243">
        <v>7.8178999999999998E-2</v>
      </c>
      <c r="G243">
        <v>-7.6799999999999993E-2</v>
      </c>
      <c r="H243">
        <v>42.1599</v>
      </c>
      <c r="I243">
        <v>2.3235199999999998</v>
      </c>
      <c r="J243">
        <v>55.4495</v>
      </c>
      <c r="K243">
        <v>0.37093799999999999</v>
      </c>
      <c r="L243">
        <v>0.26668199999999997</v>
      </c>
      <c r="M243">
        <v>5.0126999999999998E-2</v>
      </c>
      <c r="N243">
        <v>-3.8289999999999998E-2</v>
      </c>
      <c r="O243">
        <v>-6.0389999999999999E-2</v>
      </c>
      <c r="P243">
        <v>2.6440000000000002E-2</v>
      </c>
      <c r="Q243">
        <v>9.9543999999999994E-2</v>
      </c>
      <c r="R243">
        <v>0</v>
      </c>
      <c r="S243">
        <v>100.649</v>
      </c>
      <c r="T243">
        <v>45.1892</v>
      </c>
    </row>
    <row r="244" spans="1:20" x14ac:dyDescent="0.25">
      <c r="A244" t="s">
        <v>138</v>
      </c>
      <c r="F244">
        <v>-6.3420000000000004E-2</v>
      </c>
      <c r="G244">
        <v>-7.6799999999999993E-2</v>
      </c>
      <c r="H244">
        <v>42.926099999999998</v>
      </c>
      <c r="I244">
        <v>2.32579</v>
      </c>
      <c r="J244">
        <v>55.3523</v>
      </c>
      <c r="K244">
        <v>0.47775600000000001</v>
      </c>
      <c r="L244">
        <v>0.26678499999999999</v>
      </c>
      <c r="M244">
        <v>9.8429000000000003E-2</v>
      </c>
      <c r="N244">
        <v>4.0301999999999998E-2</v>
      </c>
      <c r="O244">
        <v>5.2595999999999997E-2</v>
      </c>
      <c r="P244">
        <v>-1.789E-2</v>
      </c>
      <c r="Q244">
        <v>-8.8260000000000005E-2</v>
      </c>
      <c r="R244">
        <v>0</v>
      </c>
      <c r="S244">
        <v>101.294</v>
      </c>
      <c r="T244">
        <v>45.558100000000003</v>
      </c>
    </row>
    <row r="245" spans="1:20" x14ac:dyDescent="0.25">
      <c r="A245" t="s">
        <v>139</v>
      </c>
      <c r="F245">
        <v>7.4970000000000002E-3</v>
      </c>
      <c r="G245">
        <v>0.149728</v>
      </c>
      <c r="H245">
        <v>42.460799999999999</v>
      </c>
      <c r="I245">
        <v>2.2565900000000001</v>
      </c>
      <c r="J245">
        <v>53.035800000000002</v>
      </c>
      <c r="K245">
        <v>0.28084300000000001</v>
      </c>
      <c r="L245">
        <v>0.21081800000000001</v>
      </c>
      <c r="M245">
        <v>0.19437099999999999</v>
      </c>
      <c r="N245">
        <v>0.43227100000000002</v>
      </c>
      <c r="O245">
        <v>-6.0490000000000002E-2</v>
      </c>
      <c r="P245">
        <v>0.114285</v>
      </c>
      <c r="Q245">
        <v>9.8527000000000003E-2</v>
      </c>
      <c r="R245">
        <v>0</v>
      </c>
      <c r="S245">
        <v>99.181100000000001</v>
      </c>
      <c r="T245">
        <v>44.650399999999998</v>
      </c>
    </row>
    <row r="246" spans="1:20" x14ac:dyDescent="0.25">
      <c r="A246" t="s">
        <v>140</v>
      </c>
      <c r="F246">
        <v>7.7425999999999995E-2</v>
      </c>
      <c r="G246">
        <v>-7.671E-2</v>
      </c>
      <c r="H246">
        <v>40.893599999999999</v>
      </c>
      <c r="I246">
        <v>1.87242</v>
      </c>
      <c r="J246">
        <v>57.480200000000004</v>
      </c>
      <c r="K246">
        <v>0.60416700000000001</v>
      </c>
      <c r="L246">
        <v>0.24846499999999999</v>
      </c>
      <c r="M246">
        <v>0.10080799999999999</v>
      </c>
      <c r="N246">
        <v>0.27675300000000003</v>
      </c>
      <c r="O246">
        <v>1.5093000000000001E-2</v>
      </c>
      <c r="P246">
        <v>7.1482000000000004E-2</v>
      </c>
      <c r="Q246">
        <v>-0.2127</v>
      </c>
      <c r="R246">
        <v>0</v>
      </c>
      <c r="S246">
        <v>101.351</v>
      </c>
      <c r="T246">
        <v>45.347700000000003</v>
      </c>
    </row>
    <row r="247" spans="1:20" x14ac:dyDescent="0.25">
      <c r="A247" t="s">
        <v>141</v>
      </c>
      <c r="F247">
        <v>7.3949999999999997E-3</v>
      </c>
      <c r="G247">
        <v>-7.6630000000000004E-2</v>
      </c>
      <c r="H247">
        <v>43.150500000000001</v>
      </c>
      <c r="I247">
        <v>1.0931</v>
      </c>
      <c r="J247">
        <v>54.044699999999999</v>
      </c>
      <c r="K247">
        <v>0.50124100000000005</v>
      </c>
      <c r="L247">
        <v>0.268067</v>
      </c>
      <c r="M247">
        <v>0.29274499999999998</v>
      </c>
      <c r="N247">
        <v>4.1792000000000003E-2</v>
      </c>
      <c r="O247">
        <v>1.5526999999999999E-2</v>
      </c>
      <c r="P247">
        <v>0.162024</v>
      </c>
      <c r="Q247">
        <v>-2.334E-2</v>
      </c>
      <c r="R247">
        <v>0</v>
      </c>
      <c r="S247">
        <v>99.477199999999996</v>
      </c>
      <c r="T247">
        <v>45.081699999999998</v>
      </c>
    </row>
    <row r="248" spans="1:20" x14ac:dyDescent="0.25">
      <c r="A248" t="s">
        <v>142</v>
      </c>
      <c r="F248">
        <v>-6.3339999999999994E-2</v>
      </c>
      <c r="G248">
        <v>-7.6749999999999999E-2</v>
      </c>
      <c r="H248">
        <v>42.116199999999999</v>
      </c>
      <c r="I248">
        <v>1.9367300000000001</v>
      </c>
      <c r="J248">
        <v>55.303899999999999</v>
      </c>
      <c r="K248">
        <v>0.53233799999999998</v>
      </c>
      <c r="L248">
        <v>0.22991400000000001</v>
      </c>
      <c r="M248">
        <v>1.1869999999999999E-3</v>
      </c>
      <c r="N248">
        <v>0.27649600000000002</v>
      </c>
      <c r="O248">
        <v>-2.257E-2</v>
      </c>
      <c r="P248">
        <v>0.115567</v>
      </c>
      <c r="Q248">
        <v>-0.15046000000000001</v>
      </c>
      <c r="R248">
        <v>0</v>
      </c>
      <c r="S248">
        <v>100.199</v>
      </c>
      <c r="T248">
        <v>45.062600000000003</v>
      </c>
    </row>
    <row r="249" spans="1:20" x14ac:dyDescent="0.25">
      <c r="A249" t="s">
        <v>143</v>
      </c>
      <c r="F249">
        <v>-6.2740000000000004E-2</v>
      </c>
      <c r="G249">
        <v>-7.6609999999999998E-2</v>
      </c>
      <c r="H249">
        <v>43.642899999999997</v>
      </c>
      <c r="I249">
        <v>1.1584700000000001</v>
      </c>
      <c r="J249">
        <v>54.995600000000003</v>
      </c>
      <c r="K249">
        <v>0.32263399999999998</v>
      </c>
      <c r="L249">
        <v>0.231153</v>
      </c>
      <c r="M249">
        <v>9.8747000000000001E-2</v>
      </c>
      <c r="N249">
        <v>0.27815400000000001</v>
      </c>
      <c r="O249">
        <v>-4.0910000000000002E-2</v>
      </c>
      <c r="P249">
        <v>2.8608999999999999E-2</v>
      </c>
      <c r="Q249">
        <v>-8.5889999999999994E-2</v>
      </c>
      <c r="R249">
        <v>0</v>
      </c>
      <c r="S249">
        <v>100.49</v>
      </c>
      <c r="T249">
        <v>45.536499999999997</v>
      </c>
    </row>
    <row r="250" spans="1:20" x14ac:dyDescent="0.25">
      <c r="A250" t="s">
        <v>144</v>
      </c>
      <c r="F250">
        <v>7.3829999999999998E-3</v>
      </c>
      <c r="G250">
        <v>-7.689E-2</v>
      </c>
      <c r="H250">
        <v>42.180999999999997</v>
      </c>
      <c r="I250">
        <v>2.97201</v>
      </c>
      <c r="J250">
        <v>54.9099</v>
      </c>
      <c r="K250">
        <v>0.29729299999999997</v>
      </c>
      <c r="L250">
        <v>0.13678899999999999</v>
      </c>
      <c r="M250">
        <v>4.9385999999999999E-2</v>
      </c>
      <c r="N250">
        <v>0.19638700000000001</v>
      </c>
      <c r="O250">
        <v>-4.1999999999999997E-3</v>
      </c>
      <c r="P250">
        <v>0.11379400000000001</v>
      </c>
      <c r="Q250">
        <v>-8.9639999999999997E-2</v>
      </c>
      <c r="R250">
        <v>0</v>
      </c>
      <c r="S250">
        <v>100.693</v>
      </c>
      <c r="T250">
        <v>45.108699999999999</v>
      </c>
    </row>
    <row r="251" spans="1:20" x14ac:dyDescent="0.25">
      <c r="A251" t="s">
        <v>145</v>
      </c>
      <c r="F251">
        <v>7.5560000000000002E-3</v>
      </c>
      <c r="G251">
        <v>0.149807</v>
      </c>
      <c r="H251">
        <v>42.856999999999999</v>
      </c>
      <c r="I251">
        <v>1.99594</v>
      </c>
      <c r="J251">
        <v>52.572699999999998</v>
      </c>
      <c r="K251">
        <v>0.52992300000000003</v>
      </c>
      <c r="L251">
        <v>0.24782299999999999</v>
      </c>
      <c r="M251">
        <v>4.8381E-2</v>
      </c>
      <c r="N251">
        <v>0.19669700000000001</v>
      </c>
      <c r="O251">
        <v>-4.1770000000000002E-2</v>
      </c>
      <c r="P251">
        <v>0.114396</v>
      </c>
      <c r="Q251">
        <v>0.28636800000000001</v>
      </c>
      <c r="R251">
        <v>0</v>
      </c>
      <c r="S251">
        <v>98.964799999999997</v>
      </c>
      <c r="T251">
        <v>44.630400000000002</v>
      </c>
    </row>
    <row r="252" spans="1:20" x14ac:dyDescent="0.25">
      <c r="A252" t="s">
        <v>146</v>
      </c>
      <c r="F252">
        <v>7.8231999999999996E-2</v>
      </c>
      <c r="G252">
        <v>-7.6789999999999997E-2</v>
      </c>
      <c r="H252">
        <v>43.524500000000003</v>
      </c>
      <c r="I252">
        <v>1.9351400000000001</v>
      </c>
      <c r="J252">
        <v>54.002400000000002</v>
      </c>
      <c r="K252">
        <v>0.35428199999999999</v>
      </c>
      <c r="L252">
        <v>0.74738199999999999</v>
      </c>
      <c r="M252">
        <v>0.92018299999999997</v>
      </c>
      <c r="N252">
        <v>4.0433999999999998E-2</v>
      </c>
      <c r="O252">
        <v>1.4964E-2</v>
      </c>
      <c r="P252">
        <v>4.5430000000000002E-3</v>
      </c>
      <c r="Q252">
        <v>3.7136000000000002E-2</v>
      </c>
      <c r="R252">
        <v>0</v>
      </c>
      <c r="S252">
        <v>101.58199999999999</v>
      </c>
      <c r="T252">
        <v>45.804900000000004</v>
      </c>
    </row>
    <row r="253" spans="1:20" x14ac:dyDescent="0.25">
      <c r="A253" t="s">
        <v>147</v>
      </c>
      <c r="F253">
        <v>7.3590000000000001E-3</v>
      </c>
      <c r="G253">
        <v>-7.6880000000000004E-2</v>
      </c>
      <c r="H253">
        <v>41.541200000000003</v>
      </c>
      <c r="I253">
        <v>2.4501599999999999</v>
      </c>
      <c r="J253">
        <v>54.7821</v>
      </c>
      <c r="K253">
        <v>0.33348699999999998</v>
      </c>
      <c r="L253">
        <v>0.21071599999999999</v>
      </c>
      <c r="M253">
        <v>7.5799999999999999E-4</v>
      </c>
      <c r="N253">
        <v>0.27495700000000001</v>
      </c>
      <c r="O253">
        <v>3.3439000000000003E-2</v>
      </c>
      <c r="P253">
        <v>2.5425E-2</v>
      </c>
      <c r="Q253">
        <v>0.16086500000000001</v>
      </c>
      <c r="R253">
        <v>0</v>
      </c>
      <c r="S253">
        <v>99.743600000000001</v>
      </c>
      <c r="T253">
        <v>44.652999999999999</v>
      </c>
    </row>
    <row r="254" spans="1:20" x14ac:dyDescent="0.25">
      <c r="A254" t="s">
        <v>148</v>
      </c>
      <c r="F254">
        <v>7.3229999999999996E-3</v>
      </c>
      <c r="G254">
        <v>-7.6869999999999994E-2</v>
      </c>
      <c r="H254">
        <v>41.984000000000002</v>
      </c>
      <c r="I254">
        <v>2.5816599999999998</v>
      </c>
      <c r="J254">
        <v>55.682499999999997</v>
      </c>
      <c r="K254">
        <v>0.38677299999999998</v>
      </c>
      <c r="L254">
        <v>0.33979900000000002</v>
      </c>
      <c r="M254">
        <v>9.8738000000000006E-2</v>
      </c>
      <c r="N254">
        <v>0.196573</v>
      </c>
      <c r="O254">
        <v>1.4625000000000001E-2</v>
      </c>
      <c r="P254">
        <v>6.9808999999999996E-2</v>
      </c>
      <c r="Q254">
        <v>3.5774E-2</v>
      </c>
      <c r="R254">
        <v>0</v>
      </c>
      <c r="S254">
        <v>101.321</v>
      </c>
      <c r="T254">
        <v>45.345399999999998</v>
      </c>
    </row>
    <row r="255" spans="1:20" x14ac:dyDescent="0.25">
      <c r="A255" t="s">
        <v>149</v>
      </c>
    </row>
    <row r="256" spans="1:20" x14ac:dyDescent="0.25">
      <c r="A256" t="s">
        <v>34</v>
      </c>
      <c r="E256" t="s">
        <v>39</v>
      </c>
      <c r="F256">
        <f>AVERAGE(F237:F254)</f>
        <v>1.1425611111111112E-2</v>
      </c>
      <c r="G256">
        <f t="shared" ref="G256:T256" si="24">AVERAGE(G237:G254)</f>
        <v>-5.1658055555555554E-2</v>
      </c>
      <c r="H256">
        <f t="shared" si="24"/>
        <v>42.506555555555558</v>
      </c>
      <c r="I256">
        <f t="shared" si="24"/>
        <v>2.2506255555555552</v>
      </c>
      <c r="J256">
        <f t="shared" si="24"/>
        <v>54.352349999999994</v>
      </c>
      <c r="K256">
        <f t="shared" si="24"/>
        <v>0.48366472222222229</v>
      </c>
      <c r="L256">
        <f t="shared" si="24"/>
        <v>0.30840266666666666</v>
      </c>
      <c r="M256">
        <f t="shared" si="24"/>
        <v>0.23089333333333328</v>
      </c>
      <c r="N256">
        <f t="shared" si="24"/>
        <v>0.17516394444444444</v>
      </c>
      <c r="O256">
        <f t="shared" si="24"/>
        <v>-7.1174444444444445E-3</v>
      </c>
      <c r="P256">
        <f t="shared" si="24"/>
        <v>7.3984611111111112E-2</v>
      </c>
      <c r="Q256">
        <f t="shared" si="24"/>
        <v>3.6290111111111106E-2</v>
      </c>
      <c r="R256">
        <f t="shared" si="24"/>
        <v>0</v>
      </c>
      <c r="S256">
        <f t="shared" si="24"/>
        <v>100.37057222222222</v>
      </c>
      <c r="T256">
        <f t="shared" si="24"/>
        <v>45.114322222222228</v>
      </c>
    </row>
    <row r="257" spans="1:20" x14ac:dyDescent="0.25">
      <c r="A257" t="s">
        <v>150</v>
      </c>
      <c r="E257" t="s">
        <v>40</v>
      </c>
      <c r="F257">
        <f>STDEV(F237:F254)/SQRT((COUNT(F237:F254)))</f>
        <v>1.9534479305228437E-2</v>
      </c>
      <c r="G257">
        <f t="shared" ref="G257:T257" si="25">STDEV(G237:G254)/SQRT((COUNT(G237:G254)))</f>
        <v>1.727212147588119E-2</v>
      </c>
      <c r="H257">
        <f t="shared" si="25"/>
        <v>0.19235454639231256</v>
      </c>
      <c r="I257">
        <f t="shared" si="25"/>
        <v>0.12143376916496254</v>
      </c>
      <c r="J257">
        <f t="shared" si="25"/>
        <v>0.36444001839782098</v>
      </c>
      <c r="K257">
        <f t="shared" si="25"/>
        <v>3.6067823937415859E-2</v>
      </c>
      <c r="L257">
        <f t="shared" si="25"/>
        <v>6.738440386854333E-2</v>
      </c>
      <c r="M257">
        <f t="shared" si="25"/>
        <v>0.11598770649047925</v>
      </c>
      <c r="N257">
        <f t="shared" si="25"/>
        <v>3.5751782977017622E-2</v>
      </c>
      <c r="O257">
        <f t="shared" si="25"/>
        <v>8.4961648196098059E-3</v>
      </c>
      <c r="P257">
        <f t="shared" si="25"/>
        <v>1.8120672125918103E-2</v>
      </c>
      <c r="Q257">
        <f t="shared" si="25"/>
        <v>3.3323648505795944E-2</v>
      </c>
      <c r="R257">
        <f t="shared" si="25"/>
        <v>0</v>
      </c>
      <c r="S257">
        <f t="shared" si="25"/>
        <v>0.19834496354194261</v>
      </c>
      <c r="T257">
        <f t="shared" si="25"/>
        <v>8.7175434101704585E-2</v>
      </c>
    </row>
    <row r="258" spans="1:20" x14ac:dyDescent="0.25">
      <c r="A258" t="s">
        <v>151</v>
      </c>
    </row>
    <row r="259" spans="1:20" x14ac:dyDescent="0.25">
      <c r="A259" s="2"/>
    </row>
    <row r="260" spans="1:20" x14ac:dyDescent="0.25"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1"/>
  <sheetViews>
    <sheetView topLeftCell="I1" zoomScale="70" zoomScaleNormal="70" workbookViewId="0">
      <selection activeCell="W33" sqref="W33:AI33"/>
    </sheetView>
  </sheetViews>
  <sheetFormatPr defaultRowHeight="15" x14ac:dyDescent="0.25"/>
  <cols>
    <col min="1" max="1" width="11.425781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9" width="11.140625" bestFit="1" customWidth="1"/>
    <col min="10" max="10" width="10" bestFit="1" customWidth="1"/>
    <col min="11" max="11" width="11.140625" bestFit="1" customWidth="1"/>
    <col min="12" max="12" width="12.42578125" bestFit="1" customWidth="1"/>
    <col min="13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5.28515625" bestFit="1" customWidth="1"/>
    <col min="23" max="24" width="15.85546875" bestFit="1" customWidth="1"/>
    <col min="25" max="28" width="14.85546875" bestFit="1" customWidth="1"/>
    <col min="39" max="39" width="45.28515625" bestFit="1" customWidth="1"/>
  </cols>
  <sheetData>
    <row r="1" spans="1:52" s="1" customFormat="1" x14ac:dyDescent="0.25">
      <c r="A1" s="1" t="s">
        <v>166</v>
      </c>
      <c r="V1" s="1" t="s">
        <v>38</v>
      </c>
      <c r="AM1" s="1" t="s">
        <v>164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167</v>
      </c>
      <c r="W3">
        <v>7.9572911111111116E-2</v>
      </c>
      <c r="X3">
        <v>-4.1139288888888882E-2</v>
      </c>
      <c r="Y3">
        <v>58.848988888888897</v>
      </c>
      <c r="Z3">
        <v>0.72828355555555568</v>
      </c>
      <c r="AA3">
        <v>37.625813333333326</v>
      </c>
      <c r="AB3">
        <v>0.65108546666666667</v>
      </c>
      <c r="AC3">
        <v>0.71809528888888896</v>
      </c>
      <c r="AD3">
        <v>1.3882727333333331</v>
      </c>
      <c r="AE3">
        <v>0.1427059333333334</v>
      </c>
      <c r="AF3">
        <v>5.2701555555555567E-3</v>
      </c>
      <c r="AG3">
        <v>0.25185920000000006</v>
      </c>
      <c r="AH3">
        <v>1.3952777777777774E-2</v>
      </c>
      <c r="AI3">
        <v>0</v>
      </c>
      <c r="AJ3">
        <v>100.4127711111111</v>
      </c>
      <c r="AK3">
        <v>47.6381488888889</v>
      </c>
      <c r="AM3" s="2" t="s">
        <v>167</v>
      </c>
      <c r="AN3" t="s">
        <v>165</v>
      </c>
      <c r="AO3" t="s">
        <v>165</v>
      </c>
      <c r="AP3">
        <v>58.848988888888897</v>
      </c>
      <c r="AQ3">
        <v>0.72828355555555568</v>
      </c>
      <c r="AR3">
        <v>37.625813333333326</v>
      </c>
      <c r="AS3">
        <v>0.65108546666666667</v>
      </c>
      <c r="AT3">
        <v>0.71809528888888896</v>
      </c>
      <c r="AU3">
        <v>1.3882727333333331</v>
      </c>
      <c r="AV3" t="s">
        <v>165</v>
      </c>
      <c r="AW3" t="s">
        <v>165</v>
      </c>
      <c r="AX3">
        <v>0.25185920000000006</v>
      </c>
      <c r="AY3" t="s">
        <v>165</v>
      </c>
      <c r="AZ3">
        <v>100.21239846666667</v>
      </c>
    </row>
    <row r="4" spans="1:52" x14ac:dyDescent="0.25">
      <c r="A4" s="2" t="s">
        <v>201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184</v>
      </c>
      <c r="W4">
        <v>-5.8147428571428562E-3</v>
      </c>
      <c r="X4">
        <v>-1.1514028571428572E-2</v>
      </c>
      <c r="Y4">
        <v>58.401631428571427</v>
      </c>
      <c r="Z4">
        <v>1.4636812285714293</v>
      </c>
      <c r="AA4">
        <v>37.556717142857153</v>
      </c>
      <c r="AB4">
        <v>0.69526699999999986</v>
      </c>
      <c r="AC4">
        <v>0.67875528571428589</v>
      </c>
      <c r="AD4">
        <v>1.1518987714285711</v>
      </c>
      <c r="AE4">
        <v>0.12530897142857139</v>
      </c>
      <c r="AF4">
        <v>-8.8150571428571422E-3</v>
      </c>
      <c r="AG4">
        <v>0.2095018571428571</v>
      </c>
      <c r="AH4">
        <v>0.10194502857142858</v>
      </c>
      <c r="AI4">
        <v>0</v>
      </c>
      <c r="AJ4">
        <v>100.35858571428571</v>
      </c>
      <c r="AK4">
        <v>47.417902857142856</v>
      </c>
      <c r="AM4" s="2" t="s">
        <v>184</v>
      </c>
      <c r="AN4" t="s">
        <v>165</v>
      </c>
      <c r="AO4" t="s">
        <v>165</v>
      </c>
      <c r="AP4">
        <v>58.401631428571427</v>
      </c>
      <c r="AQ4">
        <v>1.4636812285714293</v>
      </c>
      <c r="AR4">
        <v>37.556717142857153</v>
      </c>
      <c r="AS4">
        <v>0.69526699999999986</v>
      </c>
      <c r="AT4">
        <v>0.67875528571428589</v>
      </c>
      <c r="AU4">
        <v>1.1518987714285711</v>
      </c>
      <c r="AV4" t="s">
        <v>165</v>
      </c>
      <c r="AW4" t="s">
        <v>165</v>
      </c>
      <c r="AX4">
        <v>0.2095018571428571</v>
      </c>
      <c r="AY4" t="s">
        <v>165</v>
      </c>
      <c r="AZ4">
        <v>100.15745271428574</v>
      </c>
    </row>
    <row r="5" spans="1:52" x14ac:dyDescent="0.25">
      <c r="A5" t="s">
        <v>17</v>
      </c>
      <c r="F5">
        <v>8.9449999999999998E-3</v>
      </c>
      <c r="G5">
        <v>-7.6869999999999994E-2</v>
      </c>
      <c r="H5">
        <v>59.330100000000002</v>
      </c>
      <c r="I5">
        <v>0.767123</v>
      </c>
      <c r="J5">
        <v>36.880499999999998</v>
      </c>
      <c r="K5">
        <v>0.78624300000000003</v>
      </c>
      <c r="L5">
        <v>0.60177999999999998</v>
      </c>
      <c r="M5">
        <v>1.3563700000000001</v>
      </c>
      <c r="N5">
        <v>0.198517</v>
      </c>
      <c r="O5">
        <v>-4.1439999999999998E-2</v>
      </c>
      <c r="P5">
        <v>9.3945000000000001E-2</v>
      </c>
      <c r="Q5">
        <v>9.9994E-2</v>
      </c>
      <c r="R5">
        <v>0</v>
      </c>
      <c r="S5">
        <v>100.005</v>
      </c>
      <c r="T5">
        <v>47.523099999999999</v>
      </c>
      <c r="V5" s="2" t="s">
        <v>219</v>
      </c>
      <c r="W5">
        <v>6.946032142857142E-2</v>
      </c>
      <c r="X5">
        <v>-2.0198392857142849E-2</v>
      </c>
      <c r="Y5">
        <v>58.333175000000004</v>
      </c>
      <c r="Z5">
        <v>1.66489175</v>
      </c>
      <c r="AA5">
        <v>36.888689285714293</v>
      </c>
      <c r="AB5">
        <v>0.75132189285714279</v>
      </c>
      <c r="AC5">
        <v>1.0231372857142857</v>
      </c>
      <c r="AD5">
        <v>1.1134379285714282</v>
      </c>
      <c r="AE5">
        <v>0.21325757142857141</v>
      </c>
      <c r="AF5">
        <v>1.3715928571428572E-2</v>
      </c>
      <c r="AG5">
        <v>0.31002025000000005</v>
      </c>
      <c r="AH5">
        <v>4.7994678571428577E-2</v>
      </c>
      <c r="AI5">
        <v>0</v>
      </c>
      <c r="AJ5">
        <v>100.40893214285713</v>
      </c>
      <c r="AK5">
        <v>47.325835714285724</v>
      </c>
      <c r="AM5" s="2" t="s">
        <v>219</v>
      </c>
      <c r="AN5" t="s">
        <v>165</v>
      </c>
      <c r="AO5" t="s">
        <v>165</v>
      </c>
      <c r="AP5">
        <v>58.333175000000004</v>
      </c>
      <c r="AQ5">
        <v>1.66489175</v>
      </c>
      <c r="AR5">
        <v>36.888689285714293</v>
      </c>
      <c r="AS5">
        <v>0.75132189285714279</v>
      </c>
      <c r="AT5">
        <v>1.0231372857142857</v>
      </c>
      <c r="AU5">
        <v>1.1134379285714282</v>
      </c>
      <c r="AV5">
        <v>0.21325757142857141</v>
      </c>
      <c r="AW5" t="s">
        <v>165</v>
      </c>
      <c r="AX5">
        <v>0.31002025000000005</v>
      </c>
      <c r="AY5" t="s">
        <v>165</v>
      </c>
      <c r="AZ5">
        <v>100.29793096428573</v>
      </c>
    </row>
    <row r="6" spans="1:52" x14ac:dyDescent="0.25">
      <c r="A6" t="s">
        <v>18</v>
      </c>
      <c r="F6">
        <v>8.9709999999999998E-3</v>
      </c>
      <c r="G6">
        <v>-7.7039999999999997E-2</v>
      </c>
      <c r="H6">
        <v>59.436500000000002</v>
      </c>
      <c r="I6">
        <v>1.6092599999999999</v>
      </c>
      <c r="J6">
        <v>37.147100000000002</v>
      </c>
      <c r="K6">
        <v>0.65569999999999995</v>
      </c>
      <c r="L6">
        <v>0.674149</v>
      </c>
      <c r="M6">
        <v>1.2263599999999999</v>
      </c>
      <c r="N6">
        <v>3.9482999999999997E-2</v>
      </c>
      <c r="O6">
        <v>-4.13E-3</v>
      </c>
      <c r="P6">
        <v>0.24773800000000001</v>
      </c>
      <c r="Q6">
        <v>0.28567300000000001</v>
      </c>
      <c r="R6">
        <v>0</v>
      </c>
      <c r="S6">
        <v>101.25</v>
      </c>
      <c r="T6">
        <v>47.863100000000003</v>
      </c>
      <c r="V6" s="2" t="s">
        <v>235</v>
      </c>
      <c r="W6">
        <v>1.6691071428571423E-2</v>
      </c>
      <c r="X6">
        <v>-2.7944214285714301E-2</v>
      </c>
      <c r="Y6">
        <v>58.743603571428572</v>
      </c>
      <c r="Z6">
        <v>1.4578673571428575</v>
      </c>
      <c r="AA6">
        <v>37.427257142857137</v>
      </c>
      <c r="AB6">
        <v>0.72990689285714283</v>
      </c>
      <c r="AC6">
        <v>0.60114192857142856</v>
      </c>
      <c r="AD6">
        <v>1.1642253214285714</v>
      </c>
      <c r="AE6">
        <v>0.12713142857142859</v>
      </c>
      <c r="AF6">
        <v>5.4836428571428562E-3</v>
      </c>
      <c r="AG6">
        <v>0.26024399999999992</v>
      </c>
      <c r="AH6">
        <v>4.4808571428571434E-2</v>
      </c>
      <c r="AI6">
        <v>0</v>
      </c>
      <c r="AJ6">
        <v>100.55051785714288</v>
      </c>
      <c r="AK6">
        <v>47.549435714285714</v>
      </c>
      <c r="AM6" s="2" t="s">
        <v>235</v>
      </c>
      <c r="AN6" t="s">
        <v>165</v>
      </c>
      <c r="AO6" t="s">
        <v>165</v>
      </c>
      <c r="AP6">
        <v>58.743603571428572</v>
      </c>
      <c r="AQ6">
        <v>1.4578673571428575</v>
      </c>
      <c r="AR6">
        <v>37.427257142857137</v>
      </c>
      <c r="AS6">
        <v>0.72990689285714283</v>
      </c>
      <c r="AT6">
        <v>0.60114192857142856</v>
      </c>
      <c r="AU6">
        <v>1.1642253214285714</v>
      </c>
      <c r="AV6" t="s">
        <v>165</v>
      </c>
      <c r="AW6" t="s">
        <v>165</v>
      </c>
      <c r="AX6">
        <v>0.26024399999999992</v>
      </c>
      <c r="AY6" t="s">
        <v>165</v>
      </c>
      <c r="AZ6">
        <v>100.38424621428571</v>
      </c>
    </row>
    <row r="7" spans="1:52" x14ac:dyDescent="0.25">
      <c r="A7" t="s">
        <v>168</v>
      </c>
      <c r="F7">
        <v>-6.3289999999999999E-2</v>
      </c>
      <c r="G7">
        <v>-7.6770000000000005E-2</v>
      </c>
      <c r="H7">
        <v>60.165900000000001</v>
      </c>
      <c r="I7">
        <v>0.24732299999999999</v>
      </c>
      <c r="J7">
        <v>37.7515</v>
      </c>
      <c r="K7">
        <v>0.66455900000000001</v>
      </c>
      <c r="L7">
        <v>0.58443299999999998</v>
      </c>
      <c r="M7">
        <v>1.3571599999999999</v>
      </c>
      <c r="N7">
        <v>0.19963500000000001</v>
      </c>
      <c r="O7">
        <v>1.5647000000000001E-2</v>
      </c>
      <c r="P7">
        <v>0.20689299999999999</v>
      </c>
      <c r="Q7">
        <v>3.8766000000000002E-2</v>
      </c>
      <c r="R7">
        <v>0</v>
      </c>
      <c r="S7">
        <v>101.092</v>
      </c>
      <c r="T7">
        <v>48.178699999999999</v>
      </c>
      <c r="V7" s="2" t="s">
        <v>252</v>
      </c>
      <c r="W7">
        <v>-1.4604290322580647E-2</v>
      </c>
      <c r="X7">
        <v>-3.2572354838709676E-2</v>
      </c>
      <c r="Y7">
        <v>59.056377419354853</v>
      </c>
      <c r="Z7">
        <v>1.3664485483870967</v>
      </c>
      <c r="AA7">
        <v>37.618325806451615</v>
      </c>
      <c r="AB7">
        <v>0.65568038709677412</v>
      </c>
      <c r="AC7">
        <v>0.64047012903225808</v>
      </c>
      <c r="AD7">
        <v>1.1718121935483869</v>
      </c>
      <c r="AE7">
        <v>0.10626919354838708</v>
      </c>
      <c r="AF7">
        <v>7.8273225806451616E-3</v>
      </c>
      <c r="AG7">
        <v>0.18868906451612905</v>
      </c>
      <c r="AH7">
        <v>1.8193290322580651E-2</v>
      </c>
      <c r="AI7">
        <v>0</v>
      </c>
      <c r="AJ7">
        <v>100.78299354838708</v>
      </c>
      <c r="AK7">
        <v>47.713496774193537</v>
      </c>
      <c r="AM7" s="2" t="s">
        <v>252</v>
      </c>
      <c r="AN7" t="s">
        <v>165</v>
      </c>
      <c r="AO7" t="s">
        <v>165</v>
      </c>
      <c r="AP7">
        <v>59.056377419354853</v>
      </c>
      <c r="AQ7">
        <v>1.3664485483870967</v>
      </c>
      <c r="AR7">
        <v>37.618325806451615</v>
      </c>
      <c r="AS7">
        <v>0.65568038709677412</v>
      </c>
      <c r="AT7">
        <v>0.64047012903225808</v>
      </c>
      <c r="AU7">
        <v>1.1718121935483869</v>
      </c>
      <c r="AV7" t="s">
        <v>165</v>
      </c>
      <c r="AW7" t="s">
        <v>165</v>
      </c>
      <c r="AX7">
        <v>0.18868906451612905</v>
      </c>
      <c r="AY7" t="s">
        <v>165</v>
      </c>
      <c r="AZ7">
        <v>100.69780354838711</v>
      </c>
    </row>
    <row r="8" spans="1:52" x14ac:dyDescent="0.25">
      <c r="A8" t="s">
        <v>20</v>
      </c>
      <c r="F8">
        <v>9.0060000000000001E-3</v>
      </c>
      <c r="G8">
        <v>-7.7030000000000001E-2</v>
      </c>
      <c r="H8">
        <v>59.265300000000003</v>
      </c>
      <c r="I8">
        <v>1.5450299999999999</v>
      </c>
      <c r="J8">
        <v>35.990600000000001</v>
      </c>
      <c r="K8">
        <v>0.70971499999999998</v>
      </c>
      <c r="L8">
        <v>0.78541300000000003</v>
      </c>
      <c r="M8">
        <v>1.39602</v>
      </c>
      <c r="N8">
        <v>-3.9190000000000003E-2</v>
      </c>
      <c r="O8">
        <v>-4.1000000000000003E-3</v>
      </c>
      <c r="P8">
        <v>0.27019199999999999</v>
      </c>
      <c r="Q8">
        <v>0.22317300000000001</v>
      </c>
      <c r="R8">
        <v>0</v>
      </c>
      <c r="S8">
        <v>100.074</v>
      </c>
      <c r="T8">
        <v>47.405099999999997</v>
      </c>
      <c r="V8" s="2" t="s">
        <v>269</v>
      </c>
      <c r="W8">
        <v>4.1587105263157891E-2</v>
      </c>
      <c r="X8">
        <v>-2.8814526315789471E-2</v>
      </c>
      <c r="Y8">
        <v>58.575634210526303</v>
      </c>
      <c r="Z8">
        <v>1.3578247368421053</v>
      </c>
      <c r="AA8">
        <v>37.287878947368426</v>
      </c>
      <c r="AB8">
        <v>0.71888192105263138</v>
      </c>
      <c r="AC8">
        <v>0.83420000000000005</v>
      </c>
      <c r="AD8">
        <v>1.1529712894736839</v>
      </c>
      <c r="AE8">
        <v>0.17673276315789477</v>
      </c>
      <c r="AF8">
        <v>4.4350526315789481E-3</v>
      </c>
      <c r="AG8">
        <v>0.25415439473684204</v>
      </c>
      <c r="AH8">
        <v>5.0512157894736835E-2</v>
      </c>
      <c r="AI8">
        <v>0</v>
      </c>
      <c r="AJ8">
        <v>100.42597894736844</v>
      </c>
      <c r="AK8">
        <v>47.455802631578933</v>
      </c>
      <c r="AM8" s="2" t="s">
        <v>269</v>
      </c>
      <c r="AN8" t="s">
        <v>165</v>
      </c>
      <c r="AO8" t="s">
        <v>165</v>
      </c>
      <c r="AP8">
        <v>58.575634210526303</v>
      </c>
      <c r="AQ8">
        <v>1.3578247368421053</v>
      </c>
      <c r="AR8">
        <v>37.287878947368426</v>
      </c>
      <c r="AS8">
        <v>0.71888192105263138</v>
      </c>
      <c r="AT8">
        <v>0.83420000000000005</v>
      </c>
      <c r="AU8">
        <v>1.1529712894736839</v>
      </c>
      <c r="AV8" t="s">
        <v>165</v>
      </c>
      <c r="AW8" t="s">
        <v>165</v>
      </c>
      <c r="AX8">
        <v>0.25415439473684204</v>
      </c>
      <c r="AY8" t="s">
        <v>165</v>
      </c>
      <c r="AZ8">
        <v>100.18154549999998</v>
      </c>
    </row>
    <row r="9" spans="1:52" x14ac:dyDescent="0.25">
      <c r="A9" t="s">
        <v>37</v>
      </c>
      <c r="F9">
        <v>0.15357999999999999</v>
      </c>
      <c r="G9">
        <v>-7.6810000000000003E-2</v>
      </c>
      <c r="H9">
        <v>58.7913</v>
      </c>
      <c r="I9">
        <v>0.44196200000000002</v>
      </c>
      <c r="J9">
        <v>37.421599999999998</v>
      </c>
      <c r="K9">
        <v>0.64498699999999998</v>
      </c>
      <c r="L9">
        <v>0.73210699999999995</v>
      </c>
      <c r="M9">
        <v>1.0966400000000001</v>
      </c>
      <c r="N9">
        <v>-3.7589999999999998E-2</v>
      </c>
      <c r="O9">
        <v>-2.2360000000000001E-2</v>
      </c>
      <c r="P9">
        <v>0.36242400000000002</v>
      </c>
      <c r="Q9">
        <v>0.22613800000000001</v>
      </c>
      <c r="R9">
        <v>0</v>
      </c>
      <c r="S9">
        <v>99.733900000000006</v>
      </c>
      <c r="T9">
        <v>47.370699999999999</v>
      </c>
      <c r="V9" s="2" t="s">
        <v>285</v>
      </c>
      <c r="W9">
        <v>3.6061800000000026E-2</v>
      </c>
      <c r="X9">
        <v>3.4426571428571424E-2</v>
      </c>
      <c r="Y9">
        <v>58.847202857142854</v>
      </c>
      <c r="Z9">
        <v>1.0961182857142853</v>
      </c>
      <c r="AA9">
        <v>37.627128571428571</v>
      </c>
      <c r="AB9">
        <v>0.7060558571428569</v>
      </c>
      <c r="AC9">
        <v>0.74454131428571424</v>
      </c>
      <c r="AD9">
        <v>1.1450046857142857</v>
      </c>
      <c r="AE9">
        <v>0.12166731428571431</v>
      </c>
      <c r="AF9">
        <v>3.8061428571428565E-3</v>
      </c>
      <c r="AG9">
        <v>0.23285531428571429</v>
      </c>
      <c r="AH9">
        <v>-4.4420285714285735E-3</v>
      </c>
      <c r="AI9">
        <v>0</v>
      </c>
      <c r="AJ9">
        <v>100.59050571428573</v>
      </c>
      <c r="AK9">
        <v>47.644837142857149</v>
      </c>
      <c r="AM9" s="2" t="s">
        <v>285</v>
      </c>
      <c r="AN9" t="s">
        <v>165</v>
      </c>
      <c r="AO9" t="s">
        <v>165</v>
      </c>
      <c r="AP9">
        <v>58.847202857142854</v>
      </c>
      <c r="AQ9">
        <v>1.0961182857142853</v>
      </c>
      <c r="AR9">
        <v>37.627128571428571</v>
      </c>
      <c r="AS9">
        <v>0.7060558571428569</v>
      </c>
      <c r="AT9">
        <v>0.74454131428571424</v>
      </c>
      <c r="AU9">
        <v>1.1450046857142857</v>
      </c>
      <c r="AV9" t="s">
        <v>165</v>
      </c>
      <c r="AW9" t="s">
        <v>165</v>
      </c>
      <c r="AX9">
        <v>0.23285531428571429</v>
      </c>
      <c r="AY9" t="s">
        <v>165</v>
      </c>
      <c r="AZ9">
        <v>100.39890688571427</v>
      </c>
    </row>
    <row r="10" spans="1:52" x14ac:dyDescent="0.25">
      <c r="A10" t="s">
        <v>169</v>
      </c>
      <c r="F10">
        <v>0.29724800000000001</v>
      </c>
      <c r="G10">
        <v>0.15287000000000001</v>
      </c>
      <c r="H10">
        <v>58.3996</v>
      </c>
      <c r="I10">
        <v>0.63834000000000002</v>
      </c>
      <c r="J10">
        <v>37.658200000000001</v>
      </c>
      <c r="K10">
        <v>0.50218399999999996</v>
      </c>
      <c r="L10">
        <v>0.58423499999999995</v>
      </c>
      <c r="M10">
        <v>1.1427799999999999</v>
      </c>
      <c r="N10">
        <v>4.1681000000000003E-2</v>
      </c>
      <c r="O10">
        <v>-3.31E-3</v>
      </c>
      <c r="P10">
        <v>0.206789</v>
      </c>
      <c r="Q10">
        <v>-2.4039999999999999E-2</v>
      </c>
      <c r="R10">
        <v>0</v>
      </c>
      <c r="S10">
        <v>99.596599999999995</v>
      </c>
      <c r="T10">
        <v>47.305999999999997</v>
      </c>
      <c r="V10" s="2" t="s">
        <v>301</v>
      </c>
      <c r="W10">
        <v>5.6046818181818177E-3</v>
      </c>
      <c r="X10">
        <v>-1.967263636363635E-2</v>
      </c>
      <c r="Y10">
        <v>58.688950000000006</v>
      </c>
      <c r="Z10">
        <v>1.2897717954545453</v>
      </c>
      <c r="AA10">
        <v>37.466368181818183</v>
      </c>
      <c r="AB10">
        <v>0.71548918181818189</v>
      </c>
      <c r="AC10">
        <v>0.60159859090909107</v>
      </c>
      <c r="AD10">
        <v>1.0702412499999998</v>
      </c>
      <c r="AE10">
        <v>9.4036386363636343E-2</v>
      </c>
      <c r="AF10">
        <v>-8.1190909090909089E-4</v>
      </c>
      <c r="AG10">
        <v>0.24530240909090895</v>
      </c>
      <c r="AH10">
        <v>3.9205818181818182E-2</v>
      </c>
      <c r="AI10">
        <v>0</v>
      </c>
      <c r="AJ10">
        <v>100.19611590909086</v>
      </c>
      <c r="AK10">
        <v>47.435829545454546</v>
      </c>
      <c r="AM10" s="2" t="s">
        <v>301</v>
      </c>
      <c r="AN10" t="s">
        <v>165</v>
      </c>
      <c r="AO10" t="s">
        <v>165</v>
      </c>
      <c r="AP10">
        <v>58.688950000000006</v>
      </c>
      <c r="AQ10">
        <v>1.2897717954545453</v>
      </c>
      <c r="AR10">
        <v>37.466368181818183</v>
      </c>
      <c r="AS10">
        <v>0.71548918181818189</v>
      </c>
      <c r="AT10">
        <v>0.60159859090909107</v>
      </c>
      <c r="AU10">
        <v>1.0702412499999998</v>
      </c>
      <c r="AV10" t="s">
        <v>165</v>
      </c>
      <c r="AW10" t="s">
        <v>165</v>
      </c>
      <c r="AX10">
        <v>0.24530240909090895</v>
      </c>
      <c r="AY10" t="s">
        <v>165</v>
      </c>
      <c r="AZ10">
        <v>100.07772140909093</v>
      </c>
    </row>
    <row r="11" spans="1:52" x14ac:dyDescent="0.25">
      <c r="F11">
        <v>0.22765099999999999</v>
      </c>
      <c r="G11">
        <v>0.15215400000000001</v>
      </c>
      <c r="H11">
        <v>57.710999999999999</v>
      </c>
      <c r="I11">
        <v>1.8714200000000001</v>
      </c>
      <c r="J11">
        <v>37.796100000000003</v>
      </c>
      <c r="K11">
        <v>0.33535900000000002</v>
      </c>
      <c r="L11">
        <v>0.48935400000000001</v>
      </c>
      <c r="M11">
        <v>1.01359</v>
      </c>
      <c r="N11">
        <v>0.19738900000000001</v>
      </c>
      <c r="O11">
        <v>-6.0609999999999997E-2</v>
      </c>
      <c r="P11">
        <v>0.13707</v>
      </c>
      <c r="Q11">
        <v>3.5866000000000002E-2</v>
      </c>
      <c r="R11">
        <v>0</v>
      </c>
      <c r="S11">
        <v>99.906300000000002</v>
      </c>
      <c r="T11">
        <v>47.119900000000001</v>
      </c>
      <c r="V11" s="2" t="s">
        <v>317</v>
      </c>
      <c r="W11">
        <v>9.0850685714285742E-2</v>
      </c>
      <c r="X11">
        <v>-1.1633228571428568E-2</v>
      </c>
      <c r="Y11">
        <v>58.485048571428585</v>
      </c>
      <c r="Z11">
        <v>1.3212221142857146</v>
      </c>
      <c r="AA11">
        <v>36.575099999999992</v>
      </c>
      <c r="AB11">
        <v>0.69766037142857129</v>
      </c>
      <c r="AC11">
        <v>1.0310880571428569</v>
      </c>
      <c r="AD11">
        <v>1.7900265428571427</v>
      </c>
      <c r="AE11">
        <v>0.16364499999999996</v>
      </c>
      <c r="AF11">
        <v>1.3780514285714286E-2</v>
      </c>
      <c r="AG11">
        <v>0.23371165714285713</v>
      </c>
      <c r="AH11">
        <v>4.6297628571428592E-2</v>
      </c>
      <c r="AI11">
        <v>0</v>
      </c>
      <c r="AJ11">
        <v>100.43683714285714</v>
      </c>
      <c r="AK11">
        <v>47.47776857142857</v>
      </c>
      <c r="AM11" s="2" t="s">
        <v>317</v>
      </c>
      <c r="AN11" t="s">
        <v>165</v>
      </c>
      <c r="AO11" t="s">
        <v>165</v>
      </c>
      <c r="AP11">
        <v>58.485048571428585</v>
      </c>
      <c r="AQ11">
        <v>1.3212221142857146</v>
      </c>
      <c r="AR11">
        <v>36.575099999999992</v>
      </c>
      <c r="AS11">
        <v>0.69766037142857129</v>
      </c>
      <c r="AT11">
        <v>1.0310880571428569</v>
      </c>
      <c r="AU11">
        <v>1.7900265428571427</v>
      </c>
      <c r="AV11" t="s">
        <v>165</v>
      </c>
      <c r="AW11" t="s">
        <v>165</v>
      </c>
      <c r="AX11">
        <v>0.23371165714285713</v>
      </c>
      <c r="AY11" t="s">
        <v>165</v>
      </c>
      <c r="AZ11">
        <v>100.13385731428573</v>
      </c>
    </row>
    <row r="12" spans="1:52" x14ac:dyDescent="0.25">
      <c r="A12" t="s">
        <v>170</v>
      </c>
      <c r="F12">
        <v>0.73121599999999998</v>
      </c>
      <c r="G12">
        <v>-7.6819999999999999E-2</v>
      </c>
      <c r="H12">
        <v>59.1297</v>
      </c>
      <c r="I12">
        <v>0.31167099999999998</v>
      </c>
      <c r="J12">
        <v>37.455300000000001</v>
      </c>
      <c r="K12">
        <v>0.62681100000000001</v>
      </c>
      <c r="L12">
        <v>0.97287199999999996</v>
      </c>
      <c r="M12">
        <v>1.79905</v>
      </c>
      <c r="N12">
        <v>0.27774799999999999</v>
      </c>
      <c r="O12">
        <v>0.27973500000000001</v>
      </c>
      <c r="P12">
        <v>0.38436100000000001</v>
      </c>
      <c r="Q12">
        <v>3.7575999999999998E-2</v>
      </c>
      <c r="R12">
        <v>0</v>
      </c>
      <c r="S12">
        <v>101.929</v>
      </c>
      <c r="T12">
        <v>48.168900000000001</v>
      </c>
      <c r="V12" s="2" t="s">
        <v>333</v>
      </c>
      <c r="W12">
        <v>2.1473874999999996E-2</v>
      </c>
      <c r="X12">
        <v>-8.2503999999999963E-3</v>
      </c>
      <c r="Y12">
        <v>58.739912499999988</v>
      </c>
      <c r="Z12">
        <v>1.2864916749999999</v>
      </c>
      <c r="AA12">
        <v>36.997402500000007</v>
      </c>
      <c r="AB12">
        <v>0.69915405000000008</v>
      </c>
      <c r="AC12">
        <v>0.80911675000000005</v>
      </c>
      <c r="AD12">
        <v>1.2645352500000002</v>
      </c>
      <c r="AE12">
        <v>0.19969662500000002</v>
      </c>
      <c r="AF12">
        <v>-8.5521000000000034E-3</v>
      </c>
      <c r="AG12">
        <v>0.18802704999999995</v>
      </c>
      <c r="AH12">
        <v>-1.5426500000000041E-3</v>
      </c>
      <c r="AI12">
        <v>0</v>
      </c>
      <c r="AJ12">
        <v>100.18746000000002</v>
      </c>
      <c r="AK12">
        <v>47.4229725</v>
      </c>
      <c r="AM12" s="2" t="s">
        <v>333</v>
      </c>
      <c r="AN12" t="s">
        <v>165</v>
      </c>
      <c r="AO12" t="s">
        <v>165</v>
      </c>
      <c r="AP12">
        <v>58.739912499999988</v>
      </c>
      <c r="AQ12">
        <v>1.2864916749999999</v>
      </c>
      <c r="AR12">
        <v>36.997402500000007</v>
      </c>
      <c r="AS12">
        <v>0.69915405000000008</v>
      </c>
      <c r="AT12">
        <v>0.80911675000000005</v>
      </c>
      <c r="AU12">
        <v>1.2645352500000002</v>
      </c>
      <c r="AV12">
        <v>0.19969662500000002</v>
      </c>
      <c r="AW12" t="s">
        <v>165</v>
      </c>
      <c r="AX12">
        <v>0.18802704999999995</v>
      </c>
      <c r="AY12" t="s">
        <v>165</v>
      </c>
      <c r="AZ12">
        <v>100.18433640000001</v>
      </c>
    </row>
    <row r="13" spans="1:52" x14ac:dyDescent="0.25">
      <c r="A13" t="s">
        <v>171</v>
      </c>
      <c r="F13">
        <v>-6.3820000000000002E-2</v>
      </c>
      <c r="G13">
        <v>-7.6910000000000006E-2</v>
      </c>
      <c r="H13">
        <v>59.107399999999998</v>
      </c>
      <c r="I13">
        <v>0.50602999999999998</v>
      </c>
      <c r="J13">
        <v>37.845300000000002</v>
      </c>
      <c r="K13">
        <v>0.60699000000000003</v>
      </c>
      <c r="L13">
        <v>0.897976</v>
      </c>
      <c r="M13">
        <v>1.0086200000000001</v>
      </c>
      <c r="N13">
        <v>0.51350099999999999</v>
      </c>
      <c r="O13">
        <v>-2.264E-2</v>
      </c>
      <c r="P13">
        <v>0.16044800000000001</v>
      </c>
      <c r="Q13">
        <v>0.224828</v>
      </c>
      <c r="R13">
        <v>0</v>
      </c>
      <c r="S13">
        <v>100.708</v>
      </c>
      <c r="T13">
        <v>47.702300000000001</v>
      </c>
    </row>
    <row r="14" spans="1:52" x14ac:dyDescent="0.25">
      <c r="A14" t="s">
        <v>172</v>
      </c>
      <c r="F14">
        <v>-6.3490000000000005E-2</v>
      </c>
      <c r="G14">
        <v>-7.6819999999999999E-2</v>
      </c>
      <c r="H14">
        <v>59.154600000000002</v>
      </c>
      <c r="I14">
        <v>0.44220700000000002</v>
      </c>
      <c r="J14">
        <v>37.296599999999998</v>
      </c>
      <c r="K14">
        <v>0.66306100000000001</v>
      </c>
      <c r="L14">
        <v>0.69486800000000004</v>
      </c>
      <c r="M14">
        <v>1.3576999999999999</v>
      </c>
      <c r="N14">
        <v>4.1293000000000003E-2</v>
      </c>
      <c r="O14">
        <v>-3.47E-3</v>
      </c>
      <c r="P14">
        <v>0.49623299999999998</v>
      </c>
      <c r="Q14">
        <v>0.100706</v>
      </c>
      <c r="R14">
        <v>0</v>
      </c>
      <c r="S14">
        <v>100.104</v>
      </c>
      <c r="T14">
        <v>47.624299999999998</v>
      </c>
      <c r="W14" s="3" t="s">
        <v>1</v>
      </c>
      <c r="X14" s="3" t="s">
        <v>2</v>
      </c>
      <c r="Y14" s="3" t="s">
        <v>3</v>
      </c>
      <c r="Z14" s="3" t="s">
        <v>4</v>
      </c>
      <c r="AA14" s="3" t="s">
        <v>5</v>
      </c>
      <c r="AB14" s="3" t="s">
        <v>6</v>
      </c>
      <c r="AC14" s="3" t="s">
        <v>7</v>
      </c>
      <c r="AD14" s="3" t="s">
        <v>8</v>
      </c>
      <c r="AE14" s="3" t="s">
        <v>9</v>
      </c>
      <c r="AF14" s="3" t="s">
        <v>10</v>
      </c>
      <c r="AG14" s="3" t="s">
        <v>11</v>
      </c>
      <c r="AH14" s="3" t="s">
        <v>12</v>
      </c>
      <c r="AI14" s="3" t="s">
        <v>14</v>
      </c>
    </row>
    <row r="15" spans="1:52" x14ac:dyDescent="0.25">
      <c r="A15" t="s">
        <v>173</v>
      </c>
      <c r="F15">
        <v>8.6800000000000002E-3</v>
      </c>
      <c r="G15">
        <v>-7.6899999999999996E-2</v>
      </c>
      <c r="H15">
        <v>58.035800000000002</v>
      </c>
      <c r="I15">
        <v>1.0924700000000001</v>
      </c>
      <c r="J15">
        <v>39.723999999999997</v>
      </c>
      <c r="K15">
        <v>0.56993099999999997</v>
      </c>
      <c r="L15">
        <v>0.65634099999999995</v>
      </c>
      <c r="M15">
        <v>1.10734</v>
      </c>
      <c r="N15">
        <v>0.434639</v>
      </c>
      <c r="O15">
        <v>5.2850000000000001E-2</v>
      </c>
      <c r="P15">
        <v>0.36045300000000002</v>
      </c>
      <c r="Q15">
        <v>-8.8639999999999997E-2</v>
      </c>
      <c r="R15">
        <v>0</v>
      </c>
      <c r="S15">
        <v>101.877</v>
      </c>
      <c r="T15">
        <v>48.000599999999999</v>
      </c>
      <c r="V15" s="2" t="s">
        <v>167</v>
      </c>
      <c r="W15">
        <v>7.9572911111111116E-2</v>
      </c>
      <c r="X15">
        <v>-4.1139288888888882E-2</v>
      </c>
      <c r="Y15">
        <v>58.848988888888897</v>
      </c>
      <c r="Z15">
        <v>0.72828355555555568</v>
      </c>
      <c r="AA15">
        <v>37.625813333333326</v>
      </c>
      <c r="AB15">
        <v>0.65108546666666667</v>
      </c>
      <c r="AC15">
        <v>0.71809528888888896</v>
      </c>
      <c r="AD15">
        <v>1.3882727333333331</v>
      </c>
      <c r="AE15">
        <v>0.1427059333333334</v>
      </c>
      <c r="AF15">
        <v>5.2701555555555567E-3</v>
      </c>
      <c r="AG15">
        <v>0.25185920000000006</v>
      </c>
      <c r="AH15">
        <v>1.3952777777777774E-2</v>
      </c>
      <c r="AI15">
        <v>100.4127711111111</v>
      </c>
    </row>
    <row r="16" spans="1:52" x14ac:dyDescent="0.25">
      <c r="A16" t="s">
        <v>174</v>
      </c>
      <c r="F16">
        <v>8.9289999999999994E-3</v>
      </c>
      <c r="G16">
        <v>-7.6829999999999996E-2</v>
      </c>
      <c r="H16">
        <v>60.756500000000003</v>
      </c>
      <c r="I16">
        <v>0.70320800000000006</v>
      </c>
      <c r="J16">
        <v>37.256100000000004</v>
      </c>
      <c r="K16">
        <v>0.62660700000000003</v>
      </c>
      <c r="L16">
        <v>0.60227399999999998</v>
      </c>
      <c r="M16">
        <v>0.91455699999999995</v>
      </c>
      <c r="N16">
        <v>0.199096</v>
      </c>
      <c r="O16">
        <v>1.5439E-2</v>
      </c>
      <c r="P16">
        <v>0.31755299999999997</v>
      </c>
      <c r="Q16">
        <v>-8.7489999999999998E-2</v>
      </c>
      <c r="R16">
        <v>0</v>
      </c>
      <c r="S16">
        <v>101.236</v>
      </c>
      <c r="T16">
        <v>48.218600000000002</v>
      </c>
      <c r="V16" s="2" t="s">
        <v>184</v>
      </c>
      <c r="W16">
        <v>-5.8147428571428562E-3</v>
      </c>
      <c r="X16">
        <v>-1.1514028571428572E-2</v>
      </c>
      <c r="Y16">
        <v>58.401631428571427</v>
      </c>
      <c r="Z16">
        <v>1.4636812285714293</v>
      </c>
      <c r="AA16">
        <v>37.556717142857153</v>
      </c>
      <c r="AB16">
        <v>0.69526699999999986</v>
      </c>
      <c r="AC16">
        <v>0.67875528571428589</v>
      </c>
      <c r="AD16">
        <v>1.1518987714285711</v>
      </c>
      <c r="AE16">
        <v>0.12530897142857139</v>
      </c>
      <c r="AF16">
        <v>-8.8150571428571422E-3</v>
      </c>
      <c r="AG16">
        <v>0.2095018571428571</v>
      </c>
      <c r="AH16">
        <v>0.10194502857142858</v>
      </c>
      <c r="AI16">
        <v>100.35858571428571</v>
      </c>
    </row>
    <row r="17" spans="1:35" x14ac:dyDescent="0.25">
      <c r="A17" t="s">
        <v>175</v>
      </c>
      <c r="F17">
        <v>-6.3500000000000001E-2</v>
      </c>
      <c r="G17">
        <v>-7.6819999999999999E-2</v>
      </c>
      <c r="H17">
        <v>60.531199999999998</v>
      </c>
      <c r="I17">
        <v>0.44233800000000001</v>
      </c>
      <c r="J17">
        <v>37.615099999999998</v>
      </c>
      <c r="K17">
        <v>0.78834599999999999</v>
      </c>
      <c r="L17">
        <v>0.54644199999999998</v>
      </c>
      <c r="M17">
        <v>1.3990899999999999</v>
      </c>
      <c r="N17">
        <v>0.356904</v>
      </c>
      <c r="O17">
        <v>-4.129E-2</v>
      </c>
      <c r="P17">
        <v>0.29508800000000002</v>
      </c>
      <c r="Q17">
        <v>-2.4750000000000001E-2</v>
      </c>
      <c r="R17">
        <v>0</v>
      </c>
      <c r="S17">
        <v>101.768</v>
      </c>
      <c r="T17">
        <v>48.457999999999998</v>
      </c>
      <c r="V17" s="2" t="s">
        <v>219</v>
      </c>
      <c r="W17">
        <v>6.946032142857142E-2</v>
      </c>
      <c r="X17">
        <v>-2.0198392857142849E-2</v>
      </c>
      <c r="Y17">
        <v>58.333175000000004</v>
      </c>
      <c r="Z17">
        <v>1.66489175</v>
      </c>
      <c r="AA17">
        <v>36.888689285714293</v>
      </c>
      <c r="AB17">
        <v>0.75132189285714279</v>
      </c>
      <c r="AC17">
        <v>1.0231372857142857</v>
      </c>
      <c r="AD17">
        <v>1.1134379285714282</v>
      </c>
      <c r="AE17">
        <v>0.21325757142857141</v>
      </c>
      <c r="AF17">
        <v>1.3715928571428572E-2</v>
      </c>
      <c r="AG17">
        <v>0.31002025000000005</v>
      </c>
      <c r="AH17">
        <v>4.7994678571428577E-2</v>
      </c>
      <c r="AI17">
        <v>100.40893214285713</v>
      </c>
    </row>
    <row r="18" spans="1:35" x14ac:dyDescent="0.25">
      <c r="A18" t="s">
        <v>176</v>
      </c>
      <c r="F18">
        <v>8.9079999999999993E-3</v>
      </c>
      <c r="G18">
        <v>-7.6759999999999995E-2</v>
      </c>
      <c r="H18">
        <v>60.566200000000002</v>
      </c>
      <c r="I18">
        <v>0.442971</v>
      </c>
      <c r="J18">
        <v>37.999899999999997</v>
      </c>
      <c r="K18">
        <v>0.73594499999999996</v>
      </c>
      <c r="L18">
        <v>0.510023</v>
      </c>
      <c r="M18">
        <v>1.48925</v>
      </c>
      <c r="N18">
        <v>4.1743000000000002E-2</v>
      </c>
      <c r="O18">
        <v>-2.2200000000000001E-2</v>
      </c>
      <c r="P18">
        <v>0.29605700000000001</v>
      </c>
      <c r="Q18">
        <v>-2.3959999999999999E-2</v>
      </c>
      <c r="R18">
        <v>0</v>
      </c>
      <c r="S18">
        <v>101.968</v>
      </c>
      <c r="T18">
        <v>48.596400000000003</v>
      </c>
      <c r="V18" s="2" t="s">
        <v>235</v>
      </c>
      <c r="W18">
        <v>1.6691071428571423E-2</v>
      </c>
      <c r="X18">
        <v>-2.7944214285714301E-2</v>
      </c>
      <c r="Y18">
        <v>58.743603571428572</v>
      </c>
      <c r="Z18">
        <v>1.4578673571428575</v>
      </c>
      <c r="AA18">
        <v>37.427257142857137</v>
      </c>
      <c r="AB18">
        <v>0.72990689285714283</v>
      </c>
      <c r="AC18">
        <v>0.60114192857142856</v>
      </c>
      <c r="AD18">
        <v>1.1642253214285714</v>
      </c>
      <c r="AE18">
        <v>0.12713142857142859</v>
      </c>
      <c r="AF18">
        <v>5.4836428571428562E-3</v>
      </c>
      <c r="AG18">
        <v>0.26024399999999992</v>
      </c>
      <c r="AH18">
        <v>4.4808571428571434E-2</v>
      </c>
      <c r="AI18">
        <v>100.55051785714288</v>
      </c>
    </row>
    <row r="19" spans="1:35" x14ac:dyDescent="0.25">
      <c r="A19" t="s">
        <v>177</v>
      </c>
      <c r="F19">
        <v>-6.3399999999999998E-2</v>
      </c>
      <c r="G19">
        <v>-7.6810000000000003E-2</v>
      </c>
      <c r="H19">
        <v>61.0334</v>
      </c>
      <c r="I19">
        <v>0.63788999999999996</v>
      </c>
      <c r="J19">
        <v>37.176499999999997</v>
      </c>
      <c r="K19">
        <v>0.46594600000000003</v>
      </c>
      <c r="L19">
        <v>0.62143800000000005</v>
      </c>
      <c r="M19">
        <v>0.87039999999999995</v>
      </c>
      <c r="N19">
        <v>4.1479000000000002E-2</v>
      </c>
      <c r="O19">
        <v>-4.122E-2</v>
      </c>
      <c r="P19">
        <v>0.20658599999999999</v>
      </c>
      <c r="Q19">
        <v>0.101074</v>
      </c>
      <c r="R19">
        <v>0</v>
      </c>
      <c r="S19">
        <v>100.973</v>
      </c>
      <c r="T19">
        <v>48.185899999999997</v>
      </c>
      <c r="V19" s="2" t="s">
        <v>252</v>
      </c>
      <c r="W19">
        <v>-1.4604290322580647E-2</v>
      </c>
      <c r="X19">
        <v>-3.2572354838709676E-2</v>
      </c>
      <c r="Y19">
        <v>59.056377419354853</v>
      </c>
      <c r="Z19">
        <v>1.3664485483870967</v>
      </c>
      <c r="AA19">
        <v>37.618325806451615</v>
      </c>
      <c r="AB19">
        <v>0.65568038709677412</v>
      </c>
      <c r="AC19">
        <v>0.64047012903225808</v>
      </c>
      <c r="AD19">
        <v>1.1718121935483869</v>
      </c>
      <c r="AE19">
        <v>0.10626919354838708</v>
      </c>
      <c r="AF19">
        <v>7.8273225806451616E-3</v>
      </c>
      <c r="AG19">
        <v>0.18868906451612905</v>
      </c>
      <c r="AH19">
        <v>1.8193290322580651E-2</v>
      </c>
      <c r="AI19">
        <v>100.78299354838708</v>
      </c>
    </row>
    <row r="20" spans="1:35" x14ac:dyDescent="0.25">
      <c r="A20" t="s">
        <v>178</v>
      </c>
      <c r="F20">
        <v>-6.3289999999999999E-2</v>
      </c>
      <c r="G20">
        <v>0.15270400000000001</v>
      </c>
      <c r="H20">
        <v>57.458100000000002</v>
      </c>
      <c r="I20">
        <v>0.703295</v>
      </c>
      <c r="J20">
        <v>39.256700000000002</v>
      </c>
      <c r="K20">
        <v>0.51994799999999997</v>
      </c>
      <c r="L20">
        <v>0.60258699999999998</v>
      </c>
      <c r="M20">
        <v>1.68431</v>
      </c>
      <c r="N20">
        <v>-0.11615</v>
      </c>
      <c r="O20">
        <v>-2.223E-2</v>
      </c>
      <c r="P20">
        <v>0.29602000000000001</v>
      </c>
      <c r="Q20">
        <v>3.8670000000000003E-2</v>
      </c>
      <c r="R20">
        <v>0</v>
      </c>
      <c r="S20">
        <v>100.511</v>
      </c>
      <c r="T20">
        <v>47.636600000000001</v>
      </c>
      <c r="V20" s="2" t="s">
        <v>269</v>
      </c>
      <c r="W20">
        <v>4.1587105263157891E-2</v>
      </c>
      <c r="X20">
        <v>-2.8814526315789471E-2</v>
      </c>
      <c r="Y20">
        <v>58.575634210526303</v>
      </c>
      <c r="Z20">
        <v>1.3578247368421053</v>
      </c>
      <c r="AA20">
        <v>37.287878947368426</v>
      </c>
      <c r="AB20">
        <v>0.71888192105263138</v>
      </c>
      <c r="AC20">
        <v>0.83420000000000005</v>
      </c>
      <c r="AD20">
        <v>1.1529712894736839</v>
      </c>
      <c r="AE20">
        <v>0.17673276315789477</v>
      </c>
      <c r="AF20">
        <v>4.4350526315789481E-3</v>
      </c>
      <c r="AG20">
        <v>0.25415439473684204</v>
      </c>
      <c r="AH20">
        <v>5.0512157894736835E-2</v>
      </c>
      <c r="AI20">
        <v>100.42597894736844</v>
      </c>
    </row>
    <row r="21" spans="1:35" x14ac:dyDescent="0.25">
      <c r="A21" t="s">
        <v>179</v>
      </c>
      <c r="F21">
        <v>-6.3289999999999999E-2</v>
      </c>
      <c r="G21">
        <v>-7.6770000000000005E-2</v>
      </c>
      <c r="H21">
        <v>59.596499999999999</v>
      </c>
      <c r="I21">
        <v>0.50823300000000005</v>
      </c>
      <c r="J21">
        <v>37.961100000000002</v>
      </c>
      <c r="K21">
        <v>0.57435999999999998</v>
      </c>
      <c r="L21">
        <v>0.71413700000000002</v>
      </c>
      <c r="M21">
        <v>1.49173</v>
      </c>
      <c r="N21">
        <v>0.120683</v>
      </c>
      <c r="O21">
        <v>-4.1140000000000003E-2</v>
      </c>
      <c r="P21">
        <v>0.25149700000000003</v>
      </c>
      <c r="Q21">
        <v>-8.6749999999999994E-2</v>
      </c>
      <c r="R21">
        <v>0</v>
      </c>
      <c r="S21">
        <v>100.95</v>
      </c>
      <c r="T21">
        <v>48.052199999999999</v>
      </c>
      <c r="V21" s="2" t="s">
        <v>285</v>
      </c>
      <c r="W21">
        <v>3.6061800000000026E-2</v>
      </c>
      <c r="X21">
        <v>3.4426571428571424E-2</v>
      </c>
      <c r="Y21">
        <v>58.847202857142854</v>
      </c>
      <c r="Z21">
        <v>1.0961182857142853</v>
      </c>
      <c r="AA21">
        <v>37.627128571428571</v>
      </c>
      <c r="AB21">
        <v>0.7060558571428569</v>
      </c>
      <c r="AC21">
        <v>0.74454131428571424</v>
      </c>
      <c r="AD21">
        <v>1.1450046857142857</v>
      </c>
      <c r="AE21">
        <v>0.12166731428571431</v>
      </c>
      <c r="AF21">
        <v>3.8061428571428565E-3</v>
      </c>
      <c r="AG21">
        <v>0.23285531428571429</v>
      </c>
      <c r="AH21">
        <v>-4.4420285714285735E-3</v>
      </c>
      <c r="AI21">
        <v>100.59050571428573</v>
      </c>
    </row>
    <row r="22" spans="1:35" x14ac:dyDescent="0.25">
      <c r="A22" t="s">
        <v>180</v>
      </c>
      <c r="F22">
        <v>8.1237000000000004E-2</v>
      </c>
      <c r="G22">
        <v>-7.6799999999999993E-2</v>
      </c>
      <c r="H22">
        <v>60.629800000000003</v>
      </c>
      <c r="I22">
        <v>0.57325099999999996</v>
      </c>
      <c r="J22">
        <v>37.014699999999998</v>
      </c>
      <c r="K22">
        <v>0.68162400000000001</v>
      </c>
      <c r="L22">
        <v>0.80696199999999996</v>
      </c>
      <c r="M22">
        <v>1.0016099999999999</v>
      </c>
      <c r="N22">
        <v>-0.11624</v>
      </c>
      <c r="O22">
        <v>-3.3600000000000001E-3</v>
      </c>
      <c r="P22">
        <v>0.29600599999999999</v>
      </c>
      <c r="Q22">
        <v>-2.4289999999999999E-2</v>
      </c>
      <c r="R22">
        <v>0</v>
      </c>
      <c r="S22">
        <v>100.86499999999999</v>
      </c>
      <c r="T22">
        <v>48.092399999999998</v>
      </c>
      <c r="V22" s="2" t="s">
        <v>301</v>
      </c>
      <c r="W22">
        <v>5.6046818181818177E-3</v>
      </c>
      <c r="X22">
        <v>-1.967263636363635E-2</v>
      </c>
      <c r="Y22">
        <v>58.688950000000006</v>
      </c>
      <c r="Z22">
        <v>1.2897717954545453</v>
      </c>
      <c r="AA22">
        <v>37.466368181818183</v>
      </c>
      <c r="AB22">
        <v>0.71548918181818189</v>
      </c>
      <c r="AC22">
        <v>0.60159859090909107</v>
      </c>
      <c r="AD22">
        <v>1.0702412499999998</v>
      </c>
      <c r="AE22">
        <v>9.4036386363636343E-2</v>
      </c>
      <c r="AF22">
        <v>-8.1190909090909089E-4</v>
      </c>
      <c r="AG22">
        <v>0.24530240909090895</v>
      </c>
      <c r="AH22">
        <v>3.9205818181818182E-2</v>
      </c>
      <c r="AI22">
        <v>100.19611590909086</v>
      </c>
    </row>
    <row r="23" spans="1:35" x14ac:dyDescent="0.25">
      <c r="A23" t="s">
        <v>181</v>
      </c>
      <c r="F23">
        <v>-6.3420000000000004E-2</v>
      </c>
      <c r="G23">
        <v>-7.6799999999999993E-2</v>
      </c>
      <c r="H23">
        <v>58.4054</v>
      </c>
      <c r="I23">
        <v>0.50791299999999995</v>
      </c>
      <c r="J23">
        <v>38.546300000000002</v>
      </c>
      <c r="K23">
        <v>0.73509599999999997</v>
      </c>
      <c r="L23">
        <v>0.84334200000000004</v>
      </c>
      <c r="M23">
        <v>1.2777400000000001</v>
      </c>
      <c r="N23">
        <v>0.120388</v>
      </c>
      <c r="O23">
        <v>-2.2339999999999999E-2</v>
      </c>
      <c r="P23">
        <v>0.295595</v>
      </c>
      <c r="Q23">
        <v>-8.7179999999999994E-2</v>
      </c>
      <c r="R23">
        <v>0</v>
      </c>
      <c r="S23">
        <v>100.482</v>
      </c>
      <c r="T23">
        <v>47.657600000000002</v>
      </c>
      <c r="V23" s="2" t="s">
        <v>317</v>
      </c>
      <c r="W23">
        <v>9.0850685714285742E-2</v>
      </c>
      <c r="X23">
        <v>-1.1633228571428568E-2</v>
      </c>
      <c r="Y23">
        <v>58.485048571428585</v>
      </c>
      <c r="Z23">
        <v>1.3212221142857146</v>
      </c>
      <c r="AA23">
        <v>36.575099999999992</v>
      </c>
      <c r="AB23">
        <v>0.69766037142857129</v>
      </c>
      <c r="AC23">
        <v>1.0310880571428569</v>
      </c>
      <c r="AD23">
        <v>1.7900265428571427</v>
      </c>
      <c r="AE23">
        <v>0.16364499999999996</v>
      </c>
      <c r="AF23">
        <v>1.3780514285714286E-2</v>
      </c>
      <c r="AG23">
        <v>0.23371165714285713</v>
      </c>
      <c r="AH23">
        <v>4.6297628571428592E-2</v>
      </c>
      <c r="AI23">
        <v>100.43683714285714</v>
      </c>
    </row>
    <row r="24" spans="1:35" x14ac:dyDescent="0.25">
      <c r="A24" t="s">
        <v>34</v>
      </c>
      <c r="F24">
        <v>-6.3589999999999994E-2</v>
      </c>
      <c r="G24">
        <v>0.15257100000000001</v>
      </c>
      <c r="H24">
        <v>58.232100000000003</v>
      </c>
      <c r="I24">
        <v>0.96281799999999995</v>
      </c>
      <c r="J24">
        <v>38.466200000000001</v>
      </c>
      <c r="K24">
        <v>0.57150999999999996</v>
      </c>
      <c r="L24">
        <v>0.60183600000000004</v>
      </c>
      <c r="M24">
        <v>1.5442899999999999</v>
      </c>
      <c r="N24">
        <v>0.11987100000000001</v>
      </c>
      <c r="O24">
        <v>-6.0269999999999997E-2</v>
      </c>
      <c r="P24">
        <v>0.16106699999999999</v>
      </c>
      <c r="Q24">
        <v>3.7622000000000003E-2</v>
      </c>
      <c r="R24">
        <v>0</v>
      </c>
      <c r="S24">
        <v>100.726</v>
      </c>
      <c r="T24">
        <v>47.735199999999999</v>
      </c>
      <c r="V24" s="2" t="s">
        <v>333</v>
      </c>
      <c r="W24">
        <v>2.1473874999999996E-2</v>
      </c>
      <c r="X24">
        <v>-8.2503999999999963E-3</v>
      </c>
      <c r="Y24">
        <v>58.739912499999988</v>
      </c>
      <c r="Z24">
        <v>1.2864916749999999</v>
      </c>
      <c r="AA24">
        <v>36.997402500000007</v>
      </c>
      <c r="AB24">
        <v>0.69915405000000008</v>
      </c>
      <c r="AC24">
        <v>0.80911675000000005</v>
      </c>
      <c r="AD24">
        <v>1.2645352500000002</v>
      </c>
      <c r="AE24">
        <v>0.19969662500000002</v>
      </c>
      <c r="AF24">
        <v>-8.5521000000000034E-3</v>
      </c>
      <c r="AG24">
        <v>0.18802704999999995</v>
      </c>
      <c r="AH24">
        <v>-1.5426500000000041E-3</v>
      </c>
      <c r="AI24">
        <v>100.18746000000002</v>
      </c>
    </row>
    <row r="25" spans="1:35" x14ac:dyDescent="0.25">
      <c r="A25" t="s">
        <v>182</v>
      </c>
      <c r="F25">
        <v>8.8360000000000001E-3</v>
      </c>
      <c r="G25">
        <v>-7.6770000000000005E-2</v>
      </c>
      <c r="H25">
        <v>58.751199999999997</v>
      </c>
      <c r="I25">
        <v>0.44322499999999998</v>
      </c>
      <c r="J25">
        <v>37.365000000000002</v>
      </c>
      <c r="K25">
        <v>0.68222300000000002</v>
      </c>
      <c r="L25">
        <v>0.584337</v>
      </c>
      <c r="M25">
        <v>0.83128000000000002</v>
      </c>
      <c r="N25">
        <v>0.199716</v>
      </c>
      <c r="O25">
        <v>1.5639E-2</v>
      </c>
      <c r="P25">
        <v>0.184528</v>
      </c>
      <c r="Q25">
        <v>-0.14942</v>
      </c>
      <c r="R25">
        <v>0</v>
      </c>
      <c r="S25">
        <v>98.839799999999997</v>
      </c>
      <c r="T25">
        <v>47.0428</v>
      </c>
    </row>
    <row r="26" spans="1:35" x14ac:dyDescent="0.25">
      <c r="A26" t="s">
        <v>183</v>
      </c>
      <c r="F26">
        <v>0.153337</v>
      </c>
      <c r="G26">
        <v>-7.6780000000000001E-2</v>
      </c>
      <c r="H26">
        <v>60.313000000000002</v>
      </c>
      <c r="I26">
        <v>0.247312</v>
      </c>
      <c r="J26">
        <v>36.8767</v>
      </c>
      <c r="K26">
        <v>0.71852499999999997</v>
      </c>
      <c r="L26">
        <v>0.91848300000000005</v>
      </c>
      <c r="M26">
        <v>1.3519000000000001</v>
      </c>
      <c r="N26">
        <v>-3.73E-2</v>
      </c>
      <c r="O26">
        <v>1.5589E-2</v>
      </c>
      <c r="P26">
        <v>0.31860100000000002</v>
      </c>
      <c r="Q26">
        <v>3.8608999999999997E-2</v>
      </c>
      <c r="R26">
        <v>0</v>
      </c>
      <c r="S26">
        <v>100.83799999999999</v>
      </c>
      <c r="T26">
        <v>48.066800000000001</v>
      </c>
      <c r="V26" s="2" t="s">
        <v>152</v>
      </c>
    </row>
    <row r="27" spans="1:35" x14ac:dyDescent="0.25">
      <c r="F27">
        <v>0.15330299999999999</v>
      </c>
      <c r="G27">
        <v>-7.6840000000000006E-2</v>
      </c>
      <c r="H27">
        <v>57.566000000000003</v>
      </c>
      <c r="I27">
        <v>0.89799300000000004</v>
      </c>
      <c r="J27">
        <v>38.778100000000002</v>
      </c>
      <c r="K27">
        <v>0.76838300000000004</v>
      </c>
      <c r="L27">
        <v>0.805261</v>
      </c>
      <c r="M27">
        <v>1.7698499999999999</v>
      </c>
      <c r="N27">
        <v>0.119767</v>
      </c>
      <c r="O27">
        <v>1.5257E-2</v>
      </c>
      <c r="P27">
        <v>0.249975</v>
      </c>
      <c r="Q27">
        <v>-8.795E-2</v>
      </c>
      <c r="R27">
        <v>0</v>
      </c>
      <c r="S27">
        <v>100.959</v>
      </c>
      <c r="T27">
        <v>47.664499999999997</v>
      </c>
      <c r="V27" s="2"/>
      <c r="W27" s="3" t="s">
        <v>153</v>
      </c>
      <c r="X27" s="3" t="s">
        <v>154</v>
      </c>
      <c r="Y27" s="3"/>
      <c r="Z27" s="3"/>
      <c r="AA27" s="3"/>
      <c r="AB27" s="3" t="s">
        <v>155</v>
      </c>
      <c r="AC27" s="3" t="s">
        <v>156</v>
      </c>
      <c r="AD27" s="3" t="s">
        <v>157</v>
      </c>
      <c r="AE27" s="3" t="s">
        <v>158</v>
      </c>
      <c r="AF27" s="3" t="s">
        <v>159</v>
      </c>
      <c r="AG27" s="3" t="s">
        <v>160</v>
      </c>
      <c r="AH27" s="3" t="s">
        <v>161</v>
      </c>
    </row>
    <row r="28" spans="1:35" x14ac:dyDescent="0.25">
      <c r="F28">
        <v>8.7489999999999998E-3</v>
      </c>
      <c r="G28">
        <v>-7.6770000000000005E-2</v>
      </c>
      <c r="H28">
        <v>57.81</v>
      </c>
      <c r="I28">
        <v>0.89898900000000004</v>
      </c>
      <c r="J28">
        <v>38.165300000000002</v>
      </c>
      <c r="K28">
        <v>0.64410500000000004</v>
      </c>
      <c r="L28">
        <v>0.75054900000000002</v>
      </c>
      <c r="M28">
        <v>1.0129300000000001</v>
      </c>
      <c r="N28">
        <v>4.1258999999999997E-2</v>
      </c>
      <c r="O28">
        <v>3.4321999999999998E-2</v>
      </c>
      <c r="P28">
        <v>0.18376999999999999</v>
      </c>
      <c r="Q28">
        <v>-0.15015999999999999</v>
      </c>
      <c r="R28">
        <v>0</v>
      </c>
      <c r="S28">
        <v>99.322999999999993</v>
      </c>
      <c r="T28">
        <v>47.0486</v>
      </c>
      <c r="V28" s="2" t="s">
        <v>162</v>
      </c>
      <c r="W28">
        <v>0.23499999999999999</v>
      </c>
      <c r="X28">
        <v>0.11600000000000001</v>
      </c>
      <c r="AB28">
        <v>9.1999999999999998E-2</v>
      </c>
      <c r="AC28">
        <v>5.7000000000000002E-2</v>
      </c>
      <c r="AD28">
        <v>6.9000000000000006E-2</v>
      </c>
      <c r="AE28">
        <v>0.14499999999999999</v>
      </c>
      <c r="AF28">
        <v>0.126</v>
      </c>
      <c r="AG28">
        <v>7.4999999999999997E-2</v>
      </c>
      <c r="AH28">
        <v>0.183</v>
      </c>
    </row>
    <row r="29" spans="1:35" x14ac:dyDescent="0.25">
      <c r="F29">
        <v>8.7580000000000002E-3</v>
      </c>
      <c r="G29">
        <v>-7.671E-2</v>
      </c>
      <c r="H29">
        <v>58.836300000000001</v>
      </c>
      <c r="I29">
        <v>0.247388</v>
      </c>
      <c r="J29">
        <v>38.535899999999998</v>
      </c>
      <c r="K29">
        <v>0.86174200000000001</v>
      </c>
      <c r="L29">
        <v>0.60238499999999995</v>
      </c>
      <c r="M29">
        <v>1.3647899999999999</v>
      </c>
      <c r="N29">
        <v>0.35748099999999999</v>
      </c>
      <c r="O29">
        <v>1.5566999999999999E-2</v>
      </c>
      <c r="P29">
        <v>0.273399</v>
      </c>
      <c r="Q29">
        <v>-0.14957000000000001</v>
      </c>
      <c r="R29">
        <v>0</v>
      </c>
      <c r="S29">
        <v>100.877</v>
      </c>
      <c r="T29">
        <v>47.893500000000003</v>
      </c>
      <c r="V29" s="2"/>
    </row>
    <row r="30" spans="1:35" x14ac:dyDescent="0.25">
      <c r="F30">
        <v>8.7430000000000008E-3</v>
      </c>
      <c r="G30">
        <v>-7.6780000000000001E-2</v>
      </c>
      <c r="H30">
        <v>57.0901</v>
      </c>
      <c r="I30">
        <v>0.31161100000000003</v>
      </c>
      <c r="J30">
        <v>37.737299999999998</v>
      </c>
      <c r="K30">
        <v>0.53720299999999999</v>
      </c>
      <c r="L30">
        <v>0.88046800000000003</v>
      </c>
      <c r="M30">
        <v>1.36707</v>
      </c>
      <c r="N30">
        <v>0.35666399999999998</v>
      </c>
      <c r="O30">
        <v>7.2077000000000002E-2</v>
      </c>
      <c r="P30">
        <v>0.139129</v>
      </c>
      <c r="Q30">
        <v>0.16317300000000001</v>
      </c>
      <c r="R30">
        <v>0</v>
      </c>
      <c r="S30">
        <v>98.586699999999993</v>
      </c>
      <c r="T30">
        <v>46.661299999999997</v>
      </c>
      <c r="V30" s="3" t="s">
        <v>163</v>
      </c>
      <c r="W30" s="4">
        <v>1.34798</v>
      </c>
      <c r="X30" s="4">
        <v>2.2914099999999999</v>
      </c>
      <c r="Y30" s="4"/>
      <c r="Z30" s="4"/>
      <c r="AA30" s="4"/>
      <c r="AB30" s="4">
        <v>1.46157</v>
      </c>
      <c r="AC30" s="4">
        <v>1.3992</v>
      </c>
      <c r="AD30" s="4">
        <v>1.88948</v>
      </c>
      <c r="AE30" s="4">
        <v>1.2912399999999999</v>
      </c>
      <c r="AF30" s="4">
        <v>1.20459</v>
      </c>
      <c r="AG30" s="4">
        <v>1.6680600000000001</v>
      </c>
      <c r="AH30" s="4">
        <v>1.2725299999999999</v>
      </c>
    </row>
    <row r="31" spans="1:35" x14ac:dyDescent="0.25">
      <c r="F31">
        <v>0.29829699999999998</v>
      </c>
      <c r="G31">
        <v>-7.6799999999999993E-2</v>
      </c>
      <c r="H31">
        <v>56.4925</v>
      </c>
      <c r="I31">
        <v>0.636131</v>
      </c>
      <c r="J31">
        <v>38.333300000000001</v>
      </c>
      <c r="K31">
        <v>0.85745700000000002</v>
      </c>
      <c r="L31">
        <v>0.730765</v>
      </c>
      <c r="M31">
        <v>2.74681</v>
      </c>
      <c r="N31">
        <v>0.11944299999999999</v>
      </c>
      <c r="O31">
        <v>5.2943999999999998E-2</v>
      </c>
      <c r="P31">
        <v>0.24956999999999999</v>
      </c>
      <c r="Q31">
        <v>0.22500000000000001</v>
      </c>
      <c r="R31">
        <v>0</v>
      </c>
      <c r="S31">
        <v>100.66500000000001</v>
      </c>
      <c r="T31">
        <v>47.435299999999998</v>
      </c>
      <c r="V31" s="2"/>
    </row>
    <row r="32" spans="1:35" x14ac:dyDescent="0.25">
      <c r="F32">
        <v>8.7810000000000006E-3</v>
      </c>
      <c r="G32">
        <v>-7.6780000000000001E-2</v>
      </c>
      <c r="H32">
        <v>56.970199999999998</v>
      </c>
      <c r="I32">
        <v>0.70230599999999999</v>
      </c>
      <c r="J32">
        <v>37.814500000000002</v>
      </c>
      <c r="K32">
        <v>0.78680600000000001</v>
      </c>
      <c r="L32">
        <v>0.60151100000000002</v>
      </c>
      <c r="M32">
        <v>1.7661800000000001</v>
      </c>
      <c r="N32">
        <v>0.119826</v>
      </c>
      <c r="O32">
        <v>-3.5899999999999999E-3</v>
      </c>
      <c r="P32">
        <v>0.33916600000000002</v>
      </c>
      <c r="Q32">
        <v>3.7529E-2</v>
      </c>
      <c r="R32">
        <v>0</v>
      </c>
      <c r="S32">
        <v>99.066400000000002</v>
      </c>
      <c r="T32">
        <v>46.889200000000002</v>
      </c>
      <c r="V32" s="2"/>
      <c r="W32" s="3" t="s">
        <v>1</v>
      </c>
      <c r="X32" s="3" t="s">
        <v>2</v>
      </c>
      <c r="Y32" s="3"/>
      <c r="Z32" s="3"/>
      <c r="AA32" s="3"/>
      <c r="AB32" s="3" t="s">
        <v>6</v>
      </c>
      <c r="AC32" s="3" t="s">
        <v>7</v>
      </c>
      <c r="AD32" s="3" t="s">
        <v>8</v>
      </c>
      <c r="AE32" s="3" t="s">
        <v>9</v>
      </c>
      <c r="AF32" s="3" t="s">
        <v>10</v>
      </c>
      <c r="AG32" s="3" t="s">
        <v>11</v>
      </c>
      <c r="AH32" s="3" t="s">
        <v>12</v>
      </c>
    </row>
    <row r="33" spans="6:35" x14ac:dyDescent="0.25">
      <c r="F33">
        <v>8.344E-2</v>
      </c>
      <c r="G33">
        <v>-7.7280000000000001E-2</v>
      </c>
      <c r="H33">
        <v>59.237099999999998</v>
      </c>
      <c r="I33">
        <v>2.9691399999999999</v>
      </c>
      <c r="J33">
        <v>34.457700000000003</v>
      </c>
      <c r="K33">
        <v>0.66492300000000004</v>
      </c>
      <c r="L33">
        <v>1.24316</v>
      </c>
      <c r="M33">
        <v>1.60544</v>
      </c>
      <c r="N33">
        <v>0.27277800000000002</v>
      </c>
      <c r="O33">
        <v>1.3759E-2</v>
      </c>
      <c r="P33">
        <v>0.26600200000000002</v>
      </c>
      <c r="Q33">
        <v>3.1265000000000001E-2</v>
      </c>
      <c r="R33">
        <v>0</v>
      </c>
      <c r="S33">
        <v>100.767</v>
      </c>
      <c r="T33">
        <v>47.363399999999999</v>
      </c>
      <c r="V33" s="2" t="s">
        <v>162</v>
      </c>
      <c r="W33" s="5">
        <f>W28*W30</f>
        <v>0.31677529999999998</v>
      </c>
      <c r="X33" s="5">
        <f t="shared" ref="X33:AH33" si="0">X28*X30</f>
        <v>0.26580355999999999</v>
      </c>
      <c r="Y33" s="5"/>
      <c r="Z33" s="5"/>
      <c r="AA33" s="5"/>
      <c r="AB33" s="5">
        <f t="shared" si="0"/>
        <v>0.13446443999999999</v>
      </c>
      <c r="AC33" s="5">
        <f t="shared" si="0"/>
        <v>7.9754400000000003E-2</v>
      </c>
      <c r="AD33" s="5">
        <f t="shared" si="0"/>
        <v>0.13037412000000001</v>
      </c>
      <c r="AE33" s="5">
        <f t="shared" si="0"/>
        <v>0.18722979999999997</v>
      </c>
      <c r="AF33" s="5">
        <f t="shared" si="0"/>
        <v>0.15177834000000001</v>
      </c>
      <c r="AG33" s="5">
        <f t="shared" si="0"/>
        <v>0.12510450000000001</v>
      </c>
      <c r="AH33" s="5">
        <f t="shared" si="0"/>
        <v>0.23287298999999997</v>
      </c>
      <c r="AI33" s="5"/>
    </row>
    <row r="34" spans="6:35" x14ac:dyDescent="0.25">
      <c r="F34">
        <v>0.73131800000000002</v>
      </c>
      <c r="G34">
        <v>-7.6780000000000001E-2</v>
      </c>
      <c r="H34">
        <v>57.496600000000001</v>
      </c>
      <c r="I34">
        <v>0.181335</v>
      </c>
      <c r="J34">
        <v>37.431199999999997</v>
      </c>
      <c r="K34">
        <v>0.89575199999999999</v>
      </c>
      <c r="L34">
        <v>1.06473</v>
      </c>
      <c r="M34">
        <v>1.4535499999999999</v>
      </c>
      <c r="N34">
        <v>0.43529800000000002</v>
      </c>
      <c r="O34">
        <v>3.4122E-2</v>
      </c>
      <c r="P34">
        <v>0.250116</v>
      </c>
      <c r="Q34">
        <v>3.7421999999999997E-2</v>
      </c>
      <c r="R34">
        <v>0</v>
      </c>
      <c r="S34">
        <v>99.934700000000007</v>
      </c>
      <c r="T34">
        <v>47.149099999999997</v>
      </c>
    </row>
    <row r="35" spans="6:35" x14ac:dyDescent="0.25">
      <c r="F35">
        <v>-6.3729999999999995E-2</v>
      </c>
      <c r="G35">
        <v>0.152393</v>
      </c>
      <c r="H35">
        <v>58.149299999999997</v>
      </c>
      <c r="I35">
        <v>0.89720800000000001</v>
      </c>
      <c r="J35">
        <v>38.240099999999998</v>
      </c>
      <c r="K35">
        <v>0.58903399999999995</v>
      </c>
      <c r="L35">
        <v>0.69437400000000005</v>
      </c>
      <c r="M35">
        <v>0.96801400000000004</v>
      </c>
      <c r="N35">
        <v>0.119631</v>
      </c>
      <c r="O35">
        <v>3.4151000000000001E-2</v>
      </c>
      <c r="P35">
        <v>0.22764100000000001</v>
      </c>
      <c r="Q35">
        <v>9.9901000000000004E-2</v>
      </c>
      <c r="R35">
        <v>0</v>
      </c>
      <c r="S35">
        <v>100.108</v>
      </c>
      <c r="T35">
        <v>47.403300000000002</v>
      </c>
      <c r="W35" s="3" t="s">
        <v>1</v>
      </c>
      <c r="X35" s="3" t="s">
        <v>2</v>
      </c>
      <c r="Y35" s="3" t="s">
        <v>3</v>
      </c>
      <c r="Z35" s="3" t="s">
        <v>4</v>
      </c>
      <c r="AA35" s="3" t="s">
        <v>5</v>
      </c>
      <c r="AB35" s="3" t="s">
        <v>6</v>
      </c>
      <c r="AC35" s="3" t="s">
        <v>7</v>
      </c>
      <c r="AD35" s="3" t="s">
        <v>8</v>
      </c>
      <c r="AE35" s="3" t="s">
        <v>9</v>
      </c>
      <c r="AF35" s="3" t="s">
        <v>10</v>
      </c>
      <c r="AG35" s="3" t="s">
        <v>11</v>
      </c>
      <c r="AH35" s="3" t="s">
        <v>12</v>
      </c>
      <c r="AI35" s="3" t="s">
        <v>14</v>
      </c>
    </row>
    <row r="36" spans="6:35" x14ac:dyDescent="0.25">
      <c r="F36">
        <v>0.29865700000000001</v>
      </c>
      <c r="G36">
        <v>0.15232799999999999</v>
      </c>
      <c r="H36">
        <v>58.691299999999998</v>
      </c>
      <c r="I36">
        <v>0.57234300000000005</v>
      </c>
      <c r="J36">
        <v>36.036900000000003</v>
      </c>
      <c r="K36">
        <v>0.51902499999999996</v>
      </c>
      <c r="L36">
        <v>1.3811899999999999</v>
      </c>
      <c r="M36">
        <v>1.7889900000000001</v>
      </c>
      <c r="N36">
        <v>-3.7850000000000002E-2</v>
      </c>
      <c r="O36">
        <v>-3.5899999999999999E-3</v>
      </c>
      <c r="P36">
        <v>0.36241099999999998</v>
      </c>
      <c r="Q36">
        <v>3.7552000000000002E-2</v>
      </c>
      <c r="R36">
        <v>0</v>
      </c>
      <c r="S36">
        <v>99.799199999999999</v>
      </c>
      <c r="T36">
        <v>47.397500000000001</v>
      </c>
      <c r="V36" s="2" t="s">
        <v>167</v>
      </c>
      <c r="W36" t="str">
        <f>IF(W15&lt;W$33,"Below Detection",W15)</f>
        <v>Below Detection</v>
      </c>
      <c r="X36" t="str">
        <f t="shared" ref="X36:AH36" si="1">IF(X15&lt;X$33,"Below Detection",X15)</f>
        <v>Below Detection</v>
      </c>
      <c r="Y36">
        <f t="shared" si="1"/>
        <v>58.848988888888897</v>
      </c>
      <c r="Z36">
        <f t="shared" si="1"/>
        <v>0.72828355555555568</v>
      </c>
      <c r="AA36">
        <f t="shared" si="1"/>
        <v>37.625813333333326</v>
      </c>
      <c r="AB36">
        <f t="shared" si="1"/>
        <v>0.65108546666666667</v>
      </c>
      <c r="AC36">
        <f t="shared" si="1"/>
        <v>0.71809528888888896</v>
      </c>
      <c r="AD36">
        <f t="shared" si="1"/>
        <v>1.3882727333333331</v>
      </c>
      <c r="AE36" t="str">
        <f t="shared" si="1"/>
        <v>Below Detection</v>
      </c>
      <c r="AF36" t="str">
        <f t="shared" si="1"/>
        <v>Below Detection</v>
      </c>
      <c r="AG36">
        <f t="shared" si="1"/>
        <v>0.25185920000000006</v>
      </c>
      <c r="AH36" t="str">
        <f t="shared" si="1"/>
        <v>Below Detection</v>
      </c>
      <c r="AI36">
        <f>SUM(W36:AH36)</f>
        <v>100.21239846666667</v>
      </c>
    </row>
    <row r="37" spans="6:35" x14ac:dyDescent="0.25">
      <c r="F37">
        <v>8.0852999999999994E-2</v>
      </c>
      <c r="G37">
        <v>-7.6740000000000003E-2</v>
      </c>
      <c r="H37">
        <v>56.945700000000002</v>
      </c>
      <c r="I37">
        <v>0.57242999999999999</v>
      </c>
      <c r="J37">
        <v>39.090600000000002</v>
      </c>
      <c r="K37">
        <v>0.68040900000000004</v>
      </c>
      <c r="L37">
        <v>0.39792499999999997</v>
      </c>
      <c r="M37">
        <v>1.5089900000000001</v>
      </c>
      <c r="N37">
        <v>0.199073</v>
      </c>
      <c r="O37">
        <v>-2.2179999999999998E-2</v>
      </c>
      <c r="P37">
        <v>0.42881799999999998</v>
      </c>
      <c r="Q37">
        <v>3.8117999999999999E-2</v>
      </c>
      <c r="R37">
        <v>0</v>
      </c>
      <c r="S37">
        <v>99.843999999999994</v>
      </c>
      <c r="T37">
        <v>47.2104</v>
      </c>
      <c r="V37" s="2" t="s">
        <v>184</v>
      </c>
      <c r="W37" t="str">
        <f t="shared" ref="W37:AH37" si="2">IF(W16&lt;W$33,"Below Detection",W16)</f>
        <v>Below Detection</v>
      </c>
      <c r="X37" t="str">
        <f t="shared" si="2"/>
        <v>Below Detection</v>
      </c>
      <c r="Y37">
        <f t="shared" si="2"/>
        <v>58.401631428571427</v>
      </c>
      <c r="Z37">
        <f t="shared" si="2"/>
        <v>1.4636812285714293</v>
      </c>
      <c r="AA37">
        <f t="shared" si="2"/>
        <v>37.556717142857153</v>
      </c>
      <c r="AB37">
        <f t="shared" si="2"/>
        <v>0.69526699999999986</v>
      </c>
      <c r="AC37">
        <f t="shared" si="2"/>
        <v>0.67875528571428589</v>
      </c>
      <c r="AD37">
        <f t="shared" si="2"/>
        <v>1.1518987714285711</v>
      </c>
      <c r="AE37" t="str">
        <f t="shared" si="2"/>
        <v>Below Detection</v>
      </c>
      <c r="AF37" t="str">
        <f t="shared" si="2"/>
        <v>Below Detection</v>
      </c>
      <c r="AG37">
        <f t="shared" si="2"/>
        <v>0.2095018571428571</v>
      </c>
      <c r="AH37" t="str">
        <f t="shared" si="2"/>
        <v>Below Detection</v>
      </c>
      <c r="AI37">
        <f t="shared" ref="AI37:AI45" si="3">SUM(W37:AH37)</f>
        <v>100.15745271428574</v>
      </c>
    </row>
    <row r="38" spans="6:35" x14ac:dyDescent="0.25">
      <c r="F38">
        <v>8.8409999999999999E-3</v>
      </c>
      <c r="G38">
        <v>-7.6819999999999999E-2</v>
      </c>
      <c r="H38">
        <v>57.506599999999999</v>
      </c>
      <c r="I38">
        <v>0.70167299999999999</v>
      </c>
      <c r="J38">
        <v>36.9071</v>
      </c>
      <c r="K38">
        <v>0.69648399999999999</v>
      </c>
      <c r="L38">
        <v>0.73106599999999999</v>
      </c>
      <c r="M38">
        <v>2.0217700000000001</v>
      </c>
      <c r="N38">
        <v>0.27717199999999997</v>
      </c>
      <c r="O38">
        <v>-3.6900000000000001E-3</v>
      </c>
      <c r="P38">
        <v>0.24967800000000001</v>
      </c>
      <c r="Q38">
        <v>9.9726999999999996E-2</v>
      </c>
      <c r="R38">
        <v>0</v>
      </c>
      <c r="S38">
        <v>99.119600000000005</v>
      </c>
      <c r="T38">
        <v>46.956200000000003</v>
      </c>
      <c r="V38" s="2" t="s">
        <v>219</v>
      </c>
      <c r="W38" t="str">
        <f t="shared" ref="W38:AH38" si="4">IF(W17&lt;W$33,"Below Detection",W17)</f>
        <v>Below Detection</v>
      </c>
      <c r="X38" t="str">
        <f t="shared" si="4"/>
        <v>Below Detection</v>
      </c>
      <c r="Y38">
        <f t="shared" si="4"/>
        <v>58.333175000000004</v>
      </c>
      <c r="Z38">
        <f t="shared" si="4"/>
        <v>1.66489175</v>
      </c>
      <c r="AA38">
        <f t="shared" si="4"/>
        <v>36.888689285714293</v>
      </c>
      <c r="AB38">
        <f t="shared" si="4"/>
        <v>0.75132189285714279</v>
      </c>
      <c r="AC38">
        <f t="shared" si="4"/>
        <v>1.0231372857142857</v>
      </c>
      <c r="AD38">
        <f t="shared" si="4"/>
        <v>1.1134379285714282</v>
      </c>
      <c r="AE38">
        <f t="shared" si="4"/>
        <v>0.21325757142857141</v>
      </c>
      <c r="AF38" t="str">
        <f t="shared" si="4"/>
        <v>Below Detection</v>
      </c>
      <c r="AG38">
        <f t="shared" si="4"/>
        <v>0.31002025000000005</v>
      </c>
      <c r="AH38" t="str">
        <f t="shared" si="4"/>
        <v>Below Detection</v>
      </c>
      <c r="AI38">
        <f t="shared" si="3"/>
        <v>100.29793096428573</v>
      </c>
    </row>
    <row r="39" spans="6:35" x14ac:dyDescent="0.25">
      <c r="F39">
        <v>8.0738000000000004E-2</v>
      </c>
      <c r="G39">
        <v>-7.6740000000000003E-2</v>
      </c>
      <c r="H39">
        <v>58.127099999999999</v>
      </c>
      <c r="I39">
        <v>0.44333299999999998</v>
      </c>
      <c r="J39">
        <v>38.273699999999998</v>
      </c>
      <c r="K39">
        <v>0.82598499999999997</v>
      </c>
      <c r="L39">
        <v>0.52847200000000005</v>
      </c>
      <c r="M39">
        <v>1.2340100000000001</v>
      </c>
      <c r="N39">
        <v>4.1857999999999999E-2</v>
      </c>
      <c r="O39">
        <v>-2.2179999999999998E-2</v>
      </c>
      <c r="P39">
        <v>0.29611700000000002</v>
      </c>
      <c r="Q39">
        <v>-0.14923</v>
      </c>
      <c r="R39">
        <v>0</v>
      </c>
      <c r="S39">
        <v>99.603200000000001</v>
      </c>
      <c r="T39">
        <v>47.311599999999999</v>
      </c>
      <c r="V39" s="2" t="s">
        <v>235</v>
      </c>
      <c r="W39" t="str">
        <f t="shared" ref="W39:AH39" si="5">IF(W18&lt;W$33,"Below Detection",W18)</f>
        <v>Below Detection</v>
      </c>
      <c r="X39" t="str">
        <f t="shared" si="5"/>
        <v>Below Detection</v>
      </c>
      <c r="Y39">
        <f t="shared" si="5"/>
        <v>58.743603571428572</v>
      </c>
      <c r="Z39">
        <f t="shared" si="5"/>
        <v>1.4578673571428575</v>
      </c>
      <c r="AA39">
        <f t="shared" si="5"/>
        <v>37.427257142857137</v>
      </c>
      <c r="AB39">
        <f t="shared" si="5"/>
        <v>0.72990689285714283</v>
      </c>
      <c r="AC39">
        <f t="shared" si="5"/>
        <v>0.60114192857142856</v>
      </c>
      <c r="AD39">
        <f t="shared" si="5"/>
        <v>1.1642253214285714</v>
      </c>
      <c r="AE39" t="str">
        <f t="shared" si="5"/>
        <v>Below Detection</v>
      </c>
      <c r="AF39" t="str">
        <f t="shared" si="5"/>
        <v>Below Detection</v>
      </c>
      <c r="AG39">
        <f t="shared" si="5"/>
        <v>0.26024399999999992</v>
      </c>
      <c r="AH39" t="str">
        <f t="shared" si="5"/>
        <v>Below Detection</v>
      </c>
      <c r="AI39">
        <f t="shared" si="3"/>
        <v>100.38424621428571</v>
      </c>
    </row>
    <row r="40" spans="6:35" x14ac:dyDescent="0.25">
      <c r="F40">
        <v>0.15235199999999999</v>
      </c>
      <c r="G40">
        <v>-7.6679999999999998E-2</v>
      </c>
      <c r="H40">
        <v>59.711300000000001</v>
      </c>
      <c r="I40">
        <v>0.24813499999999999</v>
      </c>
      <c r="J40">
        <v>37.958100000000002</v>
      </c>
      <c r="K40">
        <v>0.43298300000000001</v>
      </c>
      <c r="L40">
        <v>0.54844400000000004</v>
      </c>
      <c r="M40">
        <v>1.5364599999999999</v>
      </c>
      <c r="N40">
        <v>-3.653E-2</v>
      </c>
      <c r="O40">
        <v>9.1759999999999994E-2</v>
      </c>
      <c r="P40">
        <v>7.4106000000000005E-2</v>
      </c>
      <c r="Q40">
        <v>-2.2790000000000001E-2</v>
      </c>
      <c r="R40">
        <v>0</v>
      </c>
      <c r="S40">
        <v>100.61799999999999</v>
      </c>
      <c r="T40">
        <v>47.968800000000002</v>
      </c>
      <c r="V40" s="2" t="s">
        <v>252</v>
      </c>
      <c r="W40" t="str">
        <f t="shared" ref="W40:AH40" si="6">IF(W19&lt;W$33,"Below Detection",W19)</f>
        <v>Below Detection</v>
      </c>
      <c r="X40" t="str">
        <f t="shared" si="6"/>
        <v>Below Detection</v>
      </c>
      <c r="Y40">
        <f t="shared" si="6"/>
        <v>59.056377419354853</v>
      </c>
      <c r="Z40">
        <f t="shared" si="6"/>
        <v>1.3664485483870967</v>
      </c>
      <c r="AA40">
        <f t="shared" si="6"/>
        <v>37.618325806451615</v>
      </c>
      <c r="AB40">
        <f t="shared" si="6"/>
        <v>0.65568038709677412</v>
      </c>
      <c r="AC40">
        <f t="shared" si="6"/>
        <v>0.64047012903225808</v>
      </c>
      <c r="AD40">
        <f t="shared" si="6"/>
        <v>1.1718121935483869</v>
      </c>
      <c r="AE40" t="str">
        <f t="shared" si="6"/>
        <v>Below Detection</v>
      </c>
      <c r="AF40" t="str">
        <f t="shared" si="6"/>
        <v>Below Detection</v>
      </c>
      <c r="AG40">
        <f t="shared" si="6"/>
        <v>0.18868906451612905</v>
      </c>
      <c r="AH40" t="str">
        <f t="shared" si="6"/>
        <v>Below Detection</v>
      </c>
      <c r="AI40">
        <f t="shared" si="3"/>
        <v>100.69780354838711</v>
      </c>
    </row>
    <row r="41" spans="6:35" x14ac:dyDescent="0.25">
      <c r="F41">
        <v>8.9379999999999998E-3</v>
      </c>
      <c r="G41">
        <v>-7.6829999999999996E-2</v>
      </c>
      <c r="H41">
        <v>60.266599999999997</v>
      </c>
      <c r="I41">
        <v>0.50714599999999999</v>
      </c>
      <c r="J41">
        <v>36.998600000000003</v>
      </c>
      <c r="K41">
        <v>0.41170699999999999</v>
      </c>
      <c r="L41">
        <v>0.75067799999999996</v>
      </c>
      <c r="M41">
        <v>1.35321</v>
      </c>
      <c r="N41">
        <v>0.27791399999999999</v>
      </c>
      <c r="O41">
        <v>-2.2409999999999999E-2</v>
      </c>
      <c r="P41">
        <v>0.36234</v>
      </c>
      <c r="Q41">
        <v>0.10058499999999999</v>
      </c>
      <c r="R41">
        <v>0</v>
      </c>
      <c r="S41">
        <v>100.93899999999999</v>
      </c>
      <c r="T41">
        <v>48.0623</v>
      </c>
      <c r="V41" s="2" t="s">
        <v>269</v>
      </c>
      <c r="W41" t="str">
        <f t="shared" ref="W41:AH41" si="7">IF(W20&lt;W$33,"Below Detection",W20)</f>
        <v>Below Detection</v>
      </c>
      <c r="X41" t="str">
        <f t="shared" si="7"/>
        <v>Below Detection</v>
      </c>
      <c r="Y41">
        <f t="shared" si="7"/>
        <v>58.575634210526303</v>
      </c>
      <c r="Z41">
        <f t="shared" si="7"/>
        <v>1.3578247368421053</v>
      </c>
      <c r="AA41">
        <f t="shared" si="7"/>
        <v>37.287878947368426</v>
      </c>
      <c r="AB41">
        <f t="shared" si="7"/>
        <v>0.71888192105263138</v>
      </c>
      <c r="AC41">
        <f t="shared" si="7"/>
        <v>0.83420000000000005</v>
      </c>
      <c r="AD41">
        <f t="shared" si="7"/>
        <v>1.1529712894736839</v>
      </c>
      <c r="AE41" t="str">
        <f t="shared" si="7"/>
        <v>Below Detection</v>
      </c>
      <c r="AF41" t="str">
        <f t="shared" si="7"/>
        <v>Below Detection</v>
      </c>
      <c r="AG41">
        <f t="shared" si="7"/>
        <v>0.25415439473684204</v>
      </c>
      <c r="AH41" t="str">
        <f t="shared" si="7"/>
        <v>Below Detection</v>
      </c>
      <c r="AI41">
        <f t="shared" si="3"/>
        <v>100.18154549999998</v>
      </c>
    </row>
    <row r="42" spans="6:35" x14ac:dyDescent="0.25">
      <c r="F42">
        <v>8.7539999999999996E-3</v>
      </c>
      <c r="G42">
        <v>-7.6799999999999993E-2</v>
      </c>
      <c r="H42">
        <v>56.921799999999998</v>
      </c>
      <c r="I42">
        <v>1.28854</v>
      </c>
      <c r="J42">
        <v>38.682200000000002</v>
      </c>
      <c r="K42">
        <v>0.62383900000000003</v>
      </c>
      <c r="L42">
        <v>0.490151</v>
      </c>
      <c r="M42">
        <v>1.3294699999999999</v>
      </c>
      <c r="N42">
        <v>0.11960800000000001</v>
      </c>
      <c r="O42">
        <v>-4.1450000000000001E-2</v>
      </c>
      <c r="P42">
        <v>0.16056699999999999</v>
      </c>
      <c r="Q42">
        <v>-8.8109999999999994E-2</v>
      </c>
      <c r="R42">
        <v>0</v>
      </c>
      <c r="S42">
        <v>99.418599999999998</v>
      </c>
      <c r="T42">
        <v>46.944699999999997</v>
      </c>
      <c r="V42" s="2" t="s">
        <v>285</v>
      </c>
      <c r="W42" t="str">
        <f t="shared" ref="W42:AH42" si="8">IF(W21&lt;W$33,"Below Detection",W21)</f>
        <v>Below Detection</v>
      </c>
      <c r="X42" t="str">
        <f t="shared" si="8"/>
        <v>Below Detection</v>
      </c>
      <c r="Y42">
        <f t="shared" si="8"/>
        <v>58.847202857142854</v>
      </c>
      <c r="Z42">
        <f t="shared" si="8"/>
        <v>1.0961182857142853</v>
      </c>
      <c r="AA42">
        <f t="shared" si="8"/>
        <v>37.627128571428571</v>
      </c>
      <c r="AB42">
        <f t="shared" si="8"/>
        <v>0.7060558571428569</v>
      </c>
      <c r="AC42">
        <f t="shared" si="8"/>
        <v>0.74454131428571424</v>
      </c>
      <c r="AD42">
        <f t="shared" si="8"/>
        <v>1.1450046857142857</v>
      </c>
      <c r="AE42" t="str">
        <f t="shared" si="8"/>
        <v>Below Detection</v>
      </c>
      <c r="AF42" t="str">
        <f t="shared" si="8"/>
        <v>Below Detection</v>
      </c>
      <c r="AG42">
        <f t="shared" si="8"/>
        <v>0.23285531428571429</v>
      </c>
      <c r="AH42" t="str">
        <f t="shared" si="8"/>
        <v>Below Detection</v>
      </c>
      <c r="AI42">
        <f t="shared" si="3"/>
        <v>100.39890688571427</v>
      </c>
    </row>
    <row r="43" spans="6:35" x14ac:dyDescent="0.25">
      <c r="F43">
        <v>0.153611</v>
      </c>
      <c r="G43">
        <v>-7.6789999999999997E-2</v>
      </c>
      <c r="H43">
        <v>59.122399999999999</v>
      </c>
      <c r="I43">
        <v>1.0936699999999999</v>
      </c>
      <c r="J43">
        <v>38.549999999999997</v>
      </c>
      <c r="K43">
        <v>0.58896199999999999</v>
      </c>
      <c r="L43">
        <v>0.67575600000000002</v>
      </c>
      <c r="M43">
        <v>1.23299</v>
      </c>
      <c r="N43">
        <v>0.27753100000000003</v>
      </c>
      <c r="O43">
        <v>-2.2519999999999998E-2</v>
      </c>
      <c r="P43">
        <v>0.13855799999999999</v>
      </c>
      <c r="Q43">
        <v>-0.15065999999999999</v>
      </c>
      <c r="R43">
        <v>0</v>
      </c>
      <c r="S43">
        <v>101.584</v>
      </c>
      <c r="T43">
        <v>48.071300000000001</v>
      </c>
      <c r="V43" s="2" t="s">
        <v>301</v>
      </c>
      <c r="W43" t="str">
        <f t="shared" ref="W43:AH43" si="9">IF(W22&lt;W$33,"Below Detection",W22)</f>
        <v>Below Detection</v>
      </c>
      <c r="X43" t="str">
        <f t="shared" si="9"/>
        <v>Below Detection</v>
      </c>
      <c r="Y43">
        <f t="shared" si="9"/>
        <v>58.688950000000006</v>
      </c>
      <c r="Z43">
        <f t="shared" si="9"/>
        <v>1.2897717954545453</v>
      </c>
      <c r="AA43">
        <f t="shared" si="9"/>
        <v>37.466368181818183</v>
      </c>
      <c r="AB43">
        <f t="shared" si="9"/>
        <v>0.71548918181818189</v>
      </c>
      <c r="AC43">
        <f t="shared" si="9"/>
        <v>0.60159859090909107</v>
      </c>
      <c r="AD43">
        <f t="shared" si="9"/>
        <v>1.0702412499999998</v>
      </c>
      <c r="AE43" t="str">
        <f t="shared" si="9"/>
        <v>Below Detection</v>
      </c>
      <c r="AF43" t="str">
        <f t="shared" si="9"/>
        <v>Below Detection</v>
      </c>
      <c r="AG43">
        <f t="shared" si="9"/>
        <v>0.24530240909090895</v>
      </c>
      <c r="AH43" t="str">
        <f t="shared" si="9"/>
        <v>Below Detection</v>
      </c>
      <c r="AI43">
        <f t="shared" si="3"/>
        <v>100.07772140909093</v>
      </c>
    </row>
    <row r="44" spans="6:35" x14ac:dyDescent="0.25">
      <c r="F44">
        <v>8.8889999999999993E-3</v>
      </c>
      <c r="G44">
        <v>-7.6719999999999997E-2</v>
      </c>
      <c r="H44">
        <v>60.467300000000002</v>
      </c>
      <c r="I44">
        <v>0.63866400000000001</v>
      </c>
      <c r="J44">
        <v>37.584200000000003</v>
      </c>
      <c r="K44">
        <v>0.60967199999999999</v>
      </c>
      <c r="L44">
        <v>0.62141599999999997</v>
      </c>
      <c r="M44">
        <v>0.96040700000000001</v>
      </c>
      <c r="N44">
        <v>0.199515</v>
      </c>
      <c r="O44">
        <v>1.5583E-2</v>
      </c>
      <c r="P44">
        <v>0.117383</v>
      </c>
      <c r="Q44">
        <v>-0.14968000000000001</v>
      </c>
      <c r="R44">
        <v>0</v>
      </c>
      <c r="S44">
        <v>100.997</v>
      </c>
      <c r="T44">
        <v>48.108800000000002</v>
      </c>
      <c r="V44" s="2" t="s">
        <v>317</v>
      </c>
      <c r="W44" t="str">
        <f t="shared" ref="W44:AH44" si="10">IF(W23&lt;W$33,"Below Detection",W23)</f>
        <v>Below Detection</v>
      </c>
      <c r="X44" t="str">
        <f t="shared" si="10"/>
        <v>Below Detection</v>
      </c>
      <c r="Y44">
        <f t="shared" si="10"/>
        <v>58.485048571428585</v>
      </c>
      <c r="Z44">
        <f t="shared" si="10"/>
        <v>1.3212221142857146</v>
      </c>
      <c r="AA44">
        <f t="shared" si="10"/>
        <v>36.575099999999992</v>
      </c>
      <c r="AB44">
        <f t="shared" si="10"/>
        <v>0.69766037142857129</v>
      </c>
      <c r="AC44">
        <f t="shared" si="10"/>
        <v>1.0310880571428569</v>
      </c>
      <c r="AD44">
        <f t="shared" si="10"/>
        <v>1.7900265428571427</v>
      </c>
      <c r="AE44" t="str">
        <f t="shared" si="10"/>
        <v>Below Detection</v>
      </c>
      <c r="AF44" t="str">
        <f t="shared" si="10"/>
        <v>Below Detection</v>
      </c>
      <c r="AG44">
        <f t="shared" si="10"/>
        <v>0.23371165714285713</v>
      </c>
      <c r="AH44" t="str">
        <f t="shared" si="10"/>
        <v>Below Detection</v>
      </c>
      <c r="AI44">
        <f t="shared" si="3"/>
        <v>100.13385731428573</v>
      </c>
    </row>
    <row r="45" spans="6:35" x14ac:dyDescent="0.25">
      <c r="F45">
        <v>-6.3729999999999995E-2</v>
      </c>
      <c r="G45">
        <v>-7.6819999999999999E-2</v>
      </c>
      <c r="H45">
        <v>58.203499999999998</v>
      </c>
      <c r="I45">
        <v>0.96238599999999996</v>
      </c>
      <c r="J45">
        <v>36.642200000000003</v>
      </c>
      <c r="K45">
        <v>0.53506399999999998</v>
      </c>
      <c r="L45">
        <v>0.52740100000000001</v>
      </c>
      <c r="M45">
        <v>1.22627</v>
      </c>
      <c r="N45">
        <v>0.198403</v>
      </c>
      <c r="O45">
        <v>3.4138000000000002E-2</v>
      </c>
      <c r="P45">
        <v>0.33886500000000003</v>
      </c>
      <c r="Q45">
        <v>3.7097999999999999E-2</v>
      </c>
      <c r="R45">
        <v>0</v>
      </c>
      <c r="S45">
        <v>98.564700000000002</v>
      </c>
      <c r="T45">
        <v>46.788899999999998</v>
      </c>
      <c r="V45" s="2" t="s">
        <v>333</v>
      </c>
      <c r="W45" t="str">
        <f t="shared" ref="W45:AH45" si="11">IF(W24&lt;W$33,"Below Detection",W24)</f>
        <v>Below Detection</v>
      </c>
      <c r="X45" t="str">
        <f t="shared" si="11"/>
        <v>Below Detection</v>
      </c>
      <c r="Y45">
        <f t="shared" si="11"/>
        <v>58.739912499999988</v>
      </c>
      <c r="Z45">
        <f t="shared" si="11"/>
        <v>1.2864916749999999</v>
      </c>
      <c r="AA45">
        <f t="shared" si="11"/>
        <v>36.997402500000007</v>
      </c>
      <c r="AB45">
        <f t="shared" si="11"/>
        <v>0.69915405000000008</v>
      </c>
      <c r="AC45">
        <f t="shared" si="11"/>
        <v>0.80911675000000005</v>
      </c>
      <c r="AD45">
        <f t="shared" si="11"/>
        <v>1.2645352500000002</v>
      </c>
      <c r="AE45">
        <f t="shared" si="11"/>
        <v>0.19969662500000002</v>
      </c>
      <c r="AF45" t="str">
        <f t="shared" si="11"/>
        <v>Below Detection</v>
      </c>
      <c r="AG45">
        <f t="shared" si="11"/>
        <v>0.18802704999999995</v>
      </c>
      <c r="AH45" t="str">
        <f t="shared" si="11"/>
        <v>Below Detection</v>
      </c>
      <c r="AI45">
        <f t="shared" si="3"/>
        <v>100.18433640000001</v>
      </c>
    </row>
    <row r="46" spans="6:35" x14ac:dyDescent="0.25">
      <c r="F46">
        <v>8.8109999999999994E-3</v>
      </c>
      <c r="G46">
        <v>-7.6789999999999997E-2</v>
      </c>
      <c r="H46">
        <v>59.301299999999998</v>
      </c>
      <c r="I46">
        <v>0.63864399999999999</v>
      </c>
      <c r="J46">
        <v>38.054200000000002</v>
      </c>
      <c r="K46">
        <v>0.75301799999999997</v>
      </c>
      <c r="L46">
        <v>0.76951400000000003</v>
      </c>
      <c r="M46">
        <v>0.96452499999999997</v>
      </c>
      <c r="N46">
        <v>4.1526E-2</v>
      </c>
      <c r="O46">
        <v>-3.3899999999999998E-3</v>
      </c>
      <c r="P46">
        <v>0.20650199999999999</v>
      </c>
      <c r="Q46">
        <v>-0.14978</v>
      </c>
      <c r="R46">
        <v>0</v>
      </c>
      <c r="S46">
        <v>100.508</v>
      </c>
      <c r="T46">
        <v>47.760599999999997</v>
      </c>
    </row>
    <row r="47" spans="6:35" x14ac:dyDescent="0.25">
      <c r="F47">
        <v>8.1120999999999999E-2</v>
      </c>
      <c r="G47">
        <v>0.15293200000000001</v>
      </c>
      <c r="H47">
        <v>59.756399999999999</v>
      </c>
      <c r="I47">
        <v>0.44322800000000001</v>
      </c>
      <c r="J47">
        <v>36.7577</v>
      </c>
      <c r="K47">
        <v>0.84375199999999995</v>
      </c>
      <c r="L47">
        <v>0.75128899999999998</v>
      </c>
      <c r="M47">
        <v>1.39615</v>
      </c>
      <c r="N47">
        <v>4.1709999999999997E-2</v>
      </c>
      <c r="O47">
        <v>-4.1160000000000002E-2</v>
      </c>
      <c r="P47">
        <v>0.18448700000000001</v>
      </c>
      <c r="Q47">
        <v>-0.14949999999999999</v>
      </c>
      <c r="R47">
        <v>0</v>
      </c>
      <c r="S47">
        <v>100.218</v>
      </c>
      <c r="T47">
        <v>47.804499999999997</v>
      </c>
    </row>
    <row r="48" spans="6:35" x14ac:dyDescent="0.25">
      <c r="F48">
        <v>0.22642000000000001</v>
      </c>
      <c r="G48">
        <v>-7.6850000000000002E-2</v>
      </c>
      <c r="H48">
        <v>59.034399999999998</v>
      </c>
      <c r="I48">
        <v>0.70261899999999999</v>
      </c>
      <c r="J48">
        <v>35.532899999999998</v>
      </c>
      <c r="K48">
        <v>0.57229699999999994</v>
      </c>
      <c r="L48">
        <v>1.2511699999999999</v>
      </c>
      <c r="M48">
        <v>2.8728500000000001</v>
      </c>
      <c r="N48">
        <v>4.0994000000000003E-2</v>
      </c>
      <c r="O48">
        <v>-3.5999999999999999E-3</v>
      </c>
      <c r="P48">
        <v>0.22822200000000001</v>
      </c>
      <c r="Q48">
        <v>-2.521E-2</v>
      </c>
      <c r="R48">
        <v>0</v>
      </c>
      <c r="S48">
        <v>100.35599999999999</v>
      </c>
      <c r="T48">
        <v>47.701900000000002</v>
      </c>
    </row>
    <row r="49" spans="1:20" x14ac:dyDescent="0.25">
      <c r="F49">
        <v>0.15341299999999999</v>
      </c>
      <c r="G49">
        <v>-7.6789999999999997E-2</v>
      </c>
      <c r="H49">
        <v>59.700099999999999</v>
      </c>
      <c r="I49">
        <v>0.57255800000000001</v>
      </c>
      <c r="J49">
        <v>38.098700000000001</v>
      </c>
      <c r="K49">
        <v>0.73457399999999995</v>
      </c>
      <c r="L49">
        <v>0.49122399999999999</v>
      </c>
      <c r="M49">
        <v>1.27376</v>
      </c>
      <c r="N49">
        <v>4.1399999999999999E-2</v>
      </c>
      <c r="O49">
        <v>3.4447999999999999E-2</v>
      </c>
      <c r="P49">
        <v>0.16169800000000001</v>
      </c>
      <c r="Q49">
        <v>0.10097</v>
      </c>
      <c r="R49">
        <v>0</v>
      </c>
      <c r="S49">
        <v>101.286</v>
      </c>
      <c r="T49">
        <v>48.1158</v>
      </c>
    </row>
    <row r="51" spans="1:20" x14ac:dyDescent="0.25">
      <c r="E51" t="s">
        <v>39</v>
      </c>
      <c r="F51">
        <f>AVERAGE(F5:F49)</f>
        <v>7.9572911111111116E-2</v>
      </c>
      <c r="G51">
        <f t="shared" ref="G51:T51" si="12">AVERAGE(G5:G49)</f>
        <v>-4.1139288888888882E-2</v>
      </c>
      <c r="H51">
        <f t="shared" si="12"/>
        <v>58.848988888888897</v>
      </c>
      <c r="I51">
        <f t="shared" si="12"/>
        <v>0.72828355555555568</v>
      </c>
      <c r="J51">
        <f t="shared" si="12"/>
        <v>37.625813333333326</v>
      </c>
      <c r="K51">
        <f t="shared" si="12"/>
        <v>0.65108546666666667</v>
      </c>
      <c r="L51">
        <f t="shared" si="12"/>
        <v>0.71809528888888896</v>
      </c>
      <c r="M51">
        <f t="shared" si="12"/>
        <v>1.3882727333333331</v>
      </c>
      <c r="N51">
        <f t="shared" si="12"/>
        <v>0.1427059333333334</v>
      </c>
      <c r="O51">
        <f t="shared" si="12"/>
        <v>5.2701555555555567E-3</v>
      </c>
      <c r="P51">
        <f t="shared" si="12"/>
        <v>0.25185920000000006</v>
      </c>
      <c r="Q51">
        <f t="shared" si="12"/>
        <v>1.3952777777777774E-2</v>
      </c>
      <c r="R51">
        <f t="shared" si="12"/>
        <v>0</v>
      </c>
      <c r="S51">
        <f t="shared" si="12"/>
        <v>100.4127711111111</v>
      </c>
      <c r="T51">
        <f t="shared" si="12"/>
        <v>47.6381488888889</v>
      </c>
    </row>
    <row r="52" spans="1:20" x14ac:dyDescent="0.25">
      <c r="E52" t="s">
        <v>40</v>
      </c>
      <c r="F52">
        <f>STDEV(F5:F49)/SQRT((COUNT(F5:F49)))</f>
        <v>2.634224878247873E-2</v>
      </c>
      <c r="G52">
        <f t="shared" ref="G52:T52" si="13">STDEV(G5:G49)/SQRT((COUNT(G5:G49)))</f>
        <v>1.2533425673967627E-2</v>
      </c>
      <c r="H52">
        <f t="shared" si="13"/>
        <v>0.17720444117442893</v>
      </c>
      <c r="I52">
        <f t="shared" si="13"/>
        <v>7.462702344858399E-2</v>
      </c>
      <c r="J52">
        <f t="shared" si="13"/>
        <v>0.14560859499134496</v>
      </c>
      <c r="K52">
        <f t="shared" si="13"/>
        <v>1.8657708150084735E-2</v>
      </c>
      <c r="L52">
        <f t="shared" si="13"/>
        <v>3.113610805552082E-2</v>
      </c>
      <c r="M52">
        <f t="shared" si="13"/>
        <v>6.1818349837632201E-2</v>
      </c>
      <c r="N52">
        <f t="shared" si="13"/>
        <v>2.2192048615527565E-2</v>
      </c>
      <c r="O52">
        <f t="shared" si="13"/>
        <v>7.9806460336301413E-3</v>
      </c>
      <c r="P52">
        <f t="shared" si="13"/>
        <v>1.354079633718229E-2</v>
      </c>
      <c r="Q52">
        <f t="shared" si="13"/>
        <v>1.7664970350319456E-2</v>
      </c>
      <c r="R52">
        <f t="shared" si="13"/>
        <v>0</v>
      </c>
      <c r="S52">
        <f t="shared" si="13"/>
        <v>0.13025911040947932</v>
      </c>
      <c r="T52">
        <f t="shared" si="13"/>
        <v>7.0204498950934377E-2</v>
      </c>
    </row>
    <row r="54" spans="1:20" x14ac:dyDescent="0.25">
      <c r="A54" s="2" t="s">
        <v>200</v>
      </c>
      <c r="F54" s="3" t="s">
        <v>1</v>
      </c>
      <c r="G54" s="3" t="s">
        <v>2</v>
      </c>
      <c r="H54" s="3" t="s">
        <v>3</v>
      </c>
      <c r="I54" s="3" t="s">
        <v>4</v>
      </c>
      <c r="J54" s="3" t="s">
        <v>5</v>
      </c>
      <c r="K54" s="3" t="s">
        <v>6</v>
      </c>
      <c r="L54" s="3" t="s">
        <v>7</v>
      </c>
      <c r="M54" s="3" t="s">
        <v>8</v>
      </c>
      <c r="N54" s="3" t="s">
        <v>9</v>
      </c>
      <c r="O54" s="3" t="s">
        <v>10</v>
      </c>
      <c r="P54" s="3" t="s">
        <v>11</v>
      </c>
      <c r="Q54" s="3" t="s">
        <v>12</v>
      </c>
      <c r="R54" s="3" t="s">
        <v>13</v>
      </c>
      <c r="S54" s="3" t="s">
        <v>14</v>
      </c>
      <c r="T54" s="3" t="s">
        <v>15</v>
      </c>
    </row>
    <row r="55" spans="1:20" x14ac:dyDescent="0.25">
      <c r="A55" t="s">
        <v>17</v>
      </c>
      <c r="F55">
        <v>-6.4519999999999994E-2</v>
      </c>
      <c r="G55">
        <v>-7.7100000000000002E-2</v>
      </c>
      <c r="H55">
        <v>58.102200000000003</v>
      </c>
      <c r="I55">
        <v>2.19353</v>
      </c>
      <c r="J55">
        <v>37.196199999999997</v>
      </c>
      <c r="K55">
        <v>0.51078299999999999</v>
      </c>
      <c r="L55">
        <v>0.61787800000000004</v>
      </c>
      <c r="M55">
        <v>0.83311000000000002</v>
      </c>
      <c r="N55">
        <v>0.117614</v>
      </c>
      <c r="O55">
        <v>-4.1020000000000001E-2</v>
      </c>
      <c r="P55">
        <v>0.18013399999999999</v>
      </c>
      <c r="Q55">
        <v>0.15957099999999999</v>
      </c>
      <c r="R55">
        <v>0</v>
      </c>
      <c r="S55">
        <v>99.728399999999993</v>
      </c>
      <c r="T55">
        <v>46.993400000000001</v>
      </c>
    </row>
    <row r="56" spans="1:20" x14ac:dyDescent="0.25">
      <c r="A56" t="s">
        <v>18</v>
      </c>
      <c r="F56">
        <v>-6.4009999999999997E-2</v>
      </c>
      <c r="G56">
        <v>0.15218599999999999</v>
      </c>
      <c r="H56">
        <v>60.005499999999998</v>
      </c>
      <c r="I56">
        <v>1.1573500000000001</v>
      </c>
      <c r="J56">
        <v>36.033700000000003</v>
      </c>
      <c r="K56">
        <v>0.69468700000000005</v>
      </c>
      <c r="L56">
        <v>1.0085900000000001</v>
      </c>
      <c r="M56">
        <v>1.522</v>
      </c>
      <c r="N56">
        <v>0.11901</v>
      </c>
      <c r="O56">
        <v>-3.8E-3</v>
      </c>
      <c r="P56">
        <v>0.33813700000000002</v>
      </c>
      <c r="Q56">
        <v>-2.647E-2</v>
      </c>
      <c r="R56">
        <v>0</v>
      </c>
      <c r="S56">
        <v>100.937</v>
      </c>
      <c r="T56">
        <v>47.9681</v>
      </c>
    </row>
    <row r="57" spans="1:20" x14ac:dyDescent="0.25">
      <c r="A57" t="s">
        <v>168</v>
      </c>
      <c r="F57">
        <v>8.6779999999999999E-3</v>
      </c>
      <c r="G57">
        <v>-7.6990000000000003E-2</v>
      </c>
      <c r="H57">
        <v>56.0944</v>
      </c>
      <c r="I57">
        <v>1.6110599999999999</v>
      </c>
      <c r="J57">
        <v>38.267699999999998</v>
      </c>
      <c r="K57">
        <v>0.67361099999999996</v>
      </c>
      <c r="L57">
        <v>1.0989</v>
      </c>
      <c r="M57">
        <v>0.75035700000000005</v>
      </c>
      <c r="N57">
        <v>0.19689799999999999</v>
      </c>
      <c r="O57">
        <v>-2.2890000000000001E-2</v>
      </c>
      <c r="P57">
        <v>0.38103300000000001</v>
      </c>
      <c r="Q57">
        <v>-2.7629999999999998E-2</v>
      </c>
      <c r="R57">
        <v>0</v>
      </c>
      <c r="S57">
        <v>98.955100000000002</v>
      </c>
      <c r="T57">
        <v>46.4497</v>
      </c>
    </row>
    <row r="58" spans="1:20" x14ac:dyDescent="0.25">
      <c r="A58" t="s">
        <v>20</v>
      </c>
      <c r="F58">
        <v>8.2672999999999996E-2</v>
      </c>
      <c r="G58">
        <v>-7.7149999999999996E-2</v>
      </c>
      <c r="H58">
        <v>58.180100000000003</v>
      </c>
      <c r="I58">
        <v>1.99736</v>
      </c>
      <c r="J58">
        <v>36.260100000000001</v>
      </c>
      <c r="K58">
        <v>0.91914799999999997</v>
      </c>
      <c r="L58">
        <v>0.59819900000000004</v>
      </c>
      <c r="M58">
        <v>1.04941</v>
      </c>
      <c r="N58">
        <v>0.19564999999999999</v>
      </c>
      <c r="O58">
        <v>-4.5300000000000002E-3</v>
      </c>
      <c r="P58">
        <v>0.55635599999999996</v>
      </c>
      <c r="Q58">
        <v>0.158584</v>
      </c>
      <c r="R58">
        <v>0</v>
      </c>
      <c r="S58">
        <v>99.915899999999993</v>
      </c>
      <c r="T58">
        <v>47.057000000000002</v>
      </c>
    </row>
    <row r="59" spans="1:20" x14ac:dyDescent="0.25">
      <c r="A59" t="s">
        <v>121</v>
      </c>
      <c r="F59">
        <v>8.8149999999999999E-3</v>
      </c>
      <c r="G59">
        <v>-7.7060000000000003E-2</v>
      </c>
      <c r="H59">
        <v>57.958599999999997</v>
      </c>
      <c r="I59">
        <v>2.1286900000000002</v>
      </c>
      <c r="J59">
        <v>39.230600000000003</v>
      </c>
      <c r="K59">
        <v>0.72501199999999999</v>
      </c>
      <c r="L59">
        <v>0.59965599999999997</v>
      </c>
      <c r="M59">
        <v>1.0629599999999999</v>
      </c>
      <c r="N59">
        <v>-0.11814</v>
      </c>
      <c r="O59">
        <v>1.464E-2</v>
      </c>
      <c r="P59">
        <v>9.1634999999999994E-2</v>
      </c>
      <c r="Q59">
        <v>0.222633</v>
      </c>
      <c r="R59">
        <v>0</v>
      </c>
      <c r="S59">
        <v>101.848</v>
      </c>
      <c r="T59">
        <v>47.834099999999999</v>
      </c>
    </row>
    <row r="60" spans="1:20" x14ac:dyDescent="0.25">
      <c r="A60" t="s">
        <v>185</v>
      </c>
      <c r="F60">
        <v>8.8620000000000001E-3</v>
      </c>
      <c r="G60">
        <v>-7.7179999999999999E-2</v>
      </c>
      <c r="H60">
        <v>57.556699999999999</v>
      </c>
      <c r="I60">
        <v>2.5144799999999998</v>
      </c>
      <c r="J60">
        <v>37.849699999999999</v>
      </c>
      <c r="K60">
        <v>0.50833200000000001</v>
      </c>
      <c r="L60">
        <v>0.74638599999999999</v>
      </c>
      <c r="M60">
        <v>1.2359100000000001</v>
      </c>
      <c r="N60">
        <v>0.19531699999999999</v>
      </c>
      <c r="O60">
        <v>3.3082E-2</v>
      </c>
      <c r="P60">
        <v>4.5846999999999999E-2</v>
      </c>
      <c r="Q60">
        <v>0.28342099999999998</v>
      </c>
      <c r="R60">
        <v>0</v>
      </c>
      <c r="S60">
        <v>100.901</v>
      </c>
      <c r="T60">
        <v>47.280999999999999</v>
      </c>
    </row>
    <row r="61" spans="1:20" x14ac:dyDescent="0.25">
      <c r="F61">
        <v>9.1470000000000006E-3</v>
      </c>
      <c r="G61">
        <v>0.15212000000000001</v>
      </c>
      <c r="H61">
        <v>61.271000000000001</v>
      </c>
      <c r="I61">
        <v>1.80339</v>
      </c>
      <c r="J61">
        <v>35.3142</v>
      </c>
      <c r="K61">
        <v>0.76111399999999996</v>
      </c>
      <c r="L61">
        <v>0.69252100000000005</v>
      </c>
      <c r="M61">
        <v>1.2121900000000001</v>
      </c>
      <c r="N61">
        <v>0.117683</v>
      </c>
      <c r="O61">
        <v>1.4602E-2</v>
      </c>
      <c r="P61">
        <v>4.6991999999999999E-2</v>
      </c>
      <c r="Q61">
        <v>0.28490500000000002</v>
      </c>
      <c r="R61">
        <v>0</v>
      </c>
      <c r="S61">
        <v>101.68</v>
      </c>
      <c r="T61">
        <v>48.256999999999998</v>
      </c>
    </row>
    <row r="62" spans="1:20" x14ac:dyDescent="0.25">
      <c r="A62" t="s">
        <v>186</v>
      </c>
      <c r="F62">
        <v>-6.4799999999999996E-2</v>
      </c>
      <c r="G62">
        <v>0.15132599999999999</v>
      </c>
      <c r="H62">
        <v>58.758499999999998</v>
      </c>
      <c r="I62">
        <v>2.12921</v>
      </c>
      <c r="J62">
        <v>35.044499999999999</v>
      </c>
      <c r="K62">
        <v>1.0965100000000001</v>
      </c>
      <c r="L62">
        <v>0.67194500000000001</v>
      </c>
      <c r="M62">
        <v>1.2161900000000001</v>
      </c>
      <c r="N62">
        <v>0.35283999999999999</v>
      </c>
      <c r="O62">
        <v>-2.3439999999999999E-2</v>
      </c>
      <c r="P62">
        <v>0.40055099999999999</v>
      </c>
      <c r="Q62">
        <v>-9.1990000000000002E-2</v>
      </c>
      <c r="R62">
        <v>0</v>
      </c>
      <c r="S62">
        <v>99.641400000000004</v>
      </c>
      <c r="T62">
        <v>47.074300000000001</v>
      </c>
    </row>
    <row r="63" spans="1:20" x14ac:dyDescent="0.25">
      <c r="A63" t="s">
        <v>187</v>
      </c>
      <c r="F63">
        <v>-6.4250000000000002E-2</v>
      </c>
      <c r="G63">
        <v>-7.7039999999999997E-2</v>
      </c>
      <c r="H63">
        <v>60.182200000000002</v>
      </c>
      <c r="I63">
        <v>1.54556</v>
      </c>
      <c r="J63">
        <v>36.845700000000001</v>
      </c>
      <c r="K63">
        <v>0.74525600000000003</v>
      </c>
      <c r="L63">
        <v>0.65580499999999997</v>
      </c>
      <c r="M63">
        <v>1.0903400000000001</v>
      </c>
      <c r="N63">
        <v>0.27571299999999999</v>
      </c>
      <c r="O63">
        <v>5.2532000000000002E-2</v>
      </c>
      <c r="P63">
        <v>0.13655500000000001</v>
      </c>
      <c r="Q63">
        <v>9.7846000000000002E-2</v>
      </c>
      <c r="R63">
        <v>0</v>
      </c>
      <c r="S63">
        <v>101.486</v>
      </c>
      <c r="T63">
        <v>48.044699999999999</v>
      </c>
    </row>
    <row r="64" spans="1:20" x14ac:dyDescent="0.25">
      <c r="A64" t="s">
        <v>188</v>
      </c>
      <c r="F64">
        <v>8.9149999999999993E-3</v>
      </c>
      <c r="G64">
        <v>-7.7130000000000004E-2</v>
      </c>
      <c r="H64">
        <v>58.449399999999997</v>
      </c>
      <c r="I64">
        <v>2.1274899999999999</v>
      </c>
      <c r="J64">
        <v>37.215000000000003</v>
      </c>
      <c r="K64">
        <v>0.65231600000000001</v>
      </c>
      <c r="L64">
        <v>0.69136399999999998</v>
      </c>
      <c r="M64">
        <v>1.18563</v>
      </c>
      <c r="N64">
        <v>0.35313600000000001</v>
      </c>
      <c r="O64">
        <v>-2.3310000000000001E-2</v>
      </c>
      <c r="P64">
        <v>9.0784000000000004E-2</v>
      </c>
      <c r="Q64">
        <v>0.159002</v>
      </c>
      <c r="R64">
        <v>0</v>
      </c>
      <c r="S64">
        <v>100.833</v>
      </c>
      <c r="T64">
        <v>47.441800000000001</v>
      </c>
    </row>
    <row r="65" spans="1:20" x14ac:dyDescent="0.25">
      <c r="A65" t="s">
        <v>189</v>
      </c>
      <c r="F65">
        <v>8.7880000000000007E-3</v>
      </c>
      <c r="G65">
        <v>-7.6819999999999999E-2</v>
      </c>
      <c r="H65">
        <v>57.511600000000001</v>
      </c>
      <c r="I65">
        <v>0.70251399999999997</v>
      </c>
      <c r="J65">
        <v>38.178800000000003</v>
      </c>
      <c r="K65">
        <v>0.41153299999999998</v>
      </c>
      <c r="L65">
        <v>0.69500799999999996</v>
      </c>
      <c r="M65">
        <v>1.1475299999999999</v>
      </c>
      <c r="N65">
        <v>0.120145</v>
      </c>
      <c r="O65">
        <v>-2.2380000000000001E-2</v>
      </c>
      <c r="P65">
        <v>0.250828</v>
      </c>
      <c r="Q65">
        <v>0.100745</v>
      </c>
      <c r="R65">
        <v>0</v>
      </c>
      <c r="S65">
        <v>99.028199999999998</v>
      </c>
      <c r="T65">
        <v>46.914099999999998</v>
      </c>
    </row>
    <row r="66" spans="1:20" x14ac:dyDescent="0.25">
      <c r="A66" t="s">
        <v>190</v>
      </c>
      <c r="F66">
        <v>8.1604999999999997E-2</v>
      </c>
      <c r="G66">
        <v>-7.6920000000000002E-2</v>
      </c>
      <c r="H66">
        <v>58.470599999999997</v>
      </c>
      <c r="I66">
        <v>0.96145400000000003</v>
      </c>
      <c r="J66">
        <v>37.575299999999999</v>
      </c>
      <c r="K66">
        <v>0.83804800000000002</v>
      </c>
      <c r="L66">
        <v>0.61939900000000003</v>
      </c>
      <c r="M66">
        <v>1.45116</v>
      </c>
      <c r="N66">
        <v>0.27668100000000001</v>
      </c>
      <c r="O66">
        <v>-4.1599999999999998E-2</v>
      </c>
      <c r="P66">
        <v>0.20446500000000001</v>
      </c>
      <c r="Q66">
        <v>9.9195000000000005E-2</v>
      </c>
      <c r="R66">
        <v>0</v>
      </c>
      <c r="S66">
        <v>100.459</v>
      </c>
      <c r="T66">
        <v>47.530900000000003</v>
      </c>
    </row>
    <row r="67" spans="1:20" x14ac:dyDescent="0.25">
      <c r="A67" t="s">
        <v>191</v>
      </c>
      <c r="F67">
        <v>8.8920000000000006E-3</v>
      </c>
      <c r="G67">
        <v>-7.7119999999999994E-2</v>
      </c>
      <c r="H67">
        <v>56.892400000000002</v>
      </c>
      <c r="I67">
        <v>1.73672</v>
      </c>
      <c r="J67">
        <v>36.886200000000002</v>
      </c>
      <c r="K67">
        <v>0.72457000000000005</v>
      </c>
      <c r="L67">
        <v>0.67284699999999997</v>
      </c>
      <c r="M67">
        <v>0.96717600000000004</v>
      </c>
      <c r="N67">
        <v>0.195941</v>
      </c>
      <c r="O67">
        <v>1.4430999999999999E-2</v>
      </c>
      <c r="P67">
        <v>0.35744500000000001</v>
      </c>
      <c r="Q67">
        <v>0.34690900000000002</v>
      </c>
      <c r="R67">
        <v>0</v>
      </c>
      <c r="S67">
        <v>98.726500000000001</v>
      </c>
      <c r="T67">
        <v>46.427799999999998</v>
      </c>
    </row>
    <row r="68" spans="1:20" x14ac:dyDescent="0.25">
      <c r="A68" t="s">
        <v>192</v>
      </c>
      <c r="F68">
        <v>8.7609999999999997E-3</v>
      </c>
      <c r="G68">
        <v>-7.6780000000000001E-2</v>
      </c>
      <c r="H68">
        <v>58.238799999999998</v>
      </c>
      <c r="I68">
        <v>0.96427099999999999</v>
      </c>
      <c r="J68">
        <v>38.980800000000002</v>
      </c>
      <c r="K68">
        <v>0.71584700000000001</v>
      </c>
      <c r="L68">
        <v>0.52796399999999999</v>
      </c>
      <c r="M68">
        <v>1.4145700000000001</v>
      </c>
      <c r="N68">
        <v>-3.7479999999999999E-2</v>
      </c>
      <c r="O68">
        <v>-2.2329999999999999E-2</v>
      </c>
      <c r="P68">
        <v>0.25073099999999998</v>
      </c>
      <c r="Q68">
        <v>-0.14990999999999999</v>
      </c>
      <c r="R68">
        <v>0</v>
      </c>
      <c r="S68">
        <v>100.815</v>
      </c>
      <c r="T68">
        <v>47.762999999999998</v>
      </c>
    </row>
    <row r="69" spans="1:20" x14ac:dyDescent="0.25">
      <c r="A69" t="s">
        <v>193</v>
      </c>
      <c r="F69">
        <v>-6.3839999999999994E-2</v>
      </c>
      <c r="G69">
        <v>0.15262800000000001</v>
      </c>
      <c r="H69">
        <v>59.797699999999999</v>
      </c>
      <c r="I69">
        <v>0.83064199999999999</v>
      </c>
      <c r="J69">
        <v>37.461399999999998</v>
      </c>
      <c r="K69">
        <v>0.65992399999999996</v>
      </c>
      <c r="L69">
        <v>0.471883</v>
      </c>
      <c r="M69">
        <v>0.96229900000000002</v>
      </c>
      <c r="N69">
        <v>4.0502000000000003E-2</v>
      </c>
      <c r="O69">
        <v>1.5195E-2</v>
      </c>
      <c r="P69">
        <v>0.204983</v>
      </c>
      <c r="Q69">
        <v>0.41294199999999998</v>
      </c>
      <c r="R69">
        <v>0</v>
      </c>
      <c r="S69">
        <v>100.946</v>
      </c>
      <c r="T69">
        <v>47.950400000000002</v>
      </c>
    </row>
    <row r="70" spans="1:20" x14ac:dyDescent="0.25">
      <c r="A70" t="s">
        <v>194</v>
      </c>
      <c r="F70">
        <v>8.1664E-2</v>
      </c>
      <c r="G70">
        <v>0.152397</v>
      </c>
      <c r="H70">
        <v>58.333399999999997</v>
      </c>
      <c r="I70">
        <v>1.0271399999999999</v>
      </c>
      <c r="J70">
        <v>36.508499999999998</v>
      </c>
      <c r="K70">
        <v>0.67752999999999997</v>
      </c>
      <c r="L70">
        <v>0.58274999999999999</v>
      </c>
      <c r="M70">
        <v>1.2691699999999999</v>
      </c>
      <c r="N70">
        <v>0.19814100000000001</v>
      </c>
      <c r="O70">
        <v>-3.7499999999999999E-3</v>
      </c>
      <c r="P70">
        <v>0.24937100000000001</v>
      </c>
      <c r="Q70">
        <v>3.6804000000000003E-2</v>
      </c>
      <c r="R70">
        <v>0</v>
      </c>
      <c r="S70">
        <v>99.113100000000003</v>
      </c>
      <c r="T70">
        <v>47.024700000000003</v>
      </c>
    </row>
    <row r="71" spans="1:20" x14ac:dyDescent="0.25">
      <c r="A71" t="s">
        <v>195</v>
      </c>
      <c r="F71">
        <v>-6.4560000000000006E-2</v>
      </c>
      <c r="G71">
        <v>0.15157599999999999</v>
      </c>
      <c r="H71">
        <v>58.659500000000001</v>
      </c>
      <c r="I71">
        <v>1.93371</v>
      </c>
      <c r="J71">
        <v>36.941499999999998</v>
      </c>
      <c r="K71">
        <v>0.68900799999999995</v>
      </c>
      <c r="L71">
        <v>0.76539400000000002</v>
      </c>
      <c r="M71">
        <v>1.3584000000000001</v>
      </c>
      <c r="N71">
        <v>0.35347299999999998</v>
      </c>
      <c r="O71">
        <v>-6.0999999999999999E-2</v>
      </c>
      <c r="P71">
        <v>0.26871099999999998</v>
      </c>
      <c r="Q71">
        <v>9.6701999999999996E-2</v>
      </c>
      <c r="R71">
        <v>0</v>
      </c>
      <c r="S71">
        <v>101.092</v>
      </c>
      <c r="T71">
        <v>47.677599999999998</v>
      </c>
    </row>
    <row r="72" spans="1:20" x14ac:dyDescent="0.25">
      <c r="A72" t="s">
        <v>196</v>
      </c>
      <c r="F72">
        <v>8.7989999999999995E-3</v>
      </c>
      <c r="G72">
        <v>-7.6939999999999995E-2</v>
      </c>
      <c r="H72">
        <v>57.027999999999999</v>
      </c>
      <c r="I72">
        <v>1.2866500000000001</v>
      </c>
      <c r="J72">
        <v>37.965400000000002</v>
      </c>
      <c r="K72">
        <v>0.76513200000000003</v>
      </c>
      <c r="L72">
        <v>0.58194900000000005</v>
      </c>
      <c r="M72">
        <v>1.14805</v>
      </c>
      <c r="N72">
        <v>0.19764300000000001</v>
      </c>
      <c r="O72">
        <v>-4.1689999999999998E-2</v>
      </c>
      <c r="P72">
        <v>0.270814</v>
      </c>
      <c r="Q72">
        <v>3.6194999999999998E-2</v>
      </c>
      <c r="R72">
        <v>0</v>
      </c>
      <c r="S72">
        <v>99.169899999999998</v>
      </c>
      <c r="T72">
        <v>46.789900000000003</v>
      </c>
    </row>
    <row r="73" spans="1:20" x14ac:dyDescent="0.25">
      <c r="A73" t="s">
        <v>197</v>
      </c>
      <c r="F73">
        <v>-6.4420000000000005E-2</v>
      </c>
      <c r="G73">
        <v>-7.707E-2</v>
      </c>
      <c r="H73">
        <v>58.125</v>
      </c>
      <c r="I73">
        <v>1.7373000000000001</v>
      </c>
      <c r="J73">
        <v>38.270299999999999</v>
      </c>
      <c r="K73">
        <v>0.83235400000000004</v>
      </c>
      <c r="L73">
        <v>0.54407099999999997</v>
      </c>
      <c r="M73">
        <v>1.1031299999999999</v>
      </c>
      <c r="N73">
        <v>3.9107999999999997E-2</v>
      </c>
      <c r="O73">
        <v>-2.3130000000000001E-2</v>
      </c>
      <c r="P73">
        <v>0.113708</v>
      </c>
      <c r="Q73">
        <v>0.410306</v>
      </c>
      <c r="R73">
        <v>0</v>
      </c>
      <c r="S73">
        <v>101.011</v>
      </c>
      <c r="T73">
        <v>47.550400000000003</v>
      </c>
    </row>
    <row r="74" spans="1:20" x14ac:dyDescent="0.25">
      <c r="A74" t="s">
        <v>34</v>
      </c>
      <c r="F74">
        <v>9.0220000000000005E-3</v>
      </c>
      <c r="G74">
        <v>0.15246399999999999</v>
      </c>
      <c r="H74">
        <v>60.531799999999997</v>
      </c>
      <c r="I74">
        <v>1.4815700000000001</v>
      </c>
      <c r="J74">
        <v>36.536900000000003</v>
      </c>
      <c r="K74">
        <v>0.47911399999999998</v>
      </c>
      <c r="L74">
        <v>0.65675899999999998</v>
      </c>
      <c r="M74">
        <v>1.39462</v>
      </c>
      <c r="N74">
        <v>0.197626</v>
      </c>
      <c r="O74">
        <v>-3.8899999999999998E-3</v>
      </c>
      <c r="P74">
        <v>4.8432000000000003E-2</v>
      </c>
      <c r="Q74">
        <v>9.8788000000000001E-2</v>
      </c>
      <c r="R74">
        <v>0</v>
      </c>
      <c r="S74">
        <v>101.583</v>
      </c>
      <c r="T74">
        <v>48.239400000000003</v>
      </c>
    </row>
    <row r="75" spans="1:20" x14ac:dyDescent="0.25">
      <c r="A75" t="s">
        <v>198</v>
      </c>
      <c r="F75">
        <v>8.7799999999999996E-3</v>
      </c>
      <c r="G75">
        <v>-7.7240000000000003E-2</v>
      </c>
      <c r="H75">
        <v>55.038600000000002</v>
      </c>
      <c r="I75">
        <v>2.9014700000000002</v>
      </c>
      <c r="J75">
        <v>38.410400000000003</v>
      </c>
      <c r="K75">
        <v>0.63001300000000005</v>
      </c>
      <c r="L75">
        <v>0.52345699999999995</v>
      </c>
      <c r="M75">
        <v>0.93359300000000001</v>
      </c>
      <c r="N75">
        <v>0.116087</v>
      </c>
      <c r="O75">
        <v>1.3989E-2</v>
      </c>
      <c r="P75">
        <v>0.22215299999999999</v>
      </c>
      <c r="Q75">
        <v>0.28235199999999999</v>
      </c>
      <c r="R75">
        <v>0</v>
      </c>
      <c r="S75">
        <v>99.003699999999995</v>
      </c>
      <c r="T75">
        <v>46.130499999999998</v>
      </c>
    </row>
    <row r="76" spans="1:20" x14ac:dyDescent="0.25">
      <c r="A76" t="s">
        <v>199</v>
      </c>
      <c r="F76">
        <v>8.9289999999999994E-3</v>
      </c>
      <c r="G76">
        <v>-7.6759999999999995E-2</v>
      </c>
      <c r="H76">
        <v>60.1524</v>
      </c>
      <c r="I76">
        <v>0.44337799999999999</v>
      </c>
      <c r="J76">
        <v>36.807499999999997</v>
      </c>
      <c r="K76">
        <v>0.73643099999999995</v>
      </c>
      <c r="L76">
        <v>0.58462899999999995</v>
      </c>
      <c r="M76">
        <v>1.04583</v>
      </c>
      <c r="N76">
        <v>0.120828</v>
      </c>
      <c r="O76">
        <v>-2.2179999999999998E-2</v>
      </c>
      <c r="P76">
        <v>0.11777600000000001</v>
      </c>
      <c r="Q76">
        <v>-0.14928</v>
      </c>
      <c r="R76">
        <v>0</v>
      </c>
      <c r="S76">
        <v>99.769499999999994</v>
      </c>
      <c r="T76">
        <v>47.635100000000001</v>
      </c>
    </row>
    <row r="77" spans="1:20" x14ac:dyDescent="0.25">
      <c r="F77">
        <v>8.8059999999999996E-3</v>
      </c>
      <c r="G77">
        <v>-7.6920000000000002E-2</v>
      </c>
      <c r="H77">
        <v>58.5672</v>
      </c>
      <c r="I77">
        <v>0.89643899999999999</v>
      </c>
      <c r="J77">
        <v>38.584200000000003</v>
      </c>
      <c r="K77">
        <v>0.78495800000000004</v>
      </c>
      <c r="L77">
        <v>0.74947600000000003</v>
      </c>
      <c r="M77">
        <v>0.79180499999999998</v>
      </c>
      <c r="N77">
        <v>0.19802400000000001</v>
      </c>
      <c r="O77">
        <v>-3.79E-3</v>
      </c>
      <c r="P77">
        <v>0.13797000000000001</v>
      </c>
      <c r="Q77">
        <v>0.162053</v>
      </c>
      <c r="R77">
        <v>0</v>
      </c>
      <c r="S77">
        <v>100.8</v>
      </c>
      <c r="T77">
        <v>47.634999999999998</v>
      </c>
    </row>
    <row r="78" spans="1:20" x14ac:dyDescent="0.25">
      <c r="F78">
        <v>8.8900000000000003E-3</v>
      </c>
      <c r="G78">
        <v>-7.714E-2</v>
      </c>
      <c r="H78">
        <v>57.749899999999997</v>
      </c>
      <c r="I78">
        <v>1.86686</v>
      </c>
      <c r="J78">
        <v>36.772599999999997</v>
      </c>
      <c r="K78">
        <v>0.63517000000000001</v>
      </c>
      <c r="L78">
        <v>0.89464100000000002</v>
      </c>
      <c r="M78">
        <v>1.09656</v>
      </c>
      <c r="N78">
        <v>0.19583700000000001</v>
      </c>
      <c r="O78">
        <v>3.3205999999999999E-2</v>
      </c>
      <c r="P78">
        <v>0.379612</v>
      </c>
      <c r="Q78">
        <v>0.28405900000000001</v>
      </c>
      <c r="R78">
        <v>0</v>
      </c>
      <c r="S78">
        <v>99.840199999999996</v>
      </c>
      <c r="T78">
        <v>46.962899999999998</v>
      </c>
    </row>
    <row r="79" spans="1:20" x14ac:dyDescent="0.25">
      <c r="F79">
        <v>8.94E-3</v>
      </c>
      <c r="G79">
        <v>0.38095299999999999</v>
      </c>
      <c r="H79">
        <v>59.3215</v>
      </c>
      <c r="I79">
        <v>1.2209099999999999</v>
      </c>
      <c r="J79">
        <v>37.242800000000003</v>
      </c>
      <c r="K79">
        <v>0.85431500000000005</v>
      </c>
      <c r="L79">
        <v>0.71185900000000002</v>
      </c>
      <c r="M79">
        <v>1.09328</v>
      </c>
      <c r="N79">
        <v>0.118683</v>
      </c>
      <c r="O79">
        <v>3.3812000000000002E-2</v>
      </c>
      <c r="P79">
        <v>0.15945400000000001</v>
      </c>
      <c r="Q79">
        <v>0.16117300000000001</v>
      </c>
      <c r="R79">
        <v>0</v>
      </c>
      <c r="S79">
        <v>101.30800000000001</v>
      </c>
      <c r="T79">
        <v>47.9846</v>
      </c>
    </row>
    <row r="80" spans="1:20" x14ac:dyDescent="0.25">
      <c r="F80">
        <v>-6.4339999999999994E-2</v>
      </c>
      <c r="G80">
        <v>-7.7039999999999997E-2</v>
      </c>
      <c r="H80">
        <v>58.701900000000002</v>
      </c>
      <c r="I80">
        <v>2.2605200000000001</v>
      </c>
      <c r="J80">
        <v>38.274999999999999</v>
      </c>
      <c r="K80">
        <v>0.70722200000000002</v>
      </c>
      <c r="L80">
        <v>0.47014400000000001</v>
      </c>
      <c r="M80">
        <v>1.54358</v>
      </c>
      <c r="N80">
        <v>-3.9399999999999998E-2</v>
      </c>
      <c r="O80">
        <v>-2.307E-2</v>
      </c>
      <c r="P80">
        <v>0.15832299999999999</v>
      </c>
      <c r="Q80">
        <v>3.4914000000000001E-2</v>
      </c>
      <c r="R80">
        <v>0</v>
      </c>
      <c r="S80">
        <v>101.94799999999999</v>
      </c>
      <c r="T80">
        <v>48.0426</v>
      </c>
    </row>
    <row r="81" spans="1:20" x14ac:dyDescent="0.25">
      <c r="F81">
        <v>0.152557</v>
      </c>
      <c r="G81">
        <v>-7.6730000000000007E-2</v>
      </c>
      <c r="H81">
        <v>58.3568</v>
      </c>
      <c r="I81">
        <v>0.44302599999999998</v>
      </c>
      <c r="J81">
        <v>39.1751</v>
      </c>
      <c r="K81">
        <v>0.52090800000000004</v>
      </c>
      <c r="L81">
        <v>0.54730500000000004</v>
      </c>
      <c r="M81">
        <v>0.83909699999999998</v>
      </c>
      <c r="N81">
        <v>0.199769</v>
      </c>
      <c r="O81">
        <v>-4.1070000000000002E-2</v>
      </c>
      <c r="P81">
        <v>0.14013</v>
      </c>
      <c r="Q81">
        <v>-2.368E-2</v>
      </c>
      <c r="R81">
        <v>0</v>
      </c>
      <c r="S81">
        <v>100.233</v>
      </c>
      <c r="T81">
        <v>47.530099999999997</v>
      </c>
    </row>
    <row r="82" spans="1:20" x14ac:dyDescent="0.25">
      <c r="F82">
        <v>8.7559999999999999E-3</v>
      </c>
      <c r="G82">
        <v>-7.6859999999999998E-2</v>
      </c>
      <c r="H82">
        <v>57.709600000000002</v>
      </c>
      <c r="I82">
        <v>1.0275399999999999</v>
      </c>
      <c r="J82">
        <v>38.622599999999998</v>
      </c>
      <c r="K82">
        <v>0.37458799999999998</v>
      </c>
      <c r="L82">
        <v>0.91702799999999995</v>
      </c>
      <c r="M82">
        <v>1.4589300000000001</v>
      </c>
      <c r="N82">
        <v>-3.7949999999999998E-2</v>
      </c>
      <c r="O82">
        <v>-2.2509999999999999E-2</v>
      </c>
      <c r="P82">
        <v>0.27264699999999997</v>
      </c>
      <c r="Q82">
        <v>0.100145</v>
      </c>
      <c r="R82">
        <v>0</v>
      </c>
      <c r="S82">
        <v>100.355</v>
      </c>
      <c r="T82">
        <v>47.439300000000003</v>
      </c>
    </row>
    <row r="83" spans="1:20" x14ac:dyDescent="0.25">
      <c r="F83">
        <v>8.8129999999999997E-3</v>
      </c>
      <c r="G83">
        <v>-7.6969999999999997E-2</v>
      </c>
      <c r="H83">
        <v>58.7029</v>
      </c>
      <c r="I83">
        <v>1.6116999999999999</v>
      </c>
      <c r="J83">
        <v>38.982399999999998</v>
      </c>
      <c r="K83">
        <v>0.72824</v>
      </c>
      <c r="L83">
        <v>0.63743300000000003</v>
      </c>
      <c r="M83">
        <v>0.79300800000000005</v>
      </c>
      <c r="N83">
        <v>0.118656</v>
      </c>
      <c r="O83">
        <v>-4.1750000000000002E-2</v>
      </c>
      <c r="P83">
        <v>0.15933</v>
      </c>
      <c r="Q83">
        <v>3.5882999999999998E-2</v>
      </c>
      <c r="R83">
        <v>0</v>
      </c>
      <c r="S83">
        <v>101.66</v>
      </c>
      <c r="T83">
        <v>47.932499999999997</v>
      </c>
    </row>
    <row r="84" spans="1:20" x14ac:dyDescent="0.25">
      <c r="F84">
        <v>8.1012000000000001E-2</v>
      </c>
      <c r="G84">
        <v>0.152699</v>
      </c>
      <c r="H84">
        <v>58.543999999999997</v>
      </c>
      <c r="I84">
        <v>0.96401000000000003</v>
      </c>
      <c r="J84">
        <v>38.544600000000003</v>
      </c>
      <c r="K84">
        <v>0.46526200000000001</v>
      </c>
      <c r="L84">
        <v>0.65808100000000003</v>
      </c>
      <c r="M84">
        <v>1.01311</v>
      </c>
      <c r="N84">
        <v>4.1390000000000003E-2</v>
      </c>
      <c r="O84">
        <v>-6.0159999999999998E-2</v>
      </c>
      <c r="P84">
        <v>0.16173899999999999</v>
      </c>
      <c r="Q84">
        <v>-8.7179999999999994E-2</v>
      </c>
      <c r="R84">
        <v>0</v>
      </c>
      <c r="S84">
        <v>100.479</v>
      </c>
      <c r="T84">
        <v>47.6584</v>
      </c>
    </row>
    <row r="85" spans="1:20" x14ac:dyDescent="0.25">
      <c r="F85">
        <v>-6.3509999999999997E-2</v>
      </c>
      <c r="G85">
        <v>-7.6829999999999996E-2</v>
      </c>
      <c r="H85">
        <v>58.115400000000001</v>
      </c>
      <c r="I85">
        <v>0.96448999999999996</v>
      </c>
      <c r="J85">
        <v>38.105200000000004</v>
      </c>
      <c r="K85">
        <v>0.84108700000000003</v>
      </c>
      <c r="L85">
        <v>0.88043099999999996</v>
      </c>
      <c r="M85">
        <v>1.01136</v>
      </c>
      <c r="N85">
        <v>-0.11663999999999999</v>
      </c>
      <c r="O85">
        <v>5.3176000000000001E-2</v>
      </c>
      <c r="P85">
        <v>0.13911899999999999</v>
      </c>
      <c r="Q85">
        <v>-0.21298</v>
      </c>
      <c r="R85">
        <v>0</v>
      </c>
      <c r="S85">
        <v>99.640199999999993</v>
      </c>
      <c r="T85">
        <v>47.2181</v>
      </c>
    </row>
    <row r="86" spans="1:20" x14ac:dyDescent="0.25">
      <c r="F86">
        <v>-6.3619999999999996E-2</v>
      </c>
      <c r="G86">
        <v>-7.6850000000000002E-2</v>
      </c>
      <c r="H86">
        <v>57.641100000000002</v>
      </c>
      <c r="I86">
        <v>0.63713900000000001</v>
      </c>
      <c r="J86">
        <v>37.541800000000002</v>
      </c>
      <c r="K86">
        <v>0.78700000000000003</v>
      </c>
      <c r="L86">
        <v>0.74961100000000003</v>
      </c>
      <c r="M86">
        <v>2.0688399999999998</v>
      </c>
      <c r="N86">
        <v>0.119766</v>
      </c>
      <c r="O86">
        <v>-4.1419999999999998E-2</v>
      </c>
      <c r="P86">
        <v>0.45060299999999998</v>
      </c>
      <c r="Q86">
        <v>3.7418E-2</v>
      </c>
      <c r="R86">
        <v>0</v>
      </c>
      <c r="S86">
        <v>99.851399999999998</v>
      </c>
      <c r="T86">
        <v>47.3279</v>
      </c>
    </row>
    <row r="87" spans="1:20" x14ac:dyDescent="0.25">
      <c r="F87">
        <v>-6.3890000000000002E-2</v>
      </c>
      <c r="G87">
        <v>-7.6920000000000002E-2</v>
      </c>
      <c r="H87">
        <v>58.2744</v>
      </c>
      <c r="I87">
        <v>1.35321</v>
      </c>
      <c r="J87">
        <v>37.442700000000002</v>
      </c>
      <c r="K87">
        <v>1.0516399999999999</v>
      </c>
      <c r="L87">
        <v>0.50827900000000004</v>
      </c>
      <c r="M87">
        <v>1.0975699999999999</v>
      </c>
      <c r="N87">
        <v>-3.8469999999999997E-2</v>
      </c>
      <c r="O87">
        <v>1.5062000000000001E-2</v>
      </c>
      <c r="P87">
        <v>0.182085</v>
      </c>
      <c r="Q87">
        <v>-8.8849999999999998E-2</v>
      </c>
      <c r="R87">
        <v>0</v>
      </c>
      <c r="S87">
        <v>99.656899999999993</v>
      </c>
      <c r="T87">
        <v>47.182099999999998</v>
      </c>
    </row>
    <row r="88" spans="1:20" x14ac:dyDescent="0.25">
      <c r="F88">
        <v>-6.4119999999999996E-2</v>
      </c>
      <c r="G88">
        <v>-7.6999999999999999E-2</v>
      </c>
      <c r="H88">
        <v>59.791699999999999</v>
      </c>
      <c r="I88">
        <v>1.6765399999999999</v>
      </c>
      <c r="J88">
        <v>36.938299999999998</v>
      </c>
      <c r="K88">
        <v>0.63885000000000003</v>
      </c>
      <c r="L88">
        <v>0.76754500000000003</v>
      </c>
      <c r="M88">
        <v>0.87223200000000001</v>
      </c>
      <c r="N88">
        <v>-3.891E-2</v>
      </c>
      <c r="O88">
        <v>1.4886E-2</v>
      </c>
      <c r="P88">
        <v>9.2598E-2</v>
      </c>
      <c r="Q88">
        <v>9.8363999999999993E-2</v>
      </c>
      <c r="R88">
        <v>0</v>
      </c>
      <c r="S88">
        <v>100.711</v>
      </c>
      <c r="T88">
        <v>47.703400000000002</v>
      </c>
    </row>
    <row r="89" spans="1:20" x14ac:dyDescent="0.25">
      <c r="F89">
        <v>-6.3740000000000005E-2</v>
      </c>
      <c r="G89">
        <v>-7.6780000000000001E-2</v>
      </c>
      <c r="H89">
        <v>57.2423</v>
      </c>
      <c r="I89">
        <v>1.09152</v>
      </c>
      <c r="J89">
        <v>38.477400000000003</v>
      </c>
      <c r="K89">
        <v>0.498832</v>
      </c>
      <c r="L89">
        <v>0.65724800000000005</v>
      </c>
      <c r="M89">
        <v>1.28346</v>
      </c>
      <c r="N89">
        <v>4.0642999999999999E-2</v>
      </c>
      <c r="O89">
        <v>-2.2429999999999999E-2</v>
      </c>
      <c r="P89">
        <v>7.1513999999999994E-2</v>
      </c>
      <c r="Q89">
        <v>0.225137</v>
      </c>
      <c r="R89">
        <v>0</v>
      </c>
      <c r="S89">
        <v>99.4251</v>
      </c>
      <c r="T89">
        <v>46.974800000000002</v>
      </c>
    </row>
    <row r="91" spans="1:20" x14ac:dyDescent="0.25">
      <c r="E91" t="s">
        <v>39</v>
      </c>
      <c r="F91">
        <f>AVERAGE(F55:F89)</f>
        <v>-5.8147428571428562E-3</v>
      </c>
      <c r="G91">
        <f t="shared" ref="G91:T91" si="14">AVERAGE(G55:G89)</f>
        <v>-1.1514028571428572E-2</v>
      </c>
      <c r="H91">
        <f t="shared" si="14"/>
        <v>58.401631428571427</v>
      </c>
      <c r="I91">
        <f t="shared" si="14"/>
        <v>1.4636812285714293</v>
      </c>
      <c r="J91">
        <f t="shared" si="14"/>
        <v>37.556717142857153</v>
      </c>
      <c r="K91">
        <f t="shared" si="14"/>
        <v>0.69526699999999986</v>
      </c>
      <c r="L91">
        <f t="shared" si="14"/>
        <v>0.67875528571428589</v>
      </c>
      <c r="M91">
        <f t="shared" si="14"/>
        <v>1.1518987714285711</v>
      </c>
      <c r="N91">
        <f t="shared" si="14"/>
        <v>0.12530897142857139</v>
      </c>
      <c r="O91">
        <f t="shared" si="14"/>
        <v>-8.8150571428571422E-3</v>
      </c>
      <c r="P91">
        <f t="shared" si="14"/>
        <v>0.2095018571428571</v>
      </c>
      <c r="Q91">
        <f t="shared" si="14"/>
        <v>0.10194502857142858</v>
      </c>
      <c r="R91">
        <f t="shared" si="14"/>
        <v>0</v>
      </c>
      <c r="S91">
        <f t="shared" si="14"/>
        <v>100.35858571428571</v>
      </c>
      <c r="T91">
        <f t="shared" si="14"/>
        <v>47.417902857142856</v>
      </c>
    </row>
    <row r="92" spans="1:20" x14ac:dyDescent="0.25">
      <c r="E92" t="s">
        <v>40</v>
      </c>
      <c r="F92">
        <f>STDEV(F55:F89)/SQRT((COUNT(F55:F89)))</f>
        <v>9.3308946277148256E-3</v>
      </c>
      <c r="G92">
        <f t="shared" ref="G92:T92" si="15">STDEV(G55:G89)/SQRT((COUNT(G55:G89)))</f>
        <v>2.0079597087820752E-2</v>
      </c>
      <c r="H92">
        <f t="shared" si="15"/>
        <v>0.20985952127179591</v>
      </c>
      <c r="I92">
        <f t="shared" si="15"/>
        <v>0.1023991722999722</v>
      </c>
      <c r="J92">
        <f t="shared" si="15"/>
        <v>0.17736869578214026</v>
      </c>
      <c r="K92">
        <f t="shared" si="15"/>
        <v>2.7394213101868733E-2</v>
      </c>
      <c r="L92">
        <f t="shared" si="15"/>
        <v>2.442317335177176E-2</v>
      </c>
      <c r="M92">
        <f t="shared" si="15"/>
        <v>4.5207476317475577E-2</v>
      </c>
      <c r="N92">
        <f t="shared" si="15"/>
        <v>2.1182018317133313E-2</v>
      </c>
      <c r="O92">
        <f t="shared" si="15"/>
        <v>5.0725328829533929E-3</v>
      </c>
      <c r="P92">
        <f t="shared" si="15"/>
        <v>2.0850565059716823E-2</v>
      </c>
      <c r="Q92">
        <f t="shared" si="15"/>
        <v>2.6517999988734012E-2</v>
      </c>
      <c r="R92">
        <f t="shared" si="15"/>
        <v>0</v>
      </c>
      <c r="S92">
        <f t="shared" si="15"/>
        <v>0.15784744002272802</v>
      </c>
      <c r="T92">
        <f t="shared" si="15"/>
        <v>8.8421397889888204E-2</v>
      </c>
    </row>
    <row r="94" spans="1:20" x14ac:dyDescent="0.25">
      <c r="A94" s="2" t="s">
        <v>202</v>
      </c>
      <c r="F94" s="3" t="s">
        <v>1</v>
      </c>
      <c r="G94" s="3" t="s">
        <v>2</v>
      </c>
      <c r="H94" s="3" t="s">
        <v>3</v>
      </c>
      <c r="I94" s="3" t="s">
        <v>4</v>
      </c>
      <c r="J94" s="3" t="s">
        <v>5</v>
      </c>
      <c r="K94" s="3" t="s">
        <v>6</v>
      </c>
      <c r="L94" s="3" t="s">
        <v>7</v>
      </c>
      <c r="M94" s="3" t="s">
        <v>8</v>
      </c>
      <c r="N94" s="3" t="s">
        <v>9</v>
      </c>
      <c r="O94" s="3" t="s">
        <v>10</v>
      </c>
      <c r="P94" s="3" t="s">
        <v>11</v>
      </c>
      <c r="Q94" s="3" t="s">
        <v>12</v>
      </c>
      <c r="R94" s="3" t="s">
        <v>13</v>
      </c>
      <c r="S94" s="3" t="s">
        <v>14</v>
      </c>
      <c r="T94" s="3" t="s">
        <v>15</v>
      </c>
    </row>
    <row r="95" spans="1:20" x14ac:dyDescent="0.25">
      <c r="A95" t="s">
        <v>17</v>
      </c>
      <c r="F95">
        <v>8.3044999999999994E-2</v>
      </c>
      <c r="G95">
        <v>0.151508</v>
      </c>
      <c r="H95">
        <v>60.956499999999998</v>
      </c>
      <c r="I95">
        <v>2.1932299999999998</v>
      </c>
      <c r="J95">
        <v>35.077300000000001</v>
      </c>
      <c r="K95">
        <v>1.0073399999999999</v>
      </c>
      <c r="L95">
        <v>0.61709000000000003</v>
      </c>
      <c r="M95">
        <v>1.1245499999999999</v>
      </c>
      <c r="N95">
        <v>0.50983299999999998</v>
      </c>
      <c r="O95">
        <v>1.4260999999999999E-2</v>
      </c>
      <c r="P95">
        <v>9.0198E-2</v>
      </c>
      <c r="Q95">
        <v>-2.938E-2</v>
      </c>
      <c r="R95">
        <v>0</v>
      </c>
      <c r="S95">
        <v>101.79600000000001</v>
      </c>
      <c r="T95">
        <v>48.154400000000003</v>
      </c>
    </row>
    <row r="96" spans="1:20" x14ac:dyDescent="0.25">
      <c r="A96" t="s">
        <v>18</v>
      </c>
      <c r="F96">
        <v>8.1312999999999996E-2</v>
      </c>
      <c r="G96">
        <v>-7.6859999999999998E-2</v>
      </c>
      <c r="H96">
        <v>60.066200000000002</v>
      </c>
      <c r="I96">
        <v>0.89802999999999999</v>
      </c>
      <c r="J96">
        <v>38.0199</v>
      </c>
      <c r="K96">
        <v>0.64369799999999999</v>
      </c>
      <c r="L96">
        <v>0.80609200000000003</v>
      </c>
      <c r="M96">
        <v>0.56652400000000003</v>
      </c>
      <c r="N96">
        <v>4.0924000000000002E-2</v>
      </c>
      <c r="O96">
        <v>-2.248E-2</v>
      </c>
      <c r="P96">
        <v>0.27270100000000003</v>
      </c>
      <c r="Q96">
        <v>-2.513E-2</v>
      </c>
      <c r="R96">
        <v>0</v>
      </c>
      <c r="S96">
        <v>101.271</v>
      </c>
      <c r="T96">
        <v>48.069200000000002</v>
      </c>
    </row>
    <row r="97" spans="1:20" x14ac:dyDescent="0.25">
      <c r="A97" t="s">
        <v>168</v>
      </c>
      <c r="F97">
        <v>-6.5100000000000005E-2</v>
      </c>
      <c r="G97">
        <v>-7.7270000000000005E-2</v>
      </c>
      <c r="H97">
        <v>55.883000000000003</v>
      </c>
      <c r="I97">
        <v>2.8361999999999998</v>
      </c>
      <c r="J97">
        <v>39.2913</v>
      </c>
      <c r="K97">
        <v>0.68337599999999998</v>
      </c>
      <c r="L97">
        <v>1.0403500000000001</v>
      </c>
      <c r="M97">
        <v>0.93390300000000004</v>
      </c>
      <c r="N97">
        <v>0.19431300000000001</v>
      </c>
      <c r="O97">
        <v>-4.2560000000000001E-2</v>
      </c>
      <c r="P97">
        <v>8.9160000000000003E-2</v>
      </c>
      <c r="Q97">
        <v>0.28212300000000001</v>
      </c>
      <c r="R97">
        <v>0</v>
      </c>
      <c r="S97">
        <v>101.04900000000001</v>
      </c>
      <c r="T97">
        <v>47.015500000000003</v>
      </c>
    </row>
    <row r="98" spans="1:20" x14ac:dyDescent="0.25">
      <c r="A98" t="s">
        <v>20</v>
      </c>
      <c r="F98">
        <v>0.15670500000000001</v>
      </c>
      <c r="G98">
        <v>-7.7219999999999997E-2</v>
      </c>
      <c r="H98">
        <v>58.319800000000001</v>
      </c>
      <c r="I98">
        <v>2.5815800000000002</v>
      </c>
      <c r="J98">
        <v>35.7271</v>
      </c>
      <c r="K98">
        <v>0.68568200000000001</v>
      </c>
      <c r="L98">
        <v>1.11572</v>
      </c>
      <c r="M98">
        <v>1.31046</v>
      </c>
      <c r="N98">
        <v>0.195047</v>
      </c>
      <c r="O98">
        <v>-4.7299999999999998E-3</v>
      </c>
      <c r="P98">
        <v>0.134325</v>
      </c>
      <c r="Q98">
        <v>3.2724000000000003E-2</v>
      </c>
      <c r="R98">
        <v>0</v>
      </c>
      <c r="S98">
        <v>100.17700000000001</v>
      </c>
      <c r="T98">
        <v>47.069699999999997</v>
      </c>
    </row>
    <row r="99" spans="1:20" x14ac:dyDescent="0.25">
      <c r="A99" t="s">
        <v>37</v>
      </c>
      <c r="F99">
        <v>-6.4460000000000003E-2</v>
      </c>
      <c r="G99">
        <v>-7.6910000000000006E-2</v>
      </c>
      <c r="H99">
        <v>57.6083</v>
      </c>
      <c r="I99">
        <v>2.0658099999999999</v>
      </c>
      <c r="J99">
        <v>39.121099999999998</v>
      </c>
      <c r="K99">
        <v>0.56538699999999997</v>
      </c>
      <c r="L99">
        <v>0.78439499999999995</v>
      </c>
      <c r="M99">
        <v>1.3732500000000001</v>
      </c>
      <c r="N99">
        <v>0.275256</v>
      </c>
      <c r="O99">
        <v>-4.2500000000000003E-3</v>
      </c>
      <c r="P99">
        <v>0.269459</v>
      </c>
      <c r="Q99">
        <v>-9.0410000000000004E-2</v>
      </c>
      <c r="R99">
        <v>0</v>
      </c>
      <c r="S99">
        <v>101.827</v>
      </c>
      <c r="T99">
        <v>47.8093</v>
      </c>
    </row>
    <row r="100" spans="1:20" x14ac:dyDescent="0.25">
      <c r="A100" t="s">
        <v>203</v>
      </c>
      <c r="F100">
        <v>-6.4530000000000004E-2</v>
      </c>
      <c r="G100">
        <v>-7.7090000000000006E-2</v>
      </c>
      <c r="H100">
        <v>57.472200000000001</v>
      </c>
      <c r="I100">
        <v>1.7383200000000001</v>
      </c>
      <c r="J100">
        <v>37.098700000000001</v>
      </c>
      <c r="K100">
        <v>0.95679499999999995</v>
      </c>
      <c r="L100">
        <v>0.61762499999999998</v>
      </c>
      <c r="M100">
        <v>1.0989599999999999</v>
      </c>
      <c r="N100">
        <v>0.27468900000000002</v>
      </c>
      <c r="O100">
        <v>-4.3699999999999998E-3</v>
      </c>
      <c r="P100">
        <v>0.20213200000000001</v>
      </c>
      <c r="Q100">
        <v>0.159472</v>
      </c>
      <c r="R100">
        <v>0</v>
      </c>
      <c r="S100">
        <v>99.472899999999996</v>
      </c>
      <c r="T100">
        <v>46.834200000000003</v>
      </c>
    </row>
    <row r="101" spans="1:20" x14ac:dyDescent="0.25">
      <c r="F101">
        <v>0.22806899999999999</v>
      </c>
      <c r="G101">
        <v>-7.7020000000000005E-2</v>
      </c>
      <c r="H101">
        <v>59.407499999999999</v>
      </c>
      <c r="I101">
        <v>1.3502000000000001</v>
      </c>
      <c r="J101">
        <v>37.081699999999998</v>
      </c>
      <c r="K101">
        <v>0.60357300000000003</v>
      </c>
      <c r="L101">
        <v>1.3782399999999999</v>
      </c>
      <c r="M101">
        <v>1.53281</v>
      </c>
      <c r="N101">
        <v>0.11829199999999999</v>
      </c>
      <c r="O101">
        <v>-6.0679999999999998E-2</v>
      </c>
      <c r="P101">
        <v>0.22606200000000001</v>
      </c>
      <c r="Q101">
        <v>0.16065599999999999</v>
      </c>
      <c r="R101">
        <v>0</v>
      </c>
      <c r="S101">
        <v>101.949</v>
      </c>
      <c r="T101">
        <v>48.122</v>
      </c>
    </row>
    <row r="102" spans="1:20" x14ac:dyDescent="0.25">
      <c r="A102" t="s">
        <v>204</v>
      </c>
      <c r="F102">
        <v>0.22605</v>
      </c>
      <c r="G102">
        <v>-7.6850000000000002E-2</v>
      </c>
      <c r="H102">
        <v>58.189100000000003</v>
      </c>
      <c r="I102">
        <v>0.37631100000000001</v>
      </c>
      <c r="J102">
        <v>37.665999999999997</v>
      </c>
      <c r="K102">
        <v>0.71610700000000005</v>
      </c>
      <c r="L102">
        <v>0.73192400000000002</v>
      </c>
      <c r="M102">
        <v>0.74617999999999995</v>
      </c>
      <c r="N102">
        <v>0.19853000000000001</v>
      </c>
      <c r="O102">
        <v>-2.2460000000000001E-2</v>
      </c>
      <c r="P102">
        <v>0.18350900000000001</v>
      </c>
      <c r="Q102">
        <v>0.28845900000000002</v>
      </c>
      <c r="R102">
        <v>0</v>
      </c>
      <c r="S102">
        <v>99.222800000000007</v>
      </c>
      <c r="T102">
        <v>47.003500000000003</v>
      </c>
    </row>
    <row r="103" spans="1:20" x14ac:dyDescent="0.25">
      <c r="A103" t="s">
        <v>205</v>
      </c>
      <c r="F103">
        <v>8.9700000000000005E-3</v>
      </c>
      <c r="G103">
        <v>-7.6880000000000004E-2</v>
      </c>
      <c r="H103">
        <v>60.216500000000003</v>
      </c>
      <c r="I103">
        <v>0.96291199999999999</v>
      </c>
      <c r="J103">
        <v>36.197800000000001</v>
      </c>
      <c r="K103">
        <v>0.67886899999999994</v>
      </c>
      <c r="L103">
        <v>0.75051999999999996</v>
      </c>
      <c r="M103">
        <v>1.0436300000000001</v>
      </c>
      <c r="N103">
        <v>0.11959599999999999</v>
      </c>
      <c r="O103">
        <v>-2.2519999999999998E-2</v>
      </c>
      <c r="P103">
        <v>9.4060000000000005E-2</v>
      </c>
      <c r="Q103">
        <v>-2.538E-2</v>
      </c>
      <c r="R103">
        <v>0</v>
      </c>
      <c r="S103">
        <v>99.947999999999993</v>
      </c>
      <c r="T103">
        <v>47.587699999999998</v>
      </c>
    </row>
    <row r="104" spans="1:20" x14ac:dyDescent="0.25">
      <c r="A104" t="s">
        <v>206</v>
      </c>
      <c r="F104">
        <v>-6.4360000000000001E-2</v>
      </c>
      <c r="G104">
        <v>-7.7020000000000005E-2</v>
      </c>
      <c r="H104">
        <v>56.906999999999996</v>
      </c>
      <c r="I104">
        <v>1.7412399999999999</v>
      </c>
      <c r="J104">
        <v>37.647199999999998</v>
      </c>
      <c r="K104">
        <v>0.79837599999999997</v>
      </c>
      <c r="L104">
        <v>0.67386500000000005</v>
      </c>
      <c r="M104">
        <v>0.747672</v>
      </c>
      <c r="N104">
        <v>0.11816500000000001</v>
      </c>
      <c r="O104">
        <v>-2.3009999999999999E-2</v>
      </c>
      <c r="P104">
        <v>0.26987899999999998</v>
      </c>
      <c r="Q104">
        <v>-2.7380000000000002E-2</v>
      </c>
      <c r="R104">
        <v>0</v>
      </c>
      <c r="S104">
        <v>98.711600000000004</v>
      </c>
      <c r="T104">
        <v>46.500999999999998</v>
      </c>
    </row>
    <row r="105" spans="1:20" x14ac:dyDescent="0.25">
      <c r="A105" t="s">
        <v>207</v>
      </c>
      <c r="F105">
        <v>8.5590000000000006E-3</v>
      </c>
      <c r="G105">
        <v>-7.6969999999999997E-2</v>
      </c>
      <c r="H105">
        <v>55.249400000000001</v>
      </c>
      <c r="I105">
        <v>1.61208</v>
      </c>
      <c r="J105">
        <v>39.773800000000001</v>
      </c>
      <c r="K105">
        <v>0.74538199999999999</v>
      </c>
      <c r="L105">
        <v>0.67380200000000001</v>
      </c>
      <c r="M105">
        <v>0.84692400000000001</v>
      </c>
      <c r="N105">
        <v>0.59075999999999995</v>
      </c>
      <c r="O105">
        <v>-4.0899999999999999E-3</v>
      </c>
      <c r="P105">
        <v>4.7807000000000002E-2</v>
      </c>
      <c r="Q105">
        <v>-0.21496000000000001</v>
      </c>
      <c r="R105">
        <v>0</v>
      </c>
      <c r="S105">
        <v>99.252600000000001</v>
      </c>
      <c r="T105">
        <v>46.463200000000001</v>
      </c>
    </row>
    <row r="106" spans="1:20" x14ac:dyDescent="0.25">
      <c r="A106" t="s">
        <v>208</v>
      </c>
      <c r="F106">
        <v>8.8889999999999993E-3</v>
      </c>
      <c r="G106">
        <v>-7.714E-2</v>
      </c>
      <c r="H106">
        <v>58.6355</v>
      </c>
      <c r="I106">
        <v>2.6486900000000002</v>
      </c>
      <c r="J106">
        <v>37.454500000000003</v>
      </c>
      <c r="K106">
        <v>0.70486599999999999</v>
      </c>
      <c r="L106">
        <v>0.82100600000000001</v>
      </c>
      <c r="M106">
        <v>0.87692099999999995</v>
      </c>
      <c r="N106">
        <v>-0.11881</v>
      </c>
      <c r="O106">
        <v>-4.4900000000000001E-3</v>
      </c>
      <c r="P106">
        <v>9.0790999999999997E-2</v>
      </c>
      <c r="Q106">
        <v>3.3766999999999998E-2</v>
      </c>
      <c r="R106">
        <v>0</v>
      </c>
      <c r="S106">
        <v>101.075</v>
      </c>
      <c r="T106">
        <v>47.530299999999997</v>
      </c>
    </row>
    <row r="107" spans="1:20" x14ac:dyDescent="0.25">
      <c r="A107" t="s">
        <v>209</v>
      </c>
      <c r="F107">
        <v>8.7670000000000005E-3</v>
      </c>
      <c r="G107">
        <v>-7.6929999999999998E-2</v>
      </c>
      <c r="H107">
        <v>57.825800000000001</v>
      </c>
      <c r="I107">
        <v>1.0918600000000001</v>
      </c>
      <c r="J107">
        <v>38.068899999999999</v>
      </c>
      <c r="K107">
        <v>0.71298099999999998</v>
      </c>
      <c r="L107">
        <v>0.84186899999999998</v>
      </c>
      <c r="M107">
        <v>0.83562400000000003</v>
      </c>
      <c r="N107">
        <v>0.119042</v>
      </c>
      <c r="O107">
        <v>1.5025999999999999E-2</v>
      </c>
      <c r="P107">
        <v>0.31602799999999998</v>
      </c>
      <c r="Q107">
        <v>3.6518000000000002E-2</v>
      </c>
      <c r="R107">
        <v>0</v>
      </c>
      <c r="S107">
        <v>99.795400000000001</v>
      </c>
      <c r="T107">
        <v>47.133200000000002</v>
      </c>
    </row>
    <row r="108" spans="1:20" x14ac:dyDescent="0.25">
      <c r="A108" t="s">
        <v>210</v>
      </c>
      <c r="F108">
        <v>0.15686</v>
      </c>
      <c r="G108">
        <v>0.15130199999999999</v>
      </c>
      <c r="H108">
        <v>58.1404</v>
      </c>
      <c r="I108">
        <v>2.4496799999999999</v>
      </c>
      <c r="J108">
        <v>35.926000000000002</v>
      </c>
      <c r="K108">
        <v>0.70343800000000001</v>
      </c>
      <c r="L108">
        <v>0.65379699999999996</v>
      </c>
      <c r="M108">
        <v>0.74086099999999999</v>
      </c>
      <c r="N108">
        <v>0.273565</v>
      </c>
      <c r="O108">
        <v>-2.3519999999999999E-2</v>
      </c>
      <c r="P108">
        <v>8.9957999999999996E-2</v>
      </c>
      <c r="Q108">
        <v>0.22062000000000001</v>
      </c>
      <c r="R108">
        <v>0</v>
      </c>
      <c r="S108">
        <v>99.483000000000004</v>
      </c>
      <c r="T108">
        <v>46.795200000000001</v>
      </c>
    </row>
    <row r="109" spans="1:20" x14ac:dyDescent="0.25">
      <c r="A109" t="s">
        <v>211</v>
      </c>
      <c r="F109">
        <v>8.7250000000000001E-3</v>
      </c>
      <c r="G109">
        <v>-7.7270000000000005E-2</v>
      </c>
      <c r="H109">
        <v>55.537300000000002</v>
      </c>
      <c r="I109">
        <v>2.6449099999999999</v>
      </c>
      <c r="J109">
        <v>37.128599999999999</v>
      </c>
      <c r="K109">
        <v>0.71940199999999999</v>
      </c>
      <c r="L109">
        <v>0.984572</v>
      </c>
      <c r="M109">
        <v>0.74816000000000005</v>
      </c>
      <c r="N109">
        <v>0.508552</v>
      </c>
      <c r="O109">
        <v>3.2650999999999999E-2</v>
      </c>
      <c r="P109">
        <v>0.31063099999999999</v>
      </c>
      <c r="Q109">
        <v>-3.066E-2</v>
      </c>
      <c r="R109">
        <v>0</v>
      </c>
      <c r="S109">
        <v>98.515600000000006</v>
      </c>
      <c r="T109">
        <v>45.962699999999998</v>
      </c>
    </row>
    <row r="110" spans="1:20" x14ac:dyDescent="0.25">
      <c r="A110" t="s">
        <v>212</v>
      </c>
      <c r="F110">
        <v>0.228551</v>
      </c>
      <c r="G110">
        <v>0.38025300000000001</v>
      </c>
      <c r="H110">
        <v>58.587000000000003</v>
      </c>
      <c r="I110">
        <v>1.48024</v>
      </c>
      <c r="J110">
        <v>36.015900000000002</v>
      </c>
      <c r="K110">
        <v>0.76368899999999995</v>
      </c>
      <c r="L110">
        <v>1.19309</v>
      </c>
      <c r="M110">
        <v>1.0902799999999999</v>
      </c>
      <c r="N110">
        <v>-3.9219999999999998E-2</v>
      </c>
      <c r="O110">
        <v>-4.1860000000000001E-2</v>
      </c>
      <c r="P110">
        <v>0.13681399999999999</v>
      </c>
      <c r="Q110">
        <v>0.16052900000000001</v>
      </c>
      <c r="R110">
        <v>0</v>
      </c>
      <c r="S110">
        <v>99.955299999999994</v>
      </c>
      <c r="T110">
        <v>47.27</v>
      </c>
    </row>
    <row r="111" spans="1:20" x14ac:dyDescent="0.25">
      <c r="A111" t="s">
        <v>213</v>
      </c>
      <c r="F111">
        <v>0.30203999999999998</v>
      </c>
      <c r="G111">
        <v>-7.7090000000000006E-2</v>
      </c>
      <c r="H111">
        <v>58.901000000000003</v>
      </c>
      <c r="I111">
        <v>1.4152</v>
      </c>
      <c r="J111">
        <v>35.348199999999999</v>
      </c>
      <c r="K111">
        <v>0.74541199999999996</v>
      </c>
      <c r="L111">
        <v>1.8401000000000001</v>
      </c>
      <c r="M111">
        <v>1.8268899999999999</v>
      </c>
      <c r="N111">
        <v>-3.9629999999999999E-2</v>
      </c>
      <c r="O111">
        <v>0.16494200000000001</v>
      </c>
      <c r="P111">
        <v>0.492649</v>
      </c>
      <c r="Q111">
        <v>3.4344E-2</v>
      </c>
      <c r="R111">
        <v>0</v>
      </c>
      <c r="S111">
        <v>100.95399999999999</v>
      </c>
      <c r="T111">
        <v>47.594999999999999</v>
      </c>
    </row>
    <row r="112" spans="1:20" x14ac:dyDescent="0.25">
      <c r="A112" t="s">
        <v>214</v>
      </c>
      <c r="F112">
        <v>0.15645400000000001</v>
      </c>
      <c r="G112">
        <v>0.15018100000000001</v>
      </c>
      <c r="H112">
        <v>57.234200000000001</v>
      </c>
      <c r="I112">
        <v>1.47654</v>
      </c>
      <c r="J112">
        <v>35.349400000000003</v>
      </c>
      <c r="K112">
        <v>0.86670499999999995</v>
      </c>
      <c r="L112">
        <v>2.2057899999999999</v>
      </c>
      <c r="M112">
        <v>1.04433</v>
      </c>
      <c r="N112">
        <v>0.273592</v>
      </c>
      <c r="O112">
        <v>8.8955000000000006E-2</v>
      </c>
      <c r="P112">
        <v>0.57909500000000003</v>
      </c>
      <c r="Q112">
        <v>0.21992</v>
      </c>
      <c r="R112">
        <v>0</v>
      </c>
      <c r="S112">
        <v>99.645099999999999</v>
      </c>
      <c r="T112">
        <v>46.718299999999999</v>
      </c>
    </row>
    <row r="113" spans="1:20" x14ac:dyDescent="0.25">
      <c r="A113" t="s">
        <v>215</v>
      </c>
      <c r="F113">
        <v>8.1754999999999994E-2</v>
      </c>
      <c r="G113">
        <v>-7.6910000000000006E-2</v>
      </c>
      <c r="H113">
        <v>60.358400000000003</v>
      </c>
      <c r="I113">
        <v>1.0269900000000001</v>
      </c>
      <c r="J113">
        <v>36.717100000000002</v>
      </c>
      <c r="K113">
        <v>0.62399700000000002</v>
      </c>
      <c r="L113">
        <v>0.69407700000000006</v>
      </c>
      <c r="M113">
        <v>0.82617499999999999</v>
      </c>
      <c r="N113">
        <v>0.197959</v>
      </c>
      <c r="O113">
        <v>5.2885000000000001E-2</v>
      </c>
      <c r="P113">
        <v>0.36081999999999997</v>
      </c>
      <c r="Q113">
        <v>3.6651000000000003E-2</v>
      </c>
      <c r="R113">
        <v>0</v>
      </c>
      <c r="S113">
        <v>100.9</v>
      </c>
      <c r="T113">
        <v>47.917200000000001</v>
      </c>
    </row>
    <row r="114" spans="1:20" x14ac:dyDescent="0.25">
      <c r="A114" t="s">
        <v>34</v>
      </c>
      <c r="F114">
        <v>9.0019999999999996E-3</v>
      </c>
      <c r="G114">
        <v>-7.7109999999999998E-2</v>
      </c>
      <c r="H114">
        <v>59.885300000000001</v>
      </c>
      <c r="I114">
        <v>2.2582800000000001</v>
      </c>
      <c r="J114">
        <v>36.717199999999998</v>
      </c>
      <c r="K114">
        <v>0.70601599999999998</v>
      </c>
      <c r="L114">
        <v>0.54329400000000005</v>
      </c>
      <c r="M114">
        <v>0.78356800000000004</v>
      </c>
      <c r="N114">
        <v>3.8595999999999998E-2</v>
      </c>
      <c r="O114">
        <v>-2.332E-2</v>
      </c>
      <c r="P114">
        <v>0.62384799999999996</v>
      </c>
      <c r="Q114">
        <v>9.6462000000000006E-2</v>
      </c>
      <c r="R114">
        <v>0</v>
      </c>
      <c r="S114">
        <v>101.56100000000001</v>
      </c>
      <c r="T114">
        <v>47.9527</v>
      </c>
    </row>
    <row r="115" spans="1:20" x14ac:dyDescent="0.25">
      <c r="A115" t="s">
        <v>216</v>
      </c>
      <c r="F115">
        <v>0.38303700000000002</v>
      </c>
      <c r="G115">
        <v>0.37261100000000003</v>
      </c>
      <c r="H115">
        <v>54.372799999999998</v>
      </c>
      <c r="I115">
        <v>2.0544899999999999</v>
      </c>
      <c r="J115">
        <v>32.810699999999997</v>
      </c>
      <c r="K115">
        <v>1.0368299999999999</v>
      </c>
      <c r="L115">
        <v>4.2434599999999998</v>
      </c>
      <c r="M115">
        <v>2.86104</v>
      </c>
      <c r="N115">
        <v>0.19194</v>
      </c>
      <c r="O115">
        <v>0.29165400000000002</v>
      </c>
      <c r="P115">
        <v>0.95245400000000002</v>
      </c>
      <c r="Q115">
        <v>0.21474399999999999</v>
      </c>
      <c r="R115">
        <v>0</v>
      </c>
      <c r="S115">
        <v>99.785799999999995</v>
      </c>
      <c r="T115">
        <v>46.1539</v>
      </c>
    </row>
    <row r="116" spans="1:20" x14ac:dyDescent="0.25">
      <c r="A116" t="s">
        <v>217</v>
      </c>
      <c r="F116">
        <v>-6.4049999999999996E-2</v>
      </c>
      <c r="G116">
        <v>-7.689E-2</v>
      </c>
      <c r="H116">
        <v>58.740699999999997</v>
      </c>
      <c r="I116">
        <v>1.15774</v>
      </c>
      <c r="J116">
        <v>37.746699999999997</v>
      </c>
      <c r="K116">
        <v>0.74858999999999998</v>
      </c>
      <c r="L116">
        <v>0.69338</v>
      </c>
      <c r="M116">
        <v>0.78789500000000001</v>
      </c>
      <c r="N116">
        <v>0.27664699999999998</v>
      </c>
      <c r="O116">
        <v>5.2761000000000002E-2</v>
      </c>
      <c r="P116">
        <v>0.47161399999999998</v>
      </c>
      <c r="Q116">
        <v>-0.15160999999999999</v>
      </c>
      <c r="R116">
        <v>0</v>
      </c>
      <c r="S116">
        <v>100.383</v>
      </c>
      <c r="T116">
        <v>47.498800000000003</v>
      </c>
    </row>
    <row r="117" spans="1:20" x14ac:dyDescent="0.25">
      <c r="F117">
        <v>8.9759999999999996E-3</v>
      </c>
      <c r="G117">
        <v>-7.6819999999999999E-2</v>
      </c>
      <c r="H117">
        <v>60.499299999999998</v>
      </c>
      <c r="I117">
        <v>0.83295200000000003</v>
      </c>
      <c r="J117">
        <v>36.530999999999999</v>
      </c>
      <c r="K117">
        <v>0.87674700000000005</v>
      </c>
      <c r="L117">
        <v>0.58332600000000001</v>
      </c>
      <c r="M117">
        <v>1.0001199999999999</v>
      </c>
      <c r="N117">
        <v>-0.11686000000000001</v>
      </c>
      <c r="O117">
        <v>-3.5999999999999999E-3</v>
      </c>
      <c r="P117">
        <v>0.51777499999999999</v>
      </c>
      <c r="Q117">
        <v>-2.5190000000000001E-2</v>
      </c>
      <c r="R117">
        <v>0</v>
      </c>
      <c r="S117">
        <v>100.628</v>
      </c>
      <c r="T117">
        <v>47.955599999999997</v>
      </c>
    </row>
    <row r="118" spans="1:20" x14ac:dyDescent="0.25">
      <c r="F118">
        <v>0.23174500000000001</v>
      </c>
      <c r="G118">
        <v>-7.7299999999999994E-2</v>
      </c>
      <c r="H118">
        <v>56.897500000000001</v>
      </c>
      <c r="I118">
        <v>2.7732899999999998</v>
      </c>
      <c r="J118">
        <v>35.206000000000003</v>
      </c>
      <c r="K118">
        <v>0.771451</v>
      </c>
      <c r="L118">
        <v>1.64683</v>
      </c>
      <c r="M118">
        <v>2.14263</v>
      </c>
      <c r="N118">
        <v>0.27227800000000002</v>
      </c>
      <c r="O118">
        <v>1.3528999999999999E-2</v>
      </c>
      <c r="P118">
        <v>0.79762999999999995</v>
      </c>
      <c r="Q118">
        <v>-3.1759999999999997E-2</v>
      </c>
      <c r="R118">
        <v>0</v>
      </c>
      <c r="S118">
        <v>100.64400000000001</v>
      </c>
      <c r="T118">
        <v>47.010100000000001</v>
      </c>
    </row>
    <row r="119" spans="1:20" x14ac:dyDescent="0.25">
      <c r="F119">
        <v>8.8280000000000008E-3</v>
      </c>
      <c r="G119">
        <v>-7.689E-2</v>
      </c>
      <c r="H119">
        <v>58.964300000000001</v>
      </c>
      <c r="I119">
        <v>0.31108400000000003</v>
      </c>
      <c r="J119">
        <v>37.459600000000002</v>
      </c>
      <c r="K119">
        <v>0.96631400000000001</v>
      </c>
      <c r="L119">
        <v>0.82379500000000005</v>
      </c>
      <c r="M119">
        <v>1.1394899999999999</v>
      </c>
      <c r="N119">
        <v>0.59219599999999994</v>
      </c>
      <c r="O119">
        <v>-2.2630000000000001E-2</v>
      </c>
      <c r="P119">
        <v>0.13819100000000001</v>
      </c>
      <c r="Q119">
        <v>9.9640000000000006E-2</v>
      </c>
      <c r="R119">
        <v>0</v>
      </c>
      <c r="S119">
        <v>100.404</v>
      </c>
      <c r="T119">
        <v>47.584299999999999</v>
      </c>
    </row>
    <row r="120" spans="1:20" x14ac:dyDescent="0.25">
      <c r="F120">
        <v>-6.4140000000000003E-2</v>
      </c>
      <c r="G120">
        <v>-7.6980000000000007E-2</v>
      </c>
      <c r="H120">
        <v>58.813800000000001</v>
      </c>
      <c r="I120">
        <v>1.0898600000000001</v>
      </c>
      <c r="J120">
        <v>37.492100000000001</v>
      </c>
      <c r="K120">
        <v>0.78299300000000005</v>
      </c>
      <c r="L120">
        <v>0.61906399999999995</v>
      </c>
      <c r="M120">
        <v>1.1411500000000001</v>
      </c>
      <c r="N120">
        <v>0.19719900000000001</v>
      </c>
      <c r="O120">
        <v>-4.0000000000000001E-3</v>
      </c>
      <c r="P120">
        <v>0.31514300000000001</v>
      </c>
      <c r="Q120">
        <v>0.28644199999999997</v>
      </c>
      <c r="R120">
        <v>0</v>
      </c>
      <c r="S120">
        <v>100.593</v>
      </c>
      <c r="T120">
        <v>47.581000000000003</v>
      </c>
    </row>
    <row r="121" spans="1:20" x14ac:dyDescent="0.25">
      <c r="F121">
        <v>8.8889999999999993E-3</v>
      </c>
      <c r="G121">
        <v>-7.7130000000000004E-2</v>
      </c>
      <c r="H121">
        <v>59.2697</v>
      </c>
      <c r="I121">
        <v>2.39045</v>
      </c>
      <c r="J121">
        <v>37.221299999999999</v>
      </c>
      <c r="K121">
        <v>0.68754000000000004</v>
      </c>
      <c r="L121">
        <v>0.58023400000000003</v>
      </c>
      <c r="M121">
        <v>0.60966500000000001</v>
      </c>
      <c r="N121">
        <v>0.58910200000000001</v>
      </c>
      <c r="O121">
        <v>-2.333E-2</v>
      </c>
      <c r="P121">
        <v>0.15718699999999999</v>
      </c>
      <c r="Q121">
        <v>-0.21664</v>
      </c>
      <c r="R121">
        <v>0</v>
      </c>
      <c r="S121">
        <v>101.197</v>
      </c>
      <c r="T121">
        <v>47.647399999999998</v>
      </c>
    </row>
    <row r="122" spans="1:20" x14ac:dyDescent="0.25">
      <c r="F122">
        <v>-6.3700000000000007E-2</v>
      </c>
      <c r="G122">
        <v>-7.6859999999999998E-2</v>
      </c>
      <c r="H122">
        <v>60.3904</v>
      </c>
      <c r="I122">
        <v>1.1588000000000001</v>
      </c>
      <c r="J122">
        <v>36.988199999999999</v>
      </c>
      <c r="K122">
        <v>0.53545699999999996</v>
      </c>
      <c r="L122">
        <v>0.490537</v>
      </c>
      <c r="M122">
        <v>1.3966000000000001</v>
      </c>
      <c r="N122">
        <v>0.119659</v>
      </c>
      <c r="O122">
        <v>1.5282E-2</v>
      </c>
      <c r="P122">
        <v>0.45064700000000002</v>
      </c>
      <c r="Q122">
        <v>-0.15071999999999999</v>
      </c>
      <c r="R122">
        <v>0</v>
      </c>
      <c r="S122">
        <v>101.254</v>
      </c>
      <c r="T122">
        <v>48.188000000000002</v>
      </c>
    </row>
    <row r="124" spans="1:20" x14ac:dyDescent="0.25">
      <c r="E124" t="s">
        <v>39</v>
      </c>
      <c r="F124">
        <f>AVERAGE(F95:F122)</f>
        <v>6.946032142857142E-2</v>
      </c>
      <c r="G124">
        <f t="shared" ref="G124:S124" si="16">AVERAGE(G95:G122)</f>
        <v>-2.0198392857142849E-2</v>
      </c>
      <c r="H124">
        <f t="shared" si="16"/>
        <v>58.333175000000004</v>
      </c>
      <c r="I124">
        <f t="shared" si="16"/>
        <v>1.66489175</v>
      </c>
      <c r="J124">
        <f t="shared" si="16"/>
        <v>36.888689285714293</v>
      </c>
      <c r="K124">
        <f t="shared" si="16"/>
        <v>0.75132189285714279</v>
      </c>
      <c r="L124">
        <f t="shared" si="16"/>
        <v>1.0231372857142857</v>
      </c>
      <c r="M124">
        <f t="shared" si="16"/>
        <v>1.1134379285714282</v>
      </c>
      <c r="N124">
        <f t="shared" si="16"/>
        <v>0.21325757142857141</v>
      </c>
      <c r="O124">
        <f t="shared" si="16"/>
        <v>1.3715928571428572E-2</v>
      </c>
      <c r="P124">
        <f t="shared" si="16"/>
        <v>0.31002025000000005</v>
      </c>
      <c r="Q124">
        <f t="shared" si="16"/>
        <v>4.7994678571428577E-2</v>
      </c>
      <c r="R124">
        <f t="shared" si="16"/>
        <v>0</v>
      </c>
      <c r="S124">
        <f t="shared" si="16"/>
        <v>100.40893214285713</v>
      </c>
      <c r="T124">
        <f>AVERAGE(T95:T122)</f>
        <v>47.325835714285724</v>
      </c>
    </row>
    <row r="125" spans="1:20" x14ac:dyDescent="0.25">
      <c r="E125" t="s">
        <v>40</v>
      </c>
      <c r="F125">
        <f>STDEV(F95:F122)/SQRT((COUNT(F95:F122)))</f>
        <v>2.3998939759266966E-2</v>
      </c>
      <c r="G125">
        <f t="shared" ref="G125:T125" si="17">STDEV(G95:G122)/SQRT((COUNT(G95:G122)))</f>
        <v>2.5114550952766379E-2</v>
      </c>
      <c r="H125">
        <f t="shared" si="17"/>
        <v>0.32135537152021315</v>
      </c>
      <c r="I125">
        <f t="shared" si="17"/>
        <v>0.13870942869450376</v>
      </c>
      <c r="J125">
        <f t="shared" si="17"/>
        <v>0.27246909481264742</v>
      </c>
      <c r="K125">
        <f t="shared" si="17"/>
        <v>2.3784408300994465E-2</v>
      </c>
      <c r="L125">
        <f t="shared" si="17"/>
        <v>0.14254465000923822</v>
      </c>
      <c r="M125">
        <f t="shared" si="17"/>
        <v>9.3697173723432545E-2</v>
      </c>
      <c r="N125">
        <f t="shared" si="17"/>
        <v>3.7768218473366304E-2</v>
      </c>
      <c r="O125">
        <f t="shared" si="17"/>
        <v>1.331231553315607E-2</v>
      </c>
      <c r="P125">
        <f t="shared" si="17"/>
        <v>4.316359918513988E-2</v>
      </c>
      <c r="Q125">
        <f t="shared" si="17"/>
        <v>2.765783342561531E-2</v>
      </c>
      <c r="R125">
        <f t="shared" si="17"/>
        <v>0</v>
      </c>
      <c r="S125">
        <f t="shared" si="17"/>
        <v>0.17819290903990839</v>
      </c>
      <c r="T125">
        <f t="shared" si="17"/>
        <v>0.11724099927257038</v>
      </c>
    </row>
    <row r="127" spans="1:20" x14ac:dyDescent="0.25">
      <c r="A127" s="2" t="s">
        <v>218</v>
      </c>
      <c r="F127" s="3" t="s">
        <v>1</v>
      </c>
      <c r="G127" s="3" t="s">
        <v>2</v>
      </c>
      <c r="H127" s="3" t="s">
        <v>3</v>
      </c>
      <c r="I127" s="3" t="s">
        <v>4</v>
      </c>
      <c r="J127" s="3" t="s">
        <v>5</v>
      </c>
      <c r="K127" s="3" t="s">
        <v>6</v>
      </c>
      <c r="L127" s="3" t="s">
        <v>7</v>
      </c>
      <c r="M127" s="3" t="s">
        <v>8</v>
      </c>
      <c r="N127" s="3" t="s">
        <v>9</v>
      </c>
      <c r="O127" s="3" t="s">
        <v>10</v>
      </c>
      <c r="P127" s="3" t="s">
        <v>11</v>
      </c>
      <c r="Q127" s="3" t="s">
        <v>12</v>
      </c>
      <c r="R127" s="3" t="s">
        <v>13</v>
      </c>
      <c r="S127" s="3" t="s">
        <v>14</v>
      </c>
      <c r="T127" s="3" t="s">
        <v>15</v>
      </c>
    </row>
    <row r="128" spans="1:20" x14ac:dyDescent="0.25">
      <c r="A128" t="s">
        <v>17</v>
      </c>
      <c r="F128">
        <v>8.0904000000000004E-2</v>
      </c>
      <c r="G128">
        <v>-7.6819999999999999E-2</v>
      </c>
      <c r="H128">
        <v>56.811199999999999</v>
      </c>
      <c r="I128">
        <v>1.15873</v>
      </c>
      <c r="J128">
        <v>39.753799999999998</v>
      </c>
      <c r="K128">
        <v>0.74967600000000001</v>
      </c>
      <c r="L128">
        <v>0.34193699999999999</v>
      </c>
      <c r="M128">
        <v>1.42395</v>
      </c>
      <c r="N128">
        <v>0.119769</v>
      </c>
      <c r="O128">
        <v>3.4190999999999999E-2</v>
      </c>
      <c r="P128">
        <v>0.33877699999999999</v>
      </c>
      <c r="Q128">
        <v>-0.15054000000000001</v>
      </c>
      <c r="R128">
        <v>0</v>
      </c>
      <c r="S128">
        <v>100.586</v>
      </c>
      <c r="T128">
        <v>47.413699999999999</v>
      </c>
    </row>
    <row r="129" spans="1:20" x14ac:dyDescent="0.25">
      <c r="A129" t="s">
        <v>18</v>
      </c>
      <c r="F129">
        <v>8.9009999999999992E-3</v>
      </c>
      <c r="G129">
        <v>-7.6990000000000003E-2</v>
      </c>
      <c r="H129">
        <v>59.3979</v>
      </c>
      <c r="I129">
        <v>1.6774500000000001</v>
      </c>
      <c r="J129">
        <v>36.726300000000002</v>
      </c>
      <c r="K129">
        <v>0.81696800000000003</v>
      </c>
      <c r="L129">
        <v>0.69303300000000001</v>
      </c>
      <c r="M129">
        <v>1.35477</v>
      </c>
      <c r="N129">
        <v>0.118496</v>
      </c>
      <c r="O129">
        <v>0.109238</v>
      </c>
      <c r="P129">
        <v>0.114592</v>
      </c>
      <c r="Q129">
        <v>-8.9770000000000003E-2</v>
      </c>
      <c r="R129">
        <v>0</v>
      </c>
      <c r="S129">
        <v>100.851</v>
      </c>
      <c r="T129">
        <v>47.710799999999999</v>
      </c>
    </row>
    <row r="130" spans="1:20" x14ac:dyDescent="0.25">
      <c r="A130" t="s">
        <v>168</v>
      </c>
      <c r="F130">
        <v>-6.5049999999999997E-2</v>
      </c>
      <c r="G130">
        <v>0.150917</v>
      </c>
      <c r="H130">
        <v>57.467300000000002</v>
      </c>
      <c r="I130">
        <v>2.8437000000000001</v>
      </c>
      <c r="J130">
        <v>38.3354</v>
      </c>
      <c r="K130">
        <v>1.16425</v>
      </c>
      <c r="L130">
        <v>0.59758500000000003</v>
      </c>
      <c r="M130">
        <v>0.39216400000000001</v>
      </c>
      <c r="N130">
        <v>-0.11903</v>
      </c>
      <c r="O130">
        <v>3.295E-2</v>
      </c>
      <c r="P130">
        <v>0.37775799999999998</v>
      </c>
      <c r="Q130">
        <v>-9.2350000000000002E-2</v>
      </c>
      <c r="R130">
        <v>0</v>
      </c>
      <c r="S130">
        <v>101.086</v>
      </c>
      <c r="T130">
        <v>47.3581</v>
      </c>
    </row>
    <row r="131" spans="1:20" x14ac:dyDescent="0.25">
      <c r="A131" t="s">
        <v>20</v>
      </c>
      <c r="F131">
        <v>0.155307</v>
      </c>
      <c r="G131">
        <v>-7.7090000000000006E-2</v>
      </c>
      <c r="H131">
        <v>56.916899999999998</v>
      </c>
      <c r="I131">
        <v>1.8033999999999999</v>
      </c>
      <c r="J131">
        <v>38.879899999999999</v>
      </c>
      <c r="K131">
        <v>0.92041099999999998</v>
      </c>
      <c r="L131">
        <v>0.58002600000000004</v>
      </c>
      <c r="M131">
        <v>0.61771500000000001</v>
      </c>
      <c r="N131">
        <v>0.43200300000000003</v>
      </c>
      <c r="O131">
        <v>-4.4099999999999999E-3</v>
      </c>
      <c r="P131">
        <v>0.33490300000000001</v>
      </c>
      <c r="Q131">
        <v>9.6641000000000005E-2</v>
      </c>
      <c r="R131">
        <v>0</v>
      </c>
      <c r="S131">
        <v>100.65600000000001</v>
      </c>
      <c r="T131">
        <v>47.1432</v>
      </c>
    </row>
    <row r="132" spans="1:20" x14ac:dyDescent="0.25">
      <c r="A132" t="s">
        <v>37</v>
      </c>
      <c r="F132">
        <v>8.8050000000000003E-3</v>
      </c>
      <c r="G132">
        <v>-7.6950000000000005E-2</v>
      </c>
      <c r="H132">
        <v>58.513399999999997</v>
      </c>
      <c r="I132">
        <v>1.0269999999999999</v>
      </c>
      <c r="J132">
        <v>37.969099999999997</v>
      </c>
      <c r="K132">
        <v>1.08816</v>
      </c>
      <c r="L132">
        <v>0.71142799999999995</v>
      </c>
      <c r="M132">
        <v>0.656416</v>
      </c>
      <c r="N132">
        <v>0.11891599999999999</v>
      </c>
      <c r="O132">
        <v>3.3820999999999997E-2</v>
      </c>
      <c r="P132">
        <v>0.471051</v>
      </c>
      <c r="Q132">
        <v>-2.6530000000000001E-2</v>
      </c>
      <c r="R132">
        <v>0</v>
      </c>
      <c r="S132">
        <v>100.495</v>
      </c>
      <c r="T132">
        <v>47.494</v>
      </c>
    </row>
    <row r="133" spans="1:20" x14ac:dyDescent="0.25">
      <c r="A133" t="s">
        <v>203</v>
      </c>
      <c r="F133">
        <v>8.8380000000000004E-3</v>
      </c>
      <c r="G133">
        <v>-7.6950000000000005E-2</v>
      </c>
      <c r="H133">
        <v>58.2759</v>
      </c>
      <c r="I133">
        <v>1.2216</v>
      </c>
      <c r="J133">
        <v>37.798699999999997</v>
      </c>
      <c r="K133">
        <v>0.71204100000000004</v>
      </c>
      <c r="L133">
        <v>0.61925300000000005</v>
      </c>
      <c r="M133">
        <v>0.78966400000000003</v>
      </c>
      <c r="N133">
        <v>4.0154000000000002E-2</v>
      </c>
      <c r="O133">
        <v>7.1652999999999994E-2</v>
      </c>
      <c r="P133">
        <v>0.426925</v>
      </c>
      <c r="Q133">
        <v>9.8878999999999995E-2</v>
      </c>
      <c r="R133">
        <v>0</v>
      </c>
      <c r="S133">
        <v>99.986699999999999</v>
      </c>
      <c r="T133">
        <v>47.258699999999997</v>
      </c>
    </row>
    <row r="134" spans="1:20" x14ac:dyDescent="0.25">
      <c r="F134">
        <v>0.2281</v>
      </c>
      <c r="G134">
        <v>0.15196499999999999</v>
      </c>
      <c r="H134">
        <v>58.9452</v>
      </c>
      <c r="I134">
        <v>1.2201500000000001</v>
      </c>
      <c r="J134">
        <v>37.476399999999998</v>
      </c>
      <c r="K134">
        <v>0.94296599999999997</v>
      </c>
      <c r="L134">
        <v>0.56311199999999995</v>
      </c>
      <c r="M134">
        <v>0.87601300000000004</v>
      </c>
      <c r="N134">
        <v>0.118465</v>
      </c>
      <c r="O134">
        <v>-4.0299999999999997E-3</v>
      </c>
      <c r="P134">
        <v>0.35918800000000001</v>
      </c>
      <c r="Q134">
        <v>0.223499</v>
      </c>
      <c r="R134">
        <v>0</v>
      </c>
      <c r="S134">
        <v>101.101</v>
      </c>
      <c r="T134">
        <v>47.7744</v>
      </c>
    </row>
    <row r="135" spans="1:20" x14ac:dyDescent="0.25">
      <c r="A135" t="s">
        <v>220</v>
      </c>
      <c r="F135">
        <v>-6.4269999999999994E-2</v>
      </c>
      <c r="G135">
        <v>-7.7020000000000005E-2</v>
      </c>
      <c r="H135">
        <v>57.672699999999999</v>
      </c>
      <c r="I135">
        <v>1.3512299999999999</v>
      </c>
      <c r="J135">
        <v>37.718699999999998</v>
      </c>
      <c r="K135">
        <v>0.92464900000000005</v>
      </c>
      <c r="L135">
        <v>0.72868500000000003</v>
      </c>
      <c r="M135">
        <v>0.96639900000000001</v>
      </c>
      <c r="N135">
        <v>0.118293</v>
      </c>
      <c r="O135">
        <v>3.3544999999999998E-2</v>
      </c>
      <c r="P135">
        <v>0.84800900000000001</v>
      </c>
      <c r="Q135">
        <v>-2.7459999999999998E-2</v>
      </c>
      <c r="R135">
        <v>0</v>
      </c>
      <c r="S135">
        <v>100.194</v>
      </c>
      <c r="T135">
        <v>47.25</v>
      </c>
    </row>
    <row r="136" spans="1:20" x14ac:dyDescent="0.25">
      <c r="A136" t="s">
        <v>221</v>
      </c>
      <c r="F136">
        <v>8.1480999999999998E-2</v>
      </c>
      <c r="G136">
        <v>-7.6770000000000005E-2</v>
      </c>
      <c r="H136">
        <v>58.0199</v>
      </c>
      <c r="I136">
        <v>1.02616</v>
      </c>
      <c r="J136">
        <v>37.977400000000003</v>
      </c>
      <c r="K136">
        <v>0.49883699999999997</v>
      </c>
      <c r="L136">
        <v>0.47188200000000002</v>
      </c>
      <c r="M136">
        <v>1.32385</v>
      </c>
      <c r="N136">
        <v>0.119445</v>
      </c>
      <c r="O136">
        <v>-4.1450000000000001E-2</v>
      </c>
      <c r="P136">
        <v>7.1496000000000004E-2</v>
      </c>
      <c r="Q136">
        <v>0.28784500000000002</v>
      </c>
      <c r="R136">
        <v>0</v>
      </c>
      <c r="S136">
        <v>99.760099999999994</v>
      </c>
      <c r="T136">
        <v>47.207500000000003</v>
      </c>
    </row>
    <row r="137" spans="1:20" x14ac:dyDescent="0.25">
      <c r="A137" t="s">
        <v>222</v>
      </c>
      <c r="F137">
        <v>8.2317000000000001E-2</v>
      </c>
      <c r="G137">
        <v>-7.7039999999999997E-2</v>
      </c>
      <c r="H137">
        <v>59.505299999999998</v>
      </c>
      <c r="I137">
        <v>1.6084099999999999</v>
      </c>
      <c r="J137">
        <v>36.845199999999998</v>
      </c>
      <c r="K137">
        <v>0.53049999999999997</v>
      </c>
      <c r="L137">
        <v>0.711252</v>
      </c>
      <c r="M137">
        <v>1.0494300000000001</v>
      </c>
      <c r="N137">
        <v>0.196712</v>
      </c>
      <c r="O137">
        <v>-4.1700000000000001E-3</v>
      </c>
      <c r="P137">
        <v>9.1922000000000004E-2</v>
      </c>
      <c r="Q137">
        <v>0.348103</v>
      </c>
      <c r="R137">
        <v>0</v>
      </c>
      <c r="S137">
        <v>100.88800000000001</v>
      </c>
      <c r="T137">
        <v>47.672800000000002</v>
      </c>
    </row>
    <row r="138" spans="1:20" x14ac:dyDescent="0.25">
      <c r="A138" t="s">
        <v>223</v>
      </c>
      <c r="F138">
        <v>8.8669999999999999E-3</v>
      </c>
      <c r="G138">
        <v>-7.6819999999999999E-2</v>
      </c>
      <c r="H138">
        <v>58.322899999999997</v>
      </c>
      <c r="I138">
        <v>0.83296700000000001</v>
      </c>
      <c r="J138">
        <v>37.391399999999997</v>
      </c>
      <c r="K138">
        <v>0.75104000000000004</v>
      </c>
      <c r="L138">
        <v>0.43490899999999999</v>
      </c>
      <c r="M138">
        <v>1.4497899999999999</v>
      </c>
      <c r="N138">
        <v>4.1050999999999997E-2</v>
      </c>
      <c r="O138">
        <v>1.5361E-2</v>
      </c>
      <c r="P138">
        <v>0.42845100000000003</v>
      </c>
      <c r="Q138">
        <v>-2.5020000000000001E-2</v>
      </c>
      <c r="R138">
        <v>0</v>
      </c>
      <c r="S138">
        <v>99.5749</v>
      </c>
      <c r="T138">
        <v>47.270800000000001</v>
      </c>
    </row>
    <row r="139" spans="1:20" x14ac:dyDescent="0.25">
      <c r="A139" t="s">
        <v>224</v>
      </c>
      <c r="F139">
        <v>8.1064999999999998E-2</v>
      </c>
      <c r="G139">
        <v>-7.6740000000000003E-2</v>
      </c>
      <c r="H139">
        <v>59.892299999999999</v>
      </c>
      <c r="I139">
        <v>0.57373700000000005</v>
      </c>
      <c r="J139">
        <v>36.743400000000001</v>
      </c>
      <c r="K139">
        <v>0.64640200000000003</v>
      </c>
      <c r="L139">
        <v>0.58488399999999996</v>
      </c>
      <c r="M139">
        <v>1.0027900000000001</v>
      </c>
      <c r="N139">
        <v>-3.7100000000000001E-2</v>
      </c>
      <c r="O139">
        <v>5.3589999999999999E-2</v>
      </c>
      <c r="P139">
        <v>2.8563000000000002E-2</v>
      </c>
      <c r="Q139">
        <v>-8.6510000000000004E-2</v>
      </c>
      <c r="R139">
        <v>0</v>
      </c>
      <c r="S139">
        <v>99.406400000000005</v>
      </c>
      <c r="T139">
        <v>47.425199999999997</v>
      </c>
    </row>
    <row r="140" spans="1:20" x14ac:dyDescent="0.25">
      <c r="A140" t="s">
        <v>225</v>
      </c>
      <c r="F140">
        <v>8.1307000000000004E-2</v>
      </c>
      <c r="G140">
        <v>-7.6829999999999996E-2</v>
      </c>
      <c r="H140">
        <v>59.456299999999999</v>
      </c>
      <c r="I140">
        <v>0.70274800000000004</v>
      </c>
      <c r="J140">
        <v>37.646999999999998</v>
      </c>
      <c r="K140">
        <v>0.80515800000000004</v>
      </c>
      <c r="L140">
        <v>0.58346200000000004</v>
      </c>
      <c r="M140">
        <v>0.65477300000000005</v>
      </c>
      <c r="N140">
        <v>0.198825</v>
      </c>
      <c r="O140">
        <v>1.5363E-2</v>
      </c>
      <c r="P140">
        <v>0.183394</v>
      </c>
      <c r="Q140">
        <v>-2.504E-2</v>
      </c>
      <c r="R140">
        <v>0</v>
      </c>
      <c r="S140">
        <v>100.227</v>
      </c>
      <c r="T140">
        <v>47.588200000000001</v>
      </c>
    </row>
    <row r="141" spans="1:20" x14ac:dyDescent="0.25">
      <c r="A141" t="s">
        <v>226</v>
      </c>
      <c r="F141">
        <v>8.8540000000000008E-3</v>
      </c>
      <c r="G141">
        <v>-7.6869999999999994E-2</v>
      </c>
      <c r="H141">
        <v>59.634599999999999</v>
      </c>
      <c r="I141">
        <v>0.96333800000000003</v>
      </c>
      <c r="J141">
        <v>37.266199999999998</v>
      </c>
      <c r="K141">
        <v>0.85780699999999999</v>
      </c>
      <c r="L141">
        <v>1.06524</v>
      </c>
      <c r="M141">
        <v>1.13629</v>
      </c>
      <c r="N141">
        <v>-3.8129999999999997E-2</v>
      </c>
      <c r="O141">
        <v>-2.2589999999999999E-2</v>
      </c>
      <c r="P141">
        <v>0.160802</v>
      </c>
      <c r="Q141">
        <v>-8.8239999999999999E-2</v>
      </c>
      <c r="R141">
        <v>0</v>
      </c>
      <c r="S141">
        <v>100.867</v>
      </c>
      <c r="T141">
        <v>47.869599999999998</v>
      </c>
    </row>
    <row r="142" spans="1:20" x14ac:dyDescent="0.25">
      <c r="A142" t="s">
        <v>227</v>
      </c>
      <c r="F142">
        <v>-6.3769999999999993E-2</v>
      </c>
      <c r="G142">
        <v>-7.6910000000000006E-2</v>
      </c>
      <c r="H142">
        <v>62.404299999999999</v>
      </c>
      <c r="I142">
        <v>0.96288600000000002</v>
      </c>
      <c r="J142">
        <v>35.392800000000001</v>
      </c>
      <c r="K142">
        <v>0.67833900000000003</v>
      </c>
      <c r="L142">
        <v>0.56485399999999997</v>
      </c>
      <c r="M142">
        <v>0.81759800000000005</v>
      </c>
      <c r="N142">
        <v>0.27730300000000002</v>
      </c>
      <c r="O142">
        <v>-3.6700000000000001E-3</v>
      </c>
      <c r="P142">
        <v>0.138323</v>
      </c>
      <c r="Q142">
        <v>-2.5659999999999999E-2</v>
      </c>
      <c r="R142">
        <v>0</v>
      </c>
      <c r="S142">
        <v>101.066</v>
      </c>
      <c r="T142">
        <v>48.311300000000003</v>
      </c>
    </row>
    <row r="143" spans="1:20" x14ac:dyDescent="0.25">
      <c r="A143" t="s">
        <v>228</v>
      </c>
      <c r="F143">
        <v>-6.386E-2</v>
      </c>
      <c r="G143">
        <v>-7.6920000000000002E-2</v>
      </c>
      <c r="H143">
        <v>59.355400000000003</v>
      </c>
      <c r="I143">
        <v>1.3528899999999999</v>
      </c>
      <c r="J143">
        <v>36.7943</v>
      </c>
      <c r="K143">
        <v>0.74795500000000004</v>
      </c>
      <c r="L143">
        <v>0.508606</v>
      </c>
      <c r="M143">
        <v>1.3559600000000001</v>
      </c>
      <c r="N143">
        <v>0.119199</v>
      </c>
      <c r="O143">
        <v>-2.2669999999999999E-2</v>
      </c>
      <c r="P143">
        <v>7.1038000000000004E-2</v>
      </c>
      <c r="Q143">
        <v>-2.6040000000000001E-2</v>
      </c>
      <c r="R143">
        <v>0</v>
      </c>
      <c r="S143">
        <v>100.116</v>
      </c>
      <c r="T143">
        <v>47.524299999999997</v>
      </c>
    </row>
    <row r="144" spans="1:20" x14ac:dyDescent="0.25">
      <c r="A144" t="s">
        <v>229</v>
      </c>
      <c r="F144">
        <v>8.9280000000000002E-3</v>
      </c>
      <c r="G144">
        <v>0.151808</v>
      </c>
      <c r="H144">
        <v>57.389699999999998</v>
      </c>
      <c r="I144">
        <v>2.2606299999999999</v>
      </c>
      <c r="J144">
        <v>36.950600000000001</v>
      </c>
      <c r="K144">
        <v>0.70679899999999996</v>
      </c>
      <c r="L144">
        <v>0.395924</v>
      </c>
      <c r="M144">
        <v>1.5400799999999999</v>
      </c>
      <c r="N144">
        <v>3.9177999999999998E-2</v>
      </c>
      <c r="O144">
        <v>-4.197E-2</v>
      </c>
      <c r="P144">
        <v>0.24689900000000001</v>
      </c>
      <c r="Q144">
        <v>-2.7890000000000002E-2</v>
      </c>
      <c r="R144">
        <v>0</v>
      </c>
      <c r="S144">
        <v>99.620599999999996</v>
      </c>
      <c r="T144">
        <v>46.979500000000002</v>
      </c>
    </row>
    <row r="145" spans="1:20" x14ac:dyDescent="0.25">
      <c r="A145" t="s">
        <v>230</v>
      </c>
      <c r="F145">
        <v>-6.4009999999999997E-2</v>
      </c>
      <c r="G145">
        <v>-7.6960000000000001E-2</v>
      </c>
      <c r="H145">
        <v>58.9559</v>
      </c>
      <c r="I145">
        <v>1.41598</v>
      </c>
      <c r="J145">
        <v>36.807099999999998</v>
      </c>
      <c r="K145">
        <v>0.586399</v>
      </c>
      <c r="L145">
        <v>0.61938300000000002</v>
      </c>
      <c r="M145">
        <v>1.4016599999999999</v>
      </c>
      <c r="N145">
        <v>-0.11745999999999999</v>
      </c>
      <c r="O145">
        <v>-4.1669999999999999E-2</v>
      </c>
      <c r="P145">
        <v>0.33790500000000001</v>
      </c>
      <c r="Q145">
        <v>0.22415399999999999</v>
      </c>
      <c r="R145">
        <v>0</v>
      </c>
      <c r="S145">
        <v>100.048</v>
      </c>
      <c r="T145">
        <v>47.436500000000002</v>
      </c>
    </row>
    <row r="146" spans="1:20" x14ac:dyDescent="0.25">
      <c r="A146" t="s">
        <v>231</v>
      </c>
      <c r="F146">
        <v>8.9370000000000005E-3</v>
      </c>
      <c r="G146">
        <v>-7.6990000000000003E-2</v>
      </c>
      <c r="H146">
        <v>59.768900000000002</v>
      </c>
      <c r="I146">
        <v>1.41601</v>
      </c>
      <c r="J146">
        <v>37.252699999999997</v>
      </c>
      <c r="K146">
        <v>0.69283499999999998</v>
      </c>
      <c r="L146">
        <v>0.67442000000000002</v>
      </c>
      <c r="M146">
        <v>1.5327</v>
      </c>
      <c r="N146">
        <v>0.19734099999999999</v>
      </c>
      <c r="O146">
        <v>-2.2880000000000001E-2</v>
      </c>
      <c r="P146">
        <v>0.29273700000000002</v>
      </c>
      <c r="Q146">
        <v>9.8361000000000004E-2</v>
      </c>
      <c r="R146">
        <v>0</v>
      </c>
      <c r="S146">
        <v>101.83499999999999</v>
      </c>
      <c r="T146">
        <v>48.205399999999997</v>
      </c>
    </row>
    <row r="147" spans="1:20" x14ac:dyDescent="0.25">
      <c r="A147" t="s">
        <v>34</v>
      </c>
      <c r="F147">
        <v>-6.3890000000000002E-2</v>
      </c>
      <c r="G147">
        <v>-7.6920000000000002E-2</v>
      </c>
      <c r="H147">
        <v>58.461300000000001</v>
      </c>
      <c r="I147">
        <v>1.0918699999999999</v>
      </c>
      <c r="J147">
        <v>37.775500000000001</v>
      </c>
      <c r="K147">
        <v>0.58764300000000003</v>
      </c>
      <c r="L147">
        <v>0.60085500000000003</v>
      </c>
      <c r="M147">
        <v>1.6277200000000001</v>
      </c>
      <c r="N147">
        <v>0.27679300000000001</v>
      </c>
      <c r="O147">
        <v>-3.81E-3</v>
      </c>
      <c r="P147">
        <v>0.40496399999999999</v>
      </c>
      <c r="Q147">
        <v>3.6572E-2</v>
      </c>
      <c r="R147">
        <v>0</v>
      </c>
      <c r="S147">
        <v>100.71899999999999</v>
      </c>
      <c r="T147">
        <v>47.668900000000001</v>
      </c>
    </row>
    <row r="148" spans="1:20" x14ac:dyDescent="0.25">
      <c r="A148" t="s">
        <v>232</v>
      </c>
      <c r="F148">
        <v>-6.361E-2</v>
      </c>
      <c r="G148">
        <v>-7.6840000000000006E-2</v>
      </c>
      <c r="H148">
        <v>59.769300000000001</v>
      </c>
      <c r="I148">
        <v>1.0938000000000001</v>
      </c>
      <c r="J148">
        <v>37.266800000000003</v>
      </c>
      <c r="K148">
        <v>0.48202099999999998</v>
      </c>
      <c r="L148">
        <v>0.49080800000000002</v>
      </c>
      <c r="M148">
        <v>0.96137700000000004</v>
      </c>
      <c r="N148">
        <v>0.19881499999999999</v>
      </c>
      <c r="O148">
        <v>-4.1340000000000002E-2</v>
      </c>
      <c r="P148">
        <v>0.161103</v>
      </c>
      <c r="Q148">
        <v>-8.7760000000000005E-2</v>
      </c>
      <c r="R148">
        <v>0</v>
      </c>
      <c r="S148">
        <v>100.155</v>
      </c>
      <c r="T148">
        <v>47.637500000000003</v>
      </c>
    </row>
    <row r="149" spans="1:20" x14ac:dyDescent="0.25">
      <c r="A149" t="s">
        <v>233</v>
      </c>
      <c r="F149">
        <v>-6.3740000000000005E-2</v>
      </c>
      <c r="G149">
        <v>-7.6869999999999994E-2</v>
      </c>
      <c r="H149">
        <v>58.334600000000002</v>
      </c>
      <c r="I149">
        <v>1.09293</v>
      </c>
      <c r="J149">
        <v>37.335500000000003</v>
      </c>
      <c r="K149">
        <v>0.570627</v>
      </c>
      <c r="L149">
        <v>0.56457800000000002</v>
      </c>
      <c r="M149">
        <v>1.0088699999999999</v>
      </c>
      <c r="N149">
        <v>0.19841800000000001</v>
      </c>
      <c r="O149">
        <v>3.4143E-2</v>
      </c>
      <c r="P149">
        <v>0.16062499999999999</v>
      </c>
      <c r="Q149">
        <v>-2.5559999999999999E-2</v>
      </c>
      <c r="R149">
        <v>0</v>
      </c>
      <c r="S149">
        <v>99.134100000000004</v>
      </c>
      <c r="T149">
        <v>46.997700000000002</v>
      </c>
    </row>
    <row r="150" spans="1:20" x14ac:dyDescent="0.25">
      <c r="F150">
        <v>8.8850000000000005E-3</v>
      </c>
      <c r="G150">
        <v>-7.6980000000000007E-2</v>
      </c>
      <c r="H150">
        <v>59.037199999999999</v>
      </c>
      <c r="I150">
        <v>1.6755100000000001</v>
      </c>
      <c r="J150">
        <v>37.9208</v>
      </c>
      <c r="K150">
        <v>0.656277</v>
      </c>
      <c r="L150">
        <v>0.67437999999999998</v>
      </c>
      <c r="M150">
        <v>1.6277699999999999</v>
      </c>
      <c r="N150">
        <v>-3.8989999999999997E-2</v>
      </c>
      <c r="O150">
        <v>3.3716999999999997E-2</v>
      </c>
      <c r="P150">
        <v>0.248117</v>
      </c>
      <c r="Q150">
        <v>0.160828</v>
      </c>
      <c r="R150">
        <v>0</v>
      </c>
      <c r="S150">
        <v>101.928</v>
      </c>
      <c r="T150">
        <v>48.123699999999999</v>
      </c>
    </row>
    <row r="151" spans="1:20" x14ac:dyDescent="0.25">
      <c r="F151">
        <v>0.15618000000000001</v>
      </c>
      <c r="G151">
        <v>0.15117</v>
      </c>
      <c r="H151">
        <v>56.903700000000001</v>
      </c>
      <c r="I151">
        <v>2.5150100000000002</v>
      </c>
      <c r="J151">
        <v>37.801600000000001</v>
      </c>
      <c r="K151">
        <v>0.73904199999999998</v>
      </c>
      <c r="L151">
        <v>0.69055800000000001</v>
      </c>
      <c r="M151">
        <v>1.6364099999999999</v>
      </c>
      <c r="N151">
        <v>0.11675099999999999</v>
      </c>
      <c r="O151">
        <v>-4.62E-3</v>
      </c>
      <c r="P151">
        <v>0.112321</v>
      </c>
      <c r="Q151">
        <v>0.22082299999999999</v>
      </c>
      <c r="R151">
        <v>0</v>
      </c>
      <c r="S151">
        <v>101.039</v>
      </c>
      <c r="T151">
        <v>47.315600000000003</v>
      </c>
    </row>
    <row r="152" spans="1:20" x14ac:dyDescent="0.25">
      <c r="F152">
        <v>9.0209999999999995E-3</v>
      </c>
      <c r="G152">
        <v>-7.6980000000000007E-2</v>
      </c>
      <c r="H152">
        <v>60.832099999999997</v>
      </c>
      <c r="I152">
        <v>1.67754</v>
      </c>
      <c r="J152">
        <v>36.469200000000001</v>
      </c>
      <c r="K152">
        <v>0.63910599999999995</v>
      </c>
      <c r="L152">
        <v>0.58227899999999999</v>
      </c>
      <c r="M152">
        <v>1.08745</v>
      </c>
      <c r="N152">
        <v>0.118726</v>
      </c>
      <c r="O152">
        <v>-3.9500000000000004E-3</v>
      </c>
      <c r="P152">
        <v>0.137179</v>
      </c>
      <c r="Q152">
        <v>-2.6769999999999999E-2</v>
      </c>
      <c r="R152">
        <v>0</v>
      </c>
      <c r="S152">
        <v>101.44499999999999</v>
      </c>
      <c r="T152">
        <v>48.162399999999998</v>
      </c>
    </row>
    <row r="153" spans="1:20" x14ac:dyDescent="0.25">
      <c r="F153">
        <v>8.8710000000000004E-3</v>
      </c>
      <c r="G153">
        <v>-7.7090000000000006E-2</v>
      </c>
      <c r="H153">
        <v>57.286499999999997</v>
      </c>
      <c r="I153">
        <v>2.1951200000000002</v>
      </c>
      <c r="J153">
        <v>36.354100000000003</v>
      </c>
      <c r="K153">
        <v>0.63532</v>
      </c>
      <c r="L153">
        <v>0.87658700000000001</v>
      </c>
      <c r="M153">
        <v>1.6683399999999999</v>
      </c>
      <c r="N153">
        <v>0.11759799999999999</v>
      </c>
      <c r="O153">
        <v>-4.3600000000000002E-3</v>
      </c>
      <c r="P153">
        <v>0.180063</v>
      </c>
      <c r="Q153">
        <v>-2.8379999999999999E-2</v>
      </c>
      <c r="R153">
        <v>0</v>
      </c>
      <c r="S153">
        <v>99.212699999999998</v>
      </c>
      <c r="T153">
        <v>46.716299999999997</v>
      </c>
    </row>
    <row r="154" spans="1:20" x14ac:dyDescent="0.25">
      <c r="F154">
        <v>-6.5000000000000002E-2</v>
      </c>
      <c r="G154">
        <v>-7.7219999999999997E-2</v>
      </c>
      <c r="H154">
        <v>57.529400000000003</v>
      </c>
      <c r="I154">
        <v>2.4468800000000002</v>
      </c>
      <c r="J154">
        <v>38.032499999999999</v>
      </c>
      <c r="K154">
        <v>0.68466899999999997</v>
      </c>
      <c r="L154">
        <v>0.54219799999999996</v>
      </c>
      <c r="M154">
        <v>1.41445</v>
      </c>
      <c r="N154">
        <v>0.35176299999999999</v>
      </c>
      <c r="O154">
        <v>-2.3619999999999999E-2</v>
      </c>
      <c r="P154">
        <v>0.24462</v>
      </c>
      <c r="Q154">
        <v>0.40771499999999999</v>
      </c>
      <c r="R154">
        <v>0</v>
      </c>
      <c r="S154">
        <v>101.488</v>
      </c>
      <c r="T154">
        <v>47.518300000000004</v>
      </c>
    </row>
    <row r="155" spans="1:20" x14ac:dyDescent="0.25">
      <c r="F155">
        <v>8.9820000000000004E-3</v>
      </c>
      <c r="G155">
        <v>0.381272</v>
      </c>
      <c r="H155">
        <v>59.960799999999999</v>
      </c>
      <c r="I155">
        <v>1.6126100000000001</v>
      </c>
      <c r="J155">
        <v>37.280799999999999</v>
      </c>
      <c r="K155">
        <v>0.62149600000000005</v>
      </c>
      <c r="L155">
        <v>0.35985600000000001</v>
      </c>
      <c r="M155">
        <v>1.2239100000000001</v>
      </c>
      <c r="N155">
        <v>0.27637600000000001</v>
      </c>
      <c r="O155">
        <v>-2.282E-2</v>
      </c>
      <c r="P155">
        <v>0.31510700000000003</v>
      </c>
      <c r="Q155">
        <v>-8.9260000000000006E-2</v>
      </c>
      <c r="R155">
        <v>0</v>
      </c>
      <c r="S155">
        <v>101.929</v>
      </c>
      <c r="T155">
        <v>48.349800000000002</v>
      </c>
    </row>
    <row r="157" spans="1:20" x14ac:dyDescent="0.25">
      <c r="E157" t="s">
        <v>39</v>
      </c>
      <c r="F157">
        <f>AVERAGE(F128:F155)</f>
        <v>1.6691071428571423E-2</v>
      </c>
      <c r="G157">
        <f t="shared" ref="G157:T157" si="18">AVERAGE(G128:G155)</f>
        <v>-2.7944214285714301E-2</v>
      </c>
      <c r="H157">
        <f t="shared" si="18"/>
        <v>58.743603571428572</v>
      </c>
      <c r="I157">
        <f t="shared" si="18"/>
        <v>1.4578673571428575</v>
      </c>
      <c r="J157">
        <f t="shared" si="18"/>
        <v>37.427257142857137</v>
      </c>
      <c r="K157">
        <f t="shared" si="18"/>
        <v>0.72990689285714283</v>
      </c>
      <c r="L157">
        <f t="shared" si="18"/>
        <v>0.60114192857142856</v>
      </c>
      <c r="M157">
        <f t="shared" si="18"/>
        <v>1.1642253214285714</v>
      </c>
      <c r="N157">
        <f t="shared" si="18"/>
        <v>0.12713142857142859</v>
      </c>
      <c r="O157">
        <f t="shared" si="18"/>
        <v>5.4836428571428562E-3</v>
      </c>
      <c r="P157">
        <f t="shared" si="18"/>
        <v>0.26024399999999992</v>
      </c>
      <c r="Q157">
        <f t="shared" si="18"/>
        <v>4.4808571428571434E-2</v>
      </c>
      <c r="R157">
        <f t="shared" si="18"/>
        <v>0</v>
      </c>
      <c r="S157">
        <f t="shared" si="18"/>
        <v>100.55051785714288</v>
      </c>
      <c r="T157">
        <f t="shared" si="18"/>
        <v>47.549435714285714</v>
      </c>
    </row>
    <row r="158" spans="1:20" x14ac:dyDescent="0.25">
      <c r="E158" t="s">
        <v>40</v>
      </c>
      <c r="F158">
        <f>STDEV(F128:F155)/SQRT((COUNT(F128:F155)))</f>
        <v>1.4718513636633582E-2</v>
      </c>
      <c r="G158">
        <f t="shared" ref="G158:T158" si="19">STDEV(G128:G155)/SQRT((COUNT(G128:G155)))</f>
        <v>2.1560123005236888E-2</v>
      </c>
      <c r="H158">
        <f t="shared" si="19"/>
        <v>0.24507095071789103</v>
      </c>
      <c r="I158">
        <f t="shared" si="19"/>
        <v>0.10755463580750818</v>
      </c>
      <c r="J158">
        <f t="shared" si="19"/>
        <v>0.15736318164444868</v>
      </c>
      <c r="K158">
        <f t="shared" si="19"/>
        <v>3.1213054240865755E-2</v>
      </c>
      <c r="L158">
        <f t="shared" si="19"/>
        <v>2.8200180461397273E-2</v>
      </c>
      <c r="M158">
        <f t="shared" si="19"/>
        <v>6.765091020762963E-2</v>
      </c>
      <c r="N158">
        <f t="shared" si="19"/>
        <v>2.4707621504477941E-2</v>
      </c>
      <c r="O158">
        <f t="shared" si="19"/>
        <v>6.9086828885493905E-3</v>
      </c>
      <c r="P158">
        <f t="shared" si="19"/>
        <v>3.2150634605921762E-2</v>
      </c>
      <c r="Q158">
        <f t="shared" si="19"/>
        <v>2.8082151806402816E-2</v>
      </c>
      <c r="R158">
        <f t="shared" si="19"/>
        <v>0</v>
      </c>
      <c r="S158">
        <f t="shared" si="19"/>
        <v>0.15110967766479047</v>
      </c>
      <c r="T158">
        <f t="shared" si="19"/>
        <v>7.7787013376998712E-2</v>
      </c>
    </row>
    <row r="160" spans="1:20" x14ac:dyDescent="0.25">
      <c r="A160" s="2" t="s">
        <v>234</v>
      </c>
      <c r="F160" s="3" t="s">
        <v>1</v>
      </c>
      <c r="G160" s="3" t="s">
        <v>2</v>
      </c>
      <c r="H160" s="3" t="s">
        <v>3</v>
      </c>
      <c r="I160" s="3" t="s">
        <v>4</v>
      </c>
      <c r="J160" s="3" t="s">
        <v>5</v>
      </c>
      <c r="K160" s="3" t="s">
        <v>6</v>
      </c>
      <c r="L160" s="3" t="s">
        <v>7</v>
      </c>
      <c r="M160" s="3" t="s">
        <v>8</v>
      </c>
      <c r="N160" s="3" t="s">
        <v>9</v>
      </c>
      <c r="O160" s="3" t="s">
        <v>10</v>
      </c>
      <c r="P160" s="3" t="s">
        <v>11</v>
      </c>
      <c r="Q160" s="3" t="s">
        <v>12</v>
      </c>
      <c r="R160" s="3" t="s">
        <v>13</v>
      </c>
      <c r="S160" s="3" t="s">
        <v>14</v>
      </c>
      <c r="T160" s="3" t="s">
        <v>15</v>
      </c>
    </row>
    <row r="161" spans="1:20" x14ac:dyDescent="0.25">
      <c r="A161" t="s">
        <v>17</v>
      </c>
      <c r="F161">
        <v>8.9519999999999999E-3</v>
      </c>
      <c r="G161">
        <v>0.15256</v>
      </c>
      <c r="H161">
        <v>59.485199999999999</v>
      </c>
      <c r="I161">
        <v>1.4822500000000001</v>
      </c>
      <c r="J161">
        <v>37.649299999999997</v>
      </c>
      <c r="K161">
        <v>0.319573</v>
      </c>
      <c r="L161">
        <v>0.45333499999999999</v>
      </c>
      <c r="M161">
        <v>1.0522199999999999</v>
      </c>
      <c r="N161">
        <v>4.0494000000000002E-2</v>
      </c>
      <c r="O161">
        <v>-2.2620000000000001E-2</v>
      </c>
      <c r="P161">
        <v>0.18273900000000001</v>
      </c>
      <c r="Q161">
        <v>9.9612000000000006E-2</v>
      </c>
      <c r="R161">
        <v>0</v>
      </c>
      <c r="S161">
        <v>100.904</v>
      </c>
      <c r="T161">
        <v>47.869599999999998</v>
      </c>
    </row>
    <row r="162" spans="1:20" x14ac:dyDescent="0.25">
      <c r="A162" t="s">
        <v>18</v>
      </c>
      <c r="F162">
        <v>8.9269999999999992E-3</v>
      </c>
      <c r="G162">
        <v>-7.6859999999999998E-2</v>
      </c>
      <c r="H162">
        <v>60.052900000000001</v>
      </c>
      <c r="I162">
        <v>0.89714099999999997</v>
      </c>
      <c r="J162">
        <v>37.403399999999998</v>
      </c>
      <c r="K162">
        <v>0.83957700000000002</v>
      </c>
      <c r="L162">
        <v>0.69438299999999997</v>
      </c>
      <c r="M162">
        <v>0.60916199999999998</v>
      </c>
      <c r="N162">
        <v>4.0607999999999998E-2</v>
      </c>
      <c r="O162">
        <v>-2.2450000000000001E-2</v>
      </c>
      <c r="P162">
        <v>0.20517299999999999</v>
      </c>
      <c r="Q162">
        <v>9.9753999999999995E-2</v>
      </c>
      <c r="R162">
        <v>0</v>
      </c>
      <c r="S162">
        <v>100.752</v>
      </c>
      <c r="T162">
        <v>47.848199999999999</v>
      </c>
    </row>
    <row r="163" spans="1:20" x14ac:dyDescent="0.25">
      <c r="A163" t="s">
        <v>168</v>
      </c>
      <c r="F163">
        <v>-6.4320000000000002E-2</v>
      </c>
      <c r="G163">
        <v>-7.6990000000000003E-2</v>
      </c>
      <c r="H163">
        <v>59.337200000000003</v>
      </c>
      <c r="I163">
        <v>1.8711899999999999</v>
      </c>
      <c r="J163">
        <v>37.157899999999998</v>
      </c>
      <c r="K163">
        <v>0.63746499999999995</v>
      </c>
      <c r="L163">
        <v>0.65564199999999995</v>
      </c>
      <c r="M163">
        <v>1.0502</v>
      </c>
      <c r="N163">
        <v>0.275561</v>
      </c>
      <c r="O163">
        <v>-2.282E-2</v>
      </c>
      <c r="P163">
        <v>9.1997999999999996E-2</v>
      </c>
      <c r="Q163">
        <v>-2.7480000000000001E-2</v>
      </c>
      <c r="R163">
        <v>0</v>
      </c>
      <c r="S163">
        <v>100.886</v>
      </c>
      <c r="T163">
        <v>47.680599999999998</v>
      </c>
    </row>
    <row r="164" spans="1:20" x14ac:dyDescent="0.25">
      <c r="A164" t="s">
        <v>20</v>
      </c>
      <c r="F164">
        <v>-6.411E-2</v>
      </c>
      <c r="G164">
        <v>0.151999</v>
      </c>
      <c r="H164">
        <v>57.291800000000002</v>
      </c>
      <c r="I164">
        <v>1.15696</v>
      </c>
      <c r="J164">
        <v>36.390999999999998</v>
      </c>
      <c r="K164">
        <v>0.76626799999999995</v>
      </c>
      <c r="L164">
        <v>0.95296499999999995</v>
      </c>
      <c r="M164">
        <v>1.84175</v>
      </c>
      <c r="N164">
        <v>-3.8460000000000001E-2</v>
      </c>
      <c r="O164">
        <v>-3.8700000000000002E-3</v>
      </c>
      <c r="P164">
        <v>0.29367300000000002</v>
      </c>
      <c r="Q164">
        <v>3.6364E-2</v>
      </c>
      <c r="R164">
        <v>0</v>
      </c>
      <c r="S164">
        <v>98.776300000000006</v>
      </c>
      <c r="T164">
        <v>46.7819</v>
      </c>
    </row>
    <row r="165" spans="1:20" x14ac:dyDescent="0.25">
      <c r="A165" t="s">
        <v>37</v>
      </c>
      <c r="F165">
        <v>-6.3549999999999995E-2</v>
      </c>
      <c r="G165">
        <v>-7.6829999999999996E-2</v>
      </c>
      <c r="H165">
        <v>60.067100000000003</v>
      </c>
      <c r="I165">
        <v>1.28969</v>
      </c>
      <c r="J165">
        <v>36.819600000000001</v>
      </c>
      <c r="K165">
        <v>0.46423199999999998</v>
      </c>
      <c r="L165">
        <v>0.34262900000000002</v>
      </c>
      <c r="M165">
        <v>1.61683</v>
      </c>
      <c r="N165">
        <v>4.1112000000000003E-2</v>
      </c>
      <c r="O165">
        <v>-4.129E-2</v>
      </c>
      <c r="P165">
        <v>0.18359400000000001</v>
      </c>
      <c r="Q165">
        <v>-0.15024999999999999</v>
      </c>
      <c r="R165">
        <v>0</v>
      </c>
      <c r="S165">
        <v>100.49299999999999</v>
      </c>
      <c r="T165">
        <v>47.882899999999999</v>
      </c>
    </row>
    <row r="166" spans="1:20" x14ac:dyDescent="0.25">
      <c r="A166" t="s">
        <v>236</v>
      </c>
      <c r="F166">
        <v>8.9599999999999992E-3</v>
      </c>
      <c r="G166">
        <v>0.15265799999999999</v>
      </c>
      <c r="H166">
        <v>60.920400000000001</v>
      </c>
      <c r="I166">
        <v>0.96314</v>
      </c>
      <c r="J166">
        <v>37.410899999999998</v>
      </c>
      <c r="K166">
        <v>0.66100599999999998</v>
      </c>
      <c r="L166">
        <v>0.43503399999999998</v>
      </c>
      <c r="M166">
        <v>1.00267</v>
      </c>
      <c r="N166">
        <v>0.27742899999999998</v>
      </c>
      <c r="O166">
        <v>-3.5999999999999999E-3</v>
      </c>
      <c r="P166">
        <v>0.25000499999999998</v>
      </c>
      <c r="Q166">
        <v>-8.795E-2</v>
      </c>
      <c r="R166">
        <v>0</v>
      </c>
      <c r="S166">
        <v>101.991</v>
      </c>
      <c r="T166">
        <v>48.546500000000002</v>
      </c>
    </row>
    <row r="167" spans="1:20" x14ac:dyDescent="0.25">
      <c r="F167">
        <v>8.1837999999999994E-2</v>
      </c>
      <c r="G167">
        <v>-7.707E-2</v>
      </c>
      <c r="H167">
        <v>57.520200000000003</v>
      </c>
      <c r="I167">
        <v>1.8054300000000001</v>
      </c>
      <c r="J167">
        <v>37.987299999999998</v>
      </c>
      <c r="K167">
        <v>0.58397299999999996</v>
      </c>
      <c r="L167">
        <v>1.4691799999999999</v>
      </c>
      <c r="M167">
        <v>1.27823</v>
      </c>
      <c r="N167">
        <v>-3.952E-2</v>
      </c>
      <c r="O167">
        <v>-4.2000000000000003E-2</v>
      </c>
      <c r="P167">
        <v>0.40340900000000002</v>
      </c>
      <c r="Q167">
        <v>3.4694999999999997E-2</v>
      </c>
      <c r="R167">
        <v>0</v>
      </c>
      <c r="S167">
        <v>101.006</v>
      </c>
      <c r="T167">
        <v>47.451500000000003</v>
      </c>
    </row>
    <row r="168" spans="1:20" x14ac:dyDescent="0.25">
      <c r="A168" t="s">
        <v>237</v>
      </c>
      <c r="F168">
        <v>8.9230000000000004E-3</v>
      </c>
      <c r="G168">
        <v>0.15245</v>
      </c>
      <c r="H168">
        <v>59.372</v>
      </c>
      <c r="I168">
        <v>1.6137999999999999</v>
      </c>
      <c r="J168">
        <v>37.3307</v>
      </c>
      <c r="K168">
        <v>0.533632</v>
      </c>
      <c r="L168">
        <v>0.527416</v>
      </c>
      <c r="M168">
        <v>1.22654</v>
      </c>
      <c r="N168">
        <v>-3.8339999999999999E-2</v>
      </c>
      <c r="O168">
        <v>1.5164E-2</v>
      </c>
      <c r="P168">
        <v>0.115813</v>
      </c>
      <c r="Q168">
        <v>-8.8520000000000001E-2</v>
      </c>
      <c r="R168">
        <v>0</v>
      </c>
      <c r="S168">
        <v>100.77</v>
      </c>
      <c r="T168">
        <v>47.804400000000001</v>
      </c>
    </row>
    <row r="169" spans="1:20" x14ac:dyDescent="0.25">
      <c r="A169" t="s">
        <v>238</v>
      </c>
      <c r="F169">
        <v>8.8830000000000003E-3</v>
      </c>
      <c r="G169">
        <v>-7.6789999999999997E-2</v>
      </c>
      <c r="H169">
        <v>60.466200000000001</v>
      </c>
      <c r="I169">
        <v>0.76859100000000002</v>
      </c>
      <c r="J169">
        <v>37.997199999999999</v>
      </c>
      <c r="K169">
        <v>0.66295199999999999</v>
      </c>
      <c r="L169">
        <v>0.45425100000000002</v>
      </c>
      <c r="M169">
        <v>1.446</v>
      </c>
      <c r="N169">
        <v>4.1431999999999997E-2</v>
      </c>
      <c r="O169">
        <v>5.3394999999999998E-2</v>
      </c>
      <c r="P169">
        <v>0.228746</v>
      </c>
      <c r="Q169">
        <v>-8.7059999999999998E-2</v>
      </c>
      <c r="R169">
        <v>0</v>
      </c>
      <c r="S169">
        <v>101.964</v>
      </c>
      <c r="T169">
        <v>48.5276</v>
      </c>
    </row>
    <row r="170" spans="1:20" x14ac:dyDescent="0.25">
      <c r="A170" t="s">
        <v>239</v>
      </c>
      <c r="F170">
        <v>-6.4399999999999999E-2</v>
      </c>
      <c r="G170">
        <v>-7.707E-2</v>
      </c>
      <c r="H170">
        <v>57.593899999999998</v>
      </c>
      <c r="I170">
        <v>1.93258</v>
      </c>
      <c r="J170">
        <v>38.775500000000001</v>
      </c>
      <c r="K170">
        <v>0.68959000000000004</v>
      </c>
      <c r="L170">
        <v>0.581063</v>
      </c>
      <c r="M170">
        <v>1.5061199999999999</v>
      </c>
      <c r="N170">
        <v>3.9054999999999999E-2</v>
      </c>
      <c r="O170">
        <v>7.1182999999999996E-2</v>
      </c>
      <c r="P170">
        <v>0.18037700000000001</v>
      </c>
      <c r="Q170">
        <v>0.28506100000000001</v>
      </c>
      <c r="R170">
        <v>0</v>
      </c>
      <c r="S170">
        <v>101.51300000000001</v>
      </c>
      <c r="T170">
        <v>47.682699999999997</v>
      </c>
    </row>
    <row r="171" spans="1:20" x14ac:dyDescent="0.25">
      <c r="A171" t="s">
        <v>240</v>
      </c>
      <c r="F171">
        <v>-6.3719999999999999E-2</v>
      </c>
      <c r="G171">
        <v>-7.689E-2</v>
      </c>
      <c r="H171">
        <v>57.506999999999998</v>
      </c>
      <c r="I171">
        <v>0.96143800000000001</v>
      </c>
      <c r="J171">
        <v>38.214799999999997</v>
      </c>
      <c r="K171">
        <v>0.39200400000000002</v>
      </c>
      <c r="L171">
        <v>0.62033099999999997</v>
      </c>
      <c r="M171">
        <v>0.83757700000000002</v>
      </c>
      <c r="N171">
        <v>0.119453</v>
      </c>
      <c r="O171">
        <v>3.4129E-2</v>
      </c>
      <c r="P171">
        <v>0.227657</v>
      </c>
      <c r="Q171">
        <v>0.22525100000000001</v>
      </c>
      <c r="R171">
        <v>0</v>
      </c>
      <c r="S171">
        <v>98.998900000000006</v>
      </c>
      <c r="T171">
        <v>46.818300000000001</v>
      </c>
    </row>
    <row r="172" spans="1:20" x14ac:dyDescent="0.25">
      <c r="A172" t="s">
        <v>241</v>
      </c>
      <c r="F172">
        <v>0.15432399999999999</v>
      </c>
      <c r="G172">
        <v>-7.6950000000000005E-2</v>
      </c>
      <c r="H172">
        <v>59.205500000000001</v>
      </c>
      <c r="I172">
        <v>1.6131500000000001</v>
      </c>
      <c r="J172">
        <v>38.014899999999997</v>
      </c>
      <c r="K172">
        <v>0.71152099999999996</v>
      </c>
      <c r="L172">
        <v>0.86036199999999996</v>
      </c>
      <c r="M172">
        <v>1.4065300000000001</v>
      </c>
      <c r="N172">
        <v>-0.1174</v>
      </c>
      <c r="O172">
        <v>7.1612999999999996E-2</v>
      </c>
      <c r="P172">
        <v>0.20442099999999999</v>
      </c>
      <c r="Q172">
        <v>-8.906E-2</v>
      </c>
      <c r="R172">
        <v>0</v>
      </c>
      <c r="S172">
        <v>101.959</v>
      </c>
      <c r="T172">
        <v>48.158499999999997</v>
      </c>
    </row>
    <row r="173" spans="1:20" x14ac:dyDescent="0.25">
      <c r="A173" t="s">
        <v>242</v>
      </c>
      <c r="F173">
        <v>-6.4170000000000005E-2</v>
      </c>
      <c r="G173">
        <v>-7.6999999999999999E-2</v>
      </c>
      <c r="H173">
        <v>58.773099999999999</v>
      </c>
      <c r="I173">
        <v>1.87103</v>
      </c>
      <c r="J173">
        <v>38.390799999999999</v>
      </c>
      <c r="K173">
        <v>0.53096200000000005</v>
      </c>
      <c r="L173">
        <v>0.58182400000000001</v>
      </c>
      <c r="M173">
        <v>1.01271</v>
      </c>
      <c r="N173">
        <v>0.19705400000000001</v>
      </c>
      <c r="O173">
        <v>-3.98E-3</v>
      </c>
      <c r="P173">
        <v>9.2297000000000004E-2</v>
      </c>
      <c r="Q173">
        <v>3.5508999999999999E-2</v>
      </c>
      <c r="R173">
        <v>0</v>
      </c>
      <c r="S173">
        <v>101.34</v>
      </c>
      <c r="T173">
        <v>47.796399999999998</v>
      </c>
    </row>
    <row r="174" spans="1:20" x14ac:dyDescent="0.25">
      <c r="A174" t="s">
        <v>243</v>
      </c>
      <c r="F174">
        <v>-6.3640000000000002E-2</v>
      </c>
      <c r="G174">
        <v>-7.6859999999999998E-2</v>
      </c>
      <c r="H174">
        <v>60.9681</v>
      </c>
      <c r="I174">
        <v>1.0282899999999999</v>
      </c>
      <c r="J174">
        <v>36.9133</v>
      </c>
      <c r="K174">
        <v>0.87566100000000002</v>
      </c>
      <c r="L174">
        <v>0.39813199999999999</v>
      </c>
      <c r="M174">
        <v>1.00129</v>
      </c>
      <c r="N174">
        <v>4.0867000000000001E-2</v>
      </c>
      <c r="O174">
        <v>-3.5000000000000001E-3</v>
      </c>
      <c r="P174">
        <v>4.9532E-2</v>
      </c>
      <c r="Q174">
        <v>-2.52E-2</v>
      </c>
      <c r="R174">
        <v>0</v>
      </c>
      <c r="S174">
        <v>101.10599999999999</v>
      </c>
      <c r="T174">
        <v>48.177199999999999</v>
      </c>
    </row>
    <row r="175" spans="1:20" x14ac:dyDescent="0.25">
      <c r="A175" t="s">
        <v>244</v>
      </c>
      <c r="F175">
        <v>-6.3320000000000001E-2</v>
      </c>
      <c r="G175">
        <v>-7.6780000000000001E-2</v>
      </c>
      <c r="H175">
        <v>60.2789</v>
      </c>
      <c r="I175">
        <v>0.703843</v>
      </c>
      <c r="J175">
        <v>36.439399999999999</v>
      </c>
      <c r="K175">
        <v>0.68160399999999999</v>
      </c>
      <c r="L175">
        <v>0.49172100000000002</v>
      </c>
      <c r="M175">
        <v>1.1756899999999999</v>
      </c>
      <c r="N175">
        <v>-3.73E-2</v>
      </c>
      <c r="O175">
        <v>-4.0289999999999999E-2</v>
      </c>
      <c r="P175">
        <v>0.13986599999999999</v>
      </c>
      <c r="Q175">
        <v>-8.6779999999999996E-2</v>
      </c>
      <c r="R175">
        <v>0</v>
      </c>
      <c r="S175">
        <v>99.6066</v>
      </c>
      <c r="T175">
        <v>47.596499999999999</v>
      </c>
    </row>
    <row r="176" spans="1:20" x14ac:dyDescent="0.25">
      <c r="A176" t="s">
        <v>245</v>
      </c>
      <c r="F176">
        <v>-6.411E-2</v>
      </c>
      <c r="G176">
        <v>-7.6980000000000007E-2</v>
      </c>
      <c r="H176">
        <v>58.88</v>
      </c>
      <c r="I176">
        <v>1.67553</v>
      </c>
      <c r="J176">
        <v>37.8889</v>
      </c>
      <c r="K176">
        <v>0.44266</v>
      </c>
      <c r="L176">
        <v>0.69314299999999995</v>
      </c>
      <c r="M176">
        <v>1.4078999999999999</v>
      </c>
      <c r="N176">
        <v>3.9802999999999998E-2</v>
      </c>
      <c r="O176">
        <v>-4.0899999999999999E-2</v>
      </c>
      <c r="P176">
        <v>0.27068599999999998</v>
      </c>
      <c r="Q176">
        <v>0.16109000000000001</v>
      </c>
      <c r="R176">
        <v>0</v>
      </c>
      <c r="S176">
        <v>101.27800000000001</v>
      </c>
      <c r="T176">
        <v>47.856999999999999</v>
      </c>
    </row>
    <row r="177" spans="1:20" x14ac:dyDescent="0.25">
      <c r="A177" t="s">
        <v>246</v>
      </c>
      <c r="F177">
        <v>8.9049999999999997E-3</v>
      </c>
      <c r="G177">
        <v>-7.707E-2</v>
      </c>
      <c r="H177">
        <v>59.5092</v>
      </c>
      <c r="I177">
        <v>1.9997799999999999</v>
      </c>
      <c r="J177">
        <v>37.496200000000002</v>
      </c>
      <c r="K177">
        <v>0.54737599999999997</v>
      </c>
      <c r="L177">
        <v>0.69200200000000001</v>
      </c>
      <c r="M177">
        <v>1.1833499999999999</v>
      </c>
      <c r="N177">
        <v>0.27512399999999998</v>
      </c>
      <c r="O177">
        <v>-4.1900000000000001E-3</v>
      </c>
      <c r="P177">
        <v>0.31375999999999998</v>
      </c>
      <c r="Q177">
        <v>3.4608E-2</v>
      </c>
      <c r="R177">
        <v>0</v>
      </c>
      <c r="S177">
        <v>101.979</v>
      </c>
      <c r="T177">
        <v>48.1038</v>
      </c>
    </row>
    <row r="178" spans="1:20" x14ac:dyDescent="0.25">
      <c r="A178" t="s">
        <v>247</v>
      </c>
      <c r="F178">
        <v>8.7760000000000008E-3</v>
      </c>
      <c r="G178">
        <v>-7.7009999999999995E-2</v>
      </c>
      <c r="H178">
        <v>58.429600000000001</v>
      </c>
      <c r="I178">
        <v>1.93658</v>
      </c>
      <c r="J178">
        <v>38.854100000000003</v>
      </c>
      <c r="K178">
        <v>0.74460599999999999</v>
      </c>
      <c r="L178">
        <v>0.84077800000000003</v>
      </c>
      <c r="M178">
        <v>1.0149600000000001</v>
      </c>
      <c r="N178">
        <v>3.952E-2</v>
      </c>
      <c r="O178">
        <v>-2.2519999999999998E-2</v>
      </c>
      <c r="P178">
        <v>4.7712999999999998E-2</v>
      </c>
      <c r="Q178">
        <v>-2.7300000000000001E-2</v>
      </c>
      <c r="R178">
        <v>0</v>
      </c>
      <c r="S178">
        <v>101.79</v>
      </c>
      <c r="T178">
        <v>47.903199999999998</v>
      </c>
    </row>
    <row r="179" spans="1:20" x14ac:dyDescent="0.25">
      <c r="A179" t="s">
        <v>248</v>
      </c>
      <c r="F179">
        <v>8.7849999999999994E-3</v>
      </c>
      <c r="G179">
        <v>-7.6920000000000002E-2</v>
      </c>
      <c r="H179">
        <v>58.736899999999999</v>
      </c>
      <c r="I179">
        <v>1.0925499999999999</v>
      </c>
      <c r="J179">
        <v>38.329599999999999</v>
      </c>
      <c r="K179">
        <v>0.98127799999999998</v>
      </c>
      <c r="L179">
        <v>0.73053999999999997</v>
      </c>
      <c r="M179">
        <v>0.87867700000000004</v>
      </c>
      <c r="N179">
        <v>0.19789899999999999</v>
      </c>
      <c r="O179">
        <v>-3.7599999999999999E-3</v>
      </c>
      <c r="P179">
        <v>0.22673499999999999</v>
      </c>
      <c r="Q179">
        <v>-8.881E-2</v>
      </c>
      <c r="R179">
        <v>0</v>
      </c>
      <c r="S179">
        <v>101.01300000000001</v>
      </c>
      <c r="T179">
        <v>47.747300000000003</v>
      </c>
    </row>
    <row r="180" spans="1:20" x14ac:dyDescent="0.25">
      <c r="A180" t="s">
        <v>34</v>
      </c>
      <c r="F180">
        <v>8.8640000000000004E-3</v>
      </c>
      <c r="G180">
        <v>0.15202399999999999</v>
      </c>
      <c r="H180">
        <v>58.5015</v>
      </c>
      <c r="I180">
        <v>1.54494</v>
      </c>
      <c r="J180">
        <v>39.007199999999997</v>
      </c>
      <c r="K180">
        <v>0.67483599999999999</v>
      </c>
      <c r="L180">
        <v>0.47097800000000001</v>
      </c>
      <c r="M180">
        <v>0.74921099999999996</v>
      </c>
      <c r="N180">
        <v>-0.11749</v>
      </c>
      <c r="O180">
        <v>1.4924E-2</v>
      </c>
      <c r="P180">
        <v>0.29293999999999998</v>
      </c>
      <c r="Q180">
        <v>0.28654400000000002</v>
      </c>
      <c r="R180">
        <v>0</v>
      </c>
      <c r="S180">
        <v>101.586</v>
      </c>
      <c r="T180">
        <v>47.927900000000001</v>
      </c>
    </row>
    <row r="181" spans="1:20" x14ac:dyDescent="0.25">
      <c r="A181" t="s">
        <v>249</v>
      </c>
      <c r="F181">
        <v>-6.3729999999999995E-2</v>
      </c>
      <c r="G181">
        <v>-7.689E-2</v>
      </c>
      <c r="H181">
        <v>60.154000000000003</v>
      </c>
      <c r="I181">
        <v>0.83219900000000002</v>
      </c>
      <c r="J181">
        <v>36.668599999999998</v>
      </c>
      <c r="K181">
        <v>0.73228700000000002</v>
      </c>
      <c r="L181">
        <v>0.54628399999999999</v>
      </c>
      <c r="M181">
        <v>0.87048300000000001</v>
      </c>
      <c r="N181">
        <v>0.35599900000000001</v>
      </c>
      <c r="O181">
        <v>-3.6600000000000001E-3</v>
      </c>
      <c r="P181">
        <v>2.7007E-2</v>
      </c>
      <c r="Q181">
        <v>3.7169000000000001E-2</v>
      </c>
      <c r="R181">
        <v>0</v>
      </c>
      <c r="S181">
        <v>100.08</v>
      </c>
      <c r="T181">
        <v>47.613599999999998</v>
      </c>
    </row>
    <row r="182" spans="1:20" x14ac:dyDescent="0.25">
      <c r="A182" t="s">
        <v>250</v>
      </c>
      <c r="F182">
        <v>-6.3619999999999996E-2</v>
      </c>
      <c r="G182">
        <v>-7.6859999999999998E-2</v>
      </c>
      <c r="H182">
        <v>60.566200000000002</v>
      </c>
      <c r="I182">
        <v>0.96351600000000004</v>
      </c>
      <c r="J182">
        <v>37.1021</v>
      </c>
      <c r="K182">
        <v>0.69721299999999997</v>
      </c>
      <c r="L182">
        <v>0.54657900000000004</v>
      </c>
      <c r="M182">
        <v>0.82698799999999995</v>
      </c>
      <c r="N182">
        <v>0.11984599999999999</v>
      </c>
      <c r="O182">
        <v>1.5358999999999999E-2</v>
      </c>
      <c r="P182">
        <v>0.161132</v>
      </c>
      <c r="Q182">
        <v>-8.7790000000000007E-2</v>
      </c>
      <c r="R182">
        <v>0</v>
      </c>
      <c r="S182">
        <v>100.771</v>
      </c>
      <c r="T182">
        <v>47.98</v>
      </c>
    </row>
    <row r="183" spans="1:20" x14ac:dyDescent="0.25">
      <c r="F183">
        <v>8.1487000000000004E-2</v>
      </c>
      <c r="G183">
        <v>-7.689E-2</v>
      </c>
      <c r="H183">
        <v>58.856499999999997</v>
      </c>
      <c r="I183">
        <v>0.96240899999999996</v>
      </c>
      <c r="J183">
        <v>36.733699999999999</v>
      </c>
      <c r="K183">
        <v>0.67840500000000004</v>
      </c>
      <c r="L183">
        <v>0.67612300000000003</v>
      </c>
      <c r="M183">
        <v>1.26925</v>
      </c>
      <c r="N183">
        <v>0.119507</v>
      </c>
      <c r="O183">
        <v>7.195E-2</v>
      </c>
      <c r="P183">
        <v>7.1624999999999994E-2</v>
      </c>
      <c r="Q183">
        <v>3.7182E-2</v>
      </c>
      <c r="R183">
        <v>0</v>
      </c>
      <c r="S183">
        <v>99.481200000000001</v>
      </c>
      <c r="T183">
        <v>47.2</v>
      </c>
    </row>
    <row r="184" spans="1:20" x14ac:dyDescent="0.25">
      <c r="F184">
        <v>-6.3659999999999994E-2</v>
      </c>
      <c r="G184">
        <v>-7.6859999999999998E-2</v>
      </c>
      <c r="H184">
        <v>60.643900000000002</v>
      </c>
      <c r="I184">
        <v>1.0288600000000001</v>
      </c>
      <c r="J184">
        <v>37.3294</v>
      </c>
      <c r="K184">
        <v>0.83986499999999997</v>
      </c>
      <c r="L184">
        <v>0.47201500000000002</v>
      </c>
      <c r="M184">
        <v>1.2223200000000001</v>
      </c>
      <c r="N184">
        <v>0.27745199999999998</v>
      </c>
      <c r="O184">
        <v>-2.2519999999999998E-2</v>
      </c>
      <c r="P184">
        <v>0.16078100000000001</v>
      </c>
      <c r="Q184">
        <v>-0.21337999999999999</v>
      </c>
      <c r="R184">
        <v>0</v>
      </c>
      <c r="S184">
        <v>101.598</v>
      </c>
      <c r="T184">
        <v>48.338000000000001</v>
      </c>
    </row>
    <row r="185" spans="1:20" x14ac:dyDescent="0.25">
      <c r="F185">
        <v>8.2549999999999998E-2</v>
      </c>
      <c r="G185">
        <v>0.15154599999999999</v>
      </c>
      <c r="H185">
        <v>57.684199999999997</v>
      </c>
      <c r="I185">
        <v>2.2554400000000001</v>
      </c>
      <c r="J185">
        <v>37.1753</v>
      </c>
      <c r="K185">
        <v>0.403088</v>
      </c>
      <c r="L185">
        <v>0.39548</v>
      </c>
      <c r="M185">
        <v>1.1882299999999999</v>
      </c>
      <c r="N185">
        <v>0.27427299999999999</v>
      </c>
      <c r="O185">
        <v>-4.45E-3</v>
      </c>
      <c r="P185">
        <v>0.334928</v>
      </c>
      <c r="Q185">
        <v>0.28415699999999999</v>
      </c>
      <c r="R185">
        <v>0</v>
      </c>
      <c r="S185">
        <v>100.22499999999999</v>
      </c>
      <c r="T185">
        <v>47.143000000000001</v>
      </c>
    </row>
    <row r="186" spans="1:20" x14ac:dyDescent="0.25">
      <c r="F186">
        <v>-6.3920000000000005E-2</v>
      </c>
      <c r="G186">
        <v>-7.6939999999999995E-2</v>
      </c>
      <c r="H186">
        <v>58.946399999999997</v>
      </c>
      <c r="I186">
        <v>1.54802</v>
      </c>
      <c r="J186">
        <v>38.193899999999999</v>
      </c>
      <c r="K186">
        <v>0.72945400000000005</v>
      </c>
      <c r="L186">
        <v>0.71221299999999998</v>
      </c>
      <c r="M186">
        <v>1.58453</v>
      </c>
      <c r="N186">
        <v>4.0170999999999998E-2</v>
      </c>
      <c r="O186">
        <v>5.2788000000000002E-2</v>
      </c>
      <c r="P186">
        <v>9.3114000000000002E-2</v>
      </c>
      <c r="Q186">
        <v>-8.8969999999999994E-2</v>
      </c>
      <c r="R186">
        <v>0</v>
      </c>
      <c r="S186">
        <v>101.67100000000001</v>
      </c>
      <c r="T186">
        <v>48.055599999999998</v>
      </c>
    </row>
    <row r="187" spans="1:20" x14ac:dyDescent="0.25">
      <c r="F187">
        <v>8.9560000000000004E-3</v>
      </c>
      <c r="G187">
        <v>-7.7020000000000005E-2</v>
      </c>
      <c r="H187">
        <v>59.329300000000003</v>
      </c>
      <c r="I187">
        <v>1.6766099999999999</v>
      </c>
      <c r="J187">
        <v>36.101500000000001</v>
      </c>
      <c r="K187">
        <v>0.81674899999999995</v>
      </c>
      <c r="L187">
        <v>0.71142899999999998</v>
      </c>
      <c r="M187">
        <v>1.4398899999999999</v>
      </c>
      <c r="N187">
        <v>0.118302</v>
      </c>
      <c r="O187">
        <v>1.4788000000000001E-2</v>
      </c>
      <c r="P187">
        <v>0.136711</v>
      </c>
      <c r="Q187">
        <v>-2.726E-2</v>
      </c>
      <c r="R187">
        <v>0</v>
      </c>
      <c r="S187">
        <v>100.25</v>
      </c>
      <c r="T187">
        <v>47.477499999999999</v>
      </c>
    </row>
    <row r="188" spans="1:20" x14ac:dyDescent="0.25">
      <c r="F188">
        <v>-6.4729999999999996E-2</v>
      </c>
      <c r="G188">
        <v>-7.6980000000000007E-2</v>
      </c>
      <c r="H188">
        <v>58.152700000000003</v>
      </c>
      <c r="I188">
        <v>1.9321999999999999</v>
      </c>
      <c r="J188">
        <v>36.866599999999998</v>
      </c>
      <c r="K188">
        <v>0.70639300000000005</v>
      </c>
      <c r="L188">
        <v>0.52518799999999999</v>
      </c>
      <c r="M188">
        <v>1.36124</v>
      </c>
      <c r="N188">
        <v>0.35313699999999998</v>
      </c>
      <c r="O188">
        <v>3.3327000000000002E-2</v>
      </c>
      <c r="P188">
        <v>0.135355</v>
      </c>
      <c r="Q188">
        <v>0.221835</v>
      </c>
      <c r="R188">
        <v>0</v>
      </c>
      <c r="S188">
        <v>100.146</v>
      </c>
      <c r="T188">
        <v>47.176400000000001</v>
      </c>
    </row>
    <row r="189" spans="1:20" x14ac:dyDescent="0.25">
      <c r="F189">
        <v>8.6490000000000004E-3</v>
      </c>
      <c r="G189">
        <v>-7.664E-2</v>
      </c>
      <c r="H189">
        <v>57.216999999999999</v>
      </c>
      <c r="I189">
        <v>0.442496</v>
      </c>
      <c r="J189">
        <v>39.624400000000001</v>
      </c>
      <c r="K189">
        <v>0.55616500000000002</v>
      </c>
      <c r="L189">
        <v>0.65827199999999997</v>
      </c>
      <c r="M189">
        <v>1.1095600000000001</v>
      </c>
      <c r="N189">
        <v>0.120433</v>
      </c>
      <c r="O189">
        <v>9.1177999999999995E-2</v>
      </c>
      <c r="P189">
        <v>0.29595300000000002</v>
      </c>
      <c r="Q189">
        <v>3.8551000000000002E-2</v>
      </c>
      <c r="R189">
        <v>0</v>
      </c>
      <c r="S189">
        <v>100.086</v>
      </c>
      <c r="T189">
        <v>47.314700000000002</v>
      </c>
    </row>
    <row r="190" spans="1:20" x14ac:dyDescent="0.25">
      <c r="F190">
        <v>8.6680000000000004E-3</v>
      </c>
      <c r="G190">
        <v>-7.6819999999999999E-2</v>
      </c>
      <c r="H190">
        <v>57.0837</v>
      </c>
      <c r="I190">
        <v>0.96398200000000001</v>
      </c>
      <c r="J190">
        <v>38.8249</v>
      </c>
      <c r="K190">
        <v>0.75110500000000002</v>
      </c>
      <c r="L190">
        <v>0.71313700000000002</v>
      </c>
      <c r="M190">
        <v>1.1507099999999999</v>
      </c>
      <c r="N190">
        <v>0.11995500000000001</v>
      </c>
      <c r="O190">
        <v>3.4238999999999999E-2</v>
      </c>
      <c r="P190">
        <v>0.161217</v>
      </c>
      <c r="Q190">
        <v>-0.21301999999999999</v>
      </c>
      <c r="R190">
        <v>0</v>
      </c>
      <c r="S190">
        <v>99.521799999999999</v>
      </c>
      <c r="T190">
        <v>47.021299999999997</v>
      </c>
    </row>
    <row r="191" spans="1:20" x14ac:dyDescent="0.25">
      <c r="F191">
        <v>-6.4180000000000001E-2</v>
      </c>
      <c r="G191">
        <v>-7.7009999999999995E-2</v>
      </c>
      <c r="H191">
        <v>59.217100000000002</v>
      </c>
      <c r="I191">
        <v>1.54627</v>
      </c>
      <c r="J191">
        <v>37.075699999999998</v>
      </c>
      <c r="K191">
        <v>0.67459199999999997</v>
      </c>
      <c r="L191">
        <v>0.95214500000000002</v>
      </c>
      <c r="M191">
        <v>1.00536</v>
      </c>
      <c r="N191">
        <v>0.118369</v>
      </c>
      <c r="O191">
        <v>-2.2970000000000001E-2</v>
      </c>
      <c r="P191">
        <v>0.27040399999999998</v>
      </c>
      <c r="Q191">
        <v>3.5439999999999999E-2</v>
      </c>
      <c r="R191">
        <v>0</v>
      </c>
      <c r="S191">
        <v>100.73099999999999</v>
      </c>
      <c r="T191">
        <v>47.636299999999999</v>
      </c>
    </row>
    <row r="193" spans="1:20" x14ac:dyDescent="0.25">
      <c r="E193" t="s">
        <v>39</v>
      </c>
      <c r="F193">
        <f>AVERAGE(F161:F191)</f>
        <v>-1.4604290322580647E-2</v>
      </c>
      <c r="G193">
        <f t="shared" ref="G193:T193" si="20">AVERAGE(G161:G191)</f>
        <v>-3.2572354838709676E-2</v>
      </c>
      <c r="H193">
        <f t="shared" si="20"/>
        <v>59.056377419354853</v>
      </c>
      <c r="I193">
        <f t="shared" si="20"/>
        <v>1.3664485483870967</v>
      </c>
      <c r="J193">
        <f t="shared" si="20"/>
        <v>37.618325806451615</v>
      </c>
      <c r="K193">
        <f t="shared" si="20"/>
        <v>0.65568038709677412</v>
      </c>
      <c r="L193">
        <f t="shared" si="20"/>
        <v>0.64047012903225808</v>
      </c>
      <c r="M193">
        <f t="shared" si="20"/>
        <v>1.1718121935483869</v>
      </c>
      <c r="N193">
        <f t="shared" si="20"/>
        <v>0.10626919354838708</v>
      </c>
      <c r="O193">
        <f t="shared" si="20"/>
        <v>7.8273225806451616E-3</v>
      </c>
      <c r="P193">
        <f t="shared" si="20"/>
        <v>0.18868906451612905</v>
      </c>
      <c r="Q193">
        <f t="shared" si="20"/>
        <v>1.8193290322580651E-2</v>
      </c>
      <c r="R193">
        <f t="shared" si="20"/>
        <v>0</v>
      </c>
      <c r="S193">
        <f t="shared" si="20"/>
        <v>100.78299354838708</v>
      </c>
      <c r="T193">
        <f t="shared" si="20"/>
        <v>47.713496774193537</v>
      </c>
    </row>
    <row r="194" spans="1:20" x14ac:dyDescent="0.25">
      <c r="E194" t="s">
        <v>40</v>
      </c>
      <c r="F194">
        <f>STDEV(F161:F191)/SQRT((COUNT(F161:F191)))</f>
        <v>1.0350530081090341E-2</v>
      </c>
      <c r="G194">
        <f t="shared" ref="G194:T194" si="21">STDEV(G161:G191)/SQRT((COUNT(G161:G191)))</f>
        <v>1.6527131270338051E-2</v>
      </c>
      <c r="H194">
        <f t="shared" si="21"/>
        <v>0.20809954631510427</v>
      </c>
      <c r="I194">
        <f t="shared" si="21"/>
        <v>8.4285053976587129E-2</v>
      </c>
      <c r="J194">
        <f t="shared" si="21"/>
        <v>0.15518732419467815</v>
      </c>
      <c r="K194">
        <f t="shared" si="21"/>
        <v>2.71413580384899E-2</v>
      </c>
      <c r="L194">
        <f t="shared" si="21"/>
        <v>3.9533317685478318E-2</v>
      </c>
      <c r="M194">
        <f t="shared" si="21"/>
        <v>4.9954050377147861E-2</v>
      </c>
      <c r="N194">
        <f t="shared" si="21"/>
        <v>2.3374022135209123E-2</v>
      </c>
      <c r="O194">
        <f t="shared" si="21"/>
        <v>6.6996433508649889E-3</v>
      </c>
      <c r="P194">
        <f t="shared" si="21"/>
        <v>1.6762168502407044E-2</v>
      </c>
      <c r="Q194">
        <f t="shared" si="21"/>
        <v>2.4726453718495287E-2</v>
      </c>
      <c r="R194">
        <f t="shared" si="21"/>
        <v>0</v>
      </c>
      <c r="S194">
        <f t="shared" si="21"/>
        <v>0.16080385212683065</v>
      </c>
      <c r="T194">
        <f t="shared" si="21"/>
        <v>8.0530387036275144E-2</v>
      </c>
    </row>
    <row r="196" spans="1:20" x14ac:dyDescent="0.25">
      <c r="A196" s="2" t="s">
        <v>251</v>
      </c>
      <c r="F196" s="3" t="s">
        <v>1</v>
      </c>
      <c r="G196" s="3" t="s">
        <v>2</v>
      </c>
      <c r="H196" s="3" t="s">
        <v>3</v>
      </c>
      <c r="I196" s="3" t="s">
        <v>4</v>
      </c>
      <c r="J196" s="3" t="s">
        <v>5</v>
      </c>
      <c r="K196" s="3" t="s">
        <v>6</v>
      </c>
      <c r="L196" s="3" t="s">
        <v>7</v>
      </c>
      <c r="M196" s="3" t="s">
        <v>8</v>
      </c>
      <c r="N196" s="3" t="s">
        <v>9</v>
      </c>
      <c r="O196" s="3" t="s">
        <v>10</v>
      </c>
      <c r="P196" s="3" t="s">
        <v>11</v>
      </c>
      <c r="Q196" s="3" t="s">
        <v>12</v>
      </c>
      <c r="R196" s="3" t="s">
        <v>13</v>
      </c>
      <c r="S196" s="3" t="s">
        <v>14</v>
      </c>
      <c r="T196" s="3" t="s">
        <v>15</v>
      </c>
    </row>
    <row r="197" spans="1:20" x14ac:dyDescent="0.25">
      <c r="A197" t="s">
        <v>17</v>
      </c>
      <c r="F197">
        <v>8.8850000000000005E-3</v>
      </c>
      <c r="G197">
        <v>-7.7020000000000005E-2</v>
      </c>
      <c r="H197">
        <v>58.302700000000002</v>
      </c>
      <c r="I197">
        <v>1.2841800000000001</v>
      </c>
      <c r="J197">
        <v>36.198999999999998</v>
      </c>
      <c r="K197">
        <v>0.74511499999999997</v>
      </c>
      <c r="L197">
        <v>1.2101299999999999</v>
      </c>
      <c r="M197">
        <v>2.9737800000000001</v>
      </c>
      <c r="N197">
        <v>0.27543099999999998</v>
      </c>
      <c r="O197">
        <v>-4.2300000000000003E-3</v>
      </c>
      <c r="P197">
        <v>0.26968999999999999</v>
      </c>
      <c r="Q197">
        <v>0.22251199999999999</v>
      </c>
      <c r="R197">
        <v>0</v>
      </c>
      <c r="S197">
        <v>101.41</v>
      </c>
      <c r="T197">
        <v>47.862699999999997</v>
      </c>
    </row>
    <row r="198" spans="1:20" x14ac:dyDescent="0.25">
      <c r="A198" t="s">
        <v>18</v>
      </c>
      <c r="F198">
        <v>8.9350000000000002E-3</v>
      </c>
      <c r="G198">
        <v>-7.6899999999999996E-2</v>
      </c>
      <c r="H198">
        <v>59.236699999999999</v>
      </c>
      <c r="I198">
        <v>0.63628099999999999</v>
      </c>
      <c r="J198">
        <v>35.652500000000003</v>
      </c>
      <c r="K198">
        <v>0.87516300000000002</v>
      </c>
      <c r="L198">
        <v>1.1390100000000001</v>
      </c>
      <c r="M198">
        <v>2.2643599999999999</v>
      </c>
      <c r="N198">
        <v>0.19808000000000001</v>
      </c>
      <c r="O198">
        <v>1.5082E-2</v>
      </c>
      <c r="P198">
        <v>4.8904000000000003E-2</v>
      </c>
      <c r="Q198">
        <v>0.16186600000000001</v>
      </c>
      <c r="R198">
        <v>0</v>
      </c>
      <c r="S198">
        <v>100.16</v>
      </c>
      <c r="T198">
        <v>47.5702</v>
      </c>
    </row>
    <row r="199" spans="1:20" x14ac:dyDescent="0.25">
      <c r="A199" t="s">
        <v>168</v>
      </c>
      <c r="F199">
        <v>-6.3640000000000002E-2</v>
      </c>
      <c r="G199">
        <v>-7.6850000000000002E-2</v>
      </c>
      <c r="H199">
        <v>58.519100000000002</v>
      </c>
      <c r="I199">
        <v>0.96435700000000002</v>
      </c>
      <c r="J199">
        <v>38.179299999999998</v>
      </c>
      <c r="K199">
        <v>0.82264300000000001</v>
      </c>
      <c r="L199">
        <v>0.95412799999999998</v>
      </c>
      <c r="M199">
        <v>0.70125300000000002</v>
      </c>
      <c r="N199">
        <v>4.1082E-2</v>
      </c>
      <c r="O199">
        <v>-6.0269999999999997E-2</v>
      </c>
      <c r="P199">
        <v>0.116567</v>
      </c>
      <c r="Q199">
        <v>-0.21318999999999999</v>
      </c>
      <c r="R199">
        <v>0</v>
      </c>
      <c r="S199">
        <v>99.884500000000003</v>
      </c>
      <c r="T199">
        <v>47.338900000000002</v>
      </c>
    </row>
    <row r="200" spans="1:20" x14ac:dyDescent="0.25">
      <c r="A200" t="s">
        <v>20</v>
      </c>
      <c r="F200">
        <v>8.907E-3</v>
      </c>
      <c r="G200">
        <v>-7.7229999999999993E-2</v>
      </c>
      <c r="H200">
        <v>57.063200000000002</v>
      </c>
      <c r="I200">
        <v>2.9047399999999999</v>
      </c>
      <c r="J200">
        <v>36.69</v>
      </c>
      <c r="K200">
        <v>0.68363499999999999</v>
      </c>
      <c r="L200">
        <v>0.63425900000000002</v>
      </c>
      <c r="M200">
        <v>1.1869700000000001</v>
      </c>
      <c r="N200">
        <v>0.116245</v>
      </c>
      <c r="O200">
        <v>3.2839E-2</v>
      </c>
      <c r="P200">
        <v>0.35521399999999997</v>
      </c>
      <c r="Q200">
        <v>9.4746999999999998E-2</v>
      </c>
      <c r="R200">
        <v>0</v>
      </c>
      <c r="S200">
        <v>99.6935</v>
      </c>
      <c r="T200">
        <v>46.710700000000003</v>
      </c>
    </row>
    <row r="201" spans="1:20" x14ac:dyDescent="0.25">
      <c r="A201" t="s">
        <v>121</v>
      </c>
      <c r="F201">
        <v>-6.4530000000000004E-2</v>
      </c>
      <c r="G201">
        <v>-7.7079999999999996E-2</v>
      </c>
      <c r="H201">
        <v>57.392299999999999</v>
      </c>
      <c r="I201">
        <v>2.3246899999999999</v>
      </c>
      <c r="J201">
        <v>37.920699999999997</v>
      </c>
      <c r="K201">
        <v>0.58165299999999998</v>
      </c>
      <c r="L201">
        <v>0.52504499999999998</v>
      </c>
      <c r="M201">
        <v>0.92525599999999997</v>
      </c>
      <c r="N201">
        <v>3.8968999999999997E-2</v>
      </c>
      <c r="O201">
        <v>1.4522999999999999E-2</v>
      </c>
      <c r="P201">
        <v>0.37985400000000002</v>
      </c>
      <c r="Q201">
        <v>3.4292999999999997E-2</v>
      </c>
      <c r="R201">
        <v>0</v>
      </c>
      <c r="S201">
        <v>99.995699999999999</v>
      </c>
      <c r="T201">
        <v>47.016300000000001</v>
      </c>
    </row>
    <row r="202" spans="1:20" x14ac:dyDescent="0.25">
      <c r="A202" t="s">
        <v>253</v>
      </c>
      <c r="F202">
        <v>8.8299999999999993E-3</v>
      </c>
      <c r="G202">
        <v>0.15223400000000001</v>
      </c>
      <c r="H202">
        <v>57.871699999999997</v>
      </c>
      <c r="I202">
        <v>1.0275799999999999</v>
      </c>
      <c r="J202">
        <v>37.607999999999997</v>
      </c>
      <c r="K202">
        <v>0.64151899999999995</v>
      </c>
      <c r="L202">
        <v>0.65641099999999997</v>
      </c>
      <c r="M202">
        <v>0.87769200000000003</v>
      </c>
      <c r="N202">
        <v>0.43476700000000001</v>
      </c>
      <c r="O202">
        <v>-4.156E-2</v>
      </c>
      <c r="P202">
        <v>0.29363800000000001</v>
      </c>
      <c r="Q202">
        <v>-8.8669999999999999E-2</v>
      </c>
      <c r="R202">
        <v>0</v>
      </c>
      <c r="S202">
        <v>99.4422</v>
      </c>
      <c r="T202">
        <v>47.059699999999999</v>
      </c>
    </row>
    <row r="203" spans="1:20" x14ac:dyDescent="0.25">
      <c r="F203">
        <v>8.8520000000000005E-3</v>
      </c>
      <c r="G203">
        <v>-7.6910000000000006E-2</v>
      </c>
      <c r="H203">
        <v>59.528500000000001</v>
      </c>
      <c r="I203">
        <v>1.4840899999999999</v>
      </c>
      <c r="J203">
        <v>38.102200000000003</v>
      </c>
      <c r="K203">
        <v>0.60505299999999995</v>
      </c>
      <c r="L203">
        <v>0.63821099999999997</v>
      </c>
      <c r="M203">
        <v>0.96472000000000002</v>
      </c>
      <c r="N203">
        <v>0.11934599999999999</v>
      </c>
      <c r="O203">
        <v>1.5125E-2</v>
      </c>
      <c r="P203">
        <v>0.182426</v>
      </c>
      <c r="Q203">
        <v>-0.15132999999999999</v>
      </c>
      <c r="R203">
        <v>0</v>
      </c>
      <c r="S203">
        <v>101.42</v>
      </c>
      <c r="T203">
        <v>48.015500000000003</v>
      </c>
    </row>
    <row r="204" spans="1:20" x14ac:dyDescent="0.25">
      <c r="A204" t="s">
        <v>254</v>
      </c>
      <c r="F204">
        <v>-6.3399999999999998E-2</v>
      </c>
      <c r="G204">
        <v>-7.6780000000000001E-2</v>
      </c>
      <c r="H204">
        <v>57.789200000000001</v>
      </c>
      <c r="I204">
        <v>0.63817699999999999</v>
      </c>
      <c r="J204">
        <v>38.540100000000002</v>
      </c>
      <c r="K204">
        <v>0.501552</v>
      </c>
      <c r="L204">
        <v>0.52807499999999996</v>
      </c>
      <c r="M204">
        <v>1.2803199999999999</v>
      </c>
      <c r="N204">
        <v>0.27830100000000002</v>
      </c>
      <c r="O204">
        <v>3.4431000000000003E-2</v>
      </c>
      <c r="P204">
        <v>0.295489</v>
      </c>
      <c r="Q204">
        <v>-8.7129999999999999E-2</v>
      </c>
      <c r="R204">
        <v>0</v>
      </c>
      <c r="S204">
        <v>99.658299999999997</v>
      </c>
      <c r="T204">
        <v>47.238700000000001</v>
      </c>
    </row>
    <row r="205" spans="1:20" x14ac:dyDescent="0.25">
      <c r="A205" t="s">
        <v>255</v>
      </c>
      <c r="F205">
        <v>8.1639000000000003E-2</v>
      </c>
      <c r="G205">
        <v>0.15210699999999999</v>
      </c>
      <c r="H205">
        <v>58.870399999999997</v>
      </c>
      <c r="I205">
        <v>1.0275300000000001</v>
      </c>
      <c r="J205">
        <v>36.646999999999998</v>
      </c>
      <c r="K205">
        <v>0.71295200000000003</v>
      </c>
      <c r="L205">
        <v>0.95305799999999996</v>
      </c>
      <c r="M205">
        <v>1.17882</v>
      </c>
      <c r="N205">
        <v>0.27690500000000001</v>
      </c>
      <c r="O205">
        <v>9.0551000000000006E-2</v>
      </c>
      <c r="P205">
        <v>0.24910099999999999</v>
      </c>
      <c r="Q205">
        <v>-8.8959999999999997E-2</v>
      </c>
      <c r="R205">
        <v>0</v>
      </c>
      <c r="S205">
        <v>100.151</v>
      </c>
      <c r="T205">
        <v>47.4467</v>
      </c>
    </row>
    <row r="206" spans="1:20" x14ac:dyDescent="0.25">
      <c r="A206" t="s">
        <v>256</v>
      </c>
      <c r="F206">
        <v>8.9200000000000008E-3</v>
      </c>
      <c r="G206">
        <v>-7.7009999999999995E-2</v>
      </c>
      <c r="H206">
        <v>58.057899999999997</v>
      </c>
      <c r="I206">
        <v>1.4151800000000001</v>
      </c>
      <c r="J206">
        <v>36.302300000000002</v>
      </c>
      <c r="K206">
        <v>0.60287299999999999</v>
      </c>
      <c r="L206">
        <v>0.89608699999999997</v>
      </c>
      <c r="M206">
        <v>2.0154200000000002</v>
      </c>
      <c r="N206">
        <v>0.19711300000000001</v>
      </c>
      <c r="O206">
        <v>-4.1829999999999999E-2</v>
      </c>
      <c r="P206">
        <v>0.314664</v>
      </c>
      <c r="Q206">
        <v>0.16053200000000001</v>
      </c>
      <c r="R206">
        <v>0</v>
      </c>
      <c r="S206">
        <v>99.852199999999996</v>
      </c>
      <c r="T206">
        <v>47.197600000000001</v>
      </c>
    </row>
    <row r="207" spans="1:20" x14ac:dyDescent="0.25">
      <c r="A207" t="s">
        <v>257</v>
      </c>
      <c r="F207">
        <v>8.8450000000000004E-3</v>
      </c>
      <c r="G207">
        <v>-7.6950000000000005E-2</v>
      </c>
      <c r="H207">
        <v>58.950099999999999</v>
      </c>
      <c r="I207">
        <v>1.0273099999999999</v>
      </c>
      <c r="J207">
        <v>37.305300000000003</v>
      </c>
      <c r="K207">
        <v>0.81982299999999997</v>
      </c>
      <c r="L207">
        <v>0.87843099999999996</v>
      </c>
      <c r="M207">
        <v>0.69807799999999998</v>
      </c>
      <c r="N207">
        <v>0.43443100000000001</v>
      </c>
      <c r="O207">
        <v>-4.156E-2</v>
      </c>
      <c r="P207">
        <v>0.20422499999999999</v>
      </c>
      <c r="Q207">
        <v>-8.9120000000000005E-2</v>
      </c>
      <c r="R207">
        <v>0</v>
      </c>
      <c r="S207">
        <v>100.119</v>
      </c>
      <c r="T207">
        <v>47.383699999999997</v>
      </c>
    </row>
    <row r="208" spans="1:20" x14ac:dyDescent="0.25">
      <c r="A208" t="s">
        <v>258</v>
      </c>
      <c r="F208">
        <v>8.9239999999999996E-3</v>
      </c>
      <c r="G208">
        <v>-7.6829999999999996E-2</v>
      </c>
      <c r="H208">
        <v>60.781999999999996</v>
      </c>
      <c r="I208">
        <v>0.76805400000000001</v>
      </c>
      <c r="J208">
        <v>37.834000000000003</v>
      </c>
      <c r="K208">
        <v>0.73378699999999997</v>
      </c>
      <c r="L208">
        <v>0.65798000000000001</v>
      </c>
      <c r="M208">
        <v>0.960839</v>
      </c>
      <c r="N208">
        <v>-3.7699999999999997E-2</v>
      </c>
      <c r="O208">
        <v>1.5432E-2</v>
      </c>
      <c r="P208">
        <v>0.20601800000000001</v>
      </c>
      <c r="Q208">
        <v>3.7873999999999998E-2</v>
      </c>
      <c r="R208">
        <v>0</v>
      </c>
      <c r="S208">
        <v>101.89</v>
      </c>
      <c r="T208">
        <v>48.476300000000002</v>
      </c>
    </row>
    <row r="209" spans="1:20" x14ac:dyDescent="0.25">
      <c r="A209" t="s">
        <v>259</v>
      </c>
      <c r="F209">
        <v>8.9510000000000006E-3</v>
      </c>
      <c r="G209">
        <v>-7.6939999999999995E-2</v>
      </c>
      <c r="H209">
        <v>59.2346</v>
      </c>
      <c r="I209">
        <v>1.4820500000000001</v>
      </c>
      <c r="J209">
        <v>37.289900000000003</v>
      </c>
      <c r="K209">
        <v>0.60433400000000004</v>
      </c>
      <c r="L209">
        <v>0.452741</v>
      </c>
      <c r="M209">
        <v>1.00715</v>
      </c>
      <c r="N209">
        <v>-3.8580000000000003E-2</v>
      </c>
      <c r="O209">
        <v>1.5056999999999999E-2</v>
      </c>
      <c r="P209">
        <v>0.31564799999999998</v>
      </c>
      <c r="Q209">
        <v>9.8997000000000002E-2</v>
      </c>
      <c r="R209">
        <v>0</v>
      </c>
      <c r="S209">
        <v>100.39400000000001</v>
      </c>
      <c r="T209">
        <v>47.574300000000001</v>
      </c>
    </row>
    <row r="210" spans="1:20" x14ac:dyDescent="0.25">
      <c r="A210" t="s">
        <v>260</v>
      </c>
      <c r="F210">
        <v>8.8439999999999994E-3</v>
      </c>
      <c r="G210">
        <v>-7.689E-2</v>
      </c>
      <c r="H210">
        <v>58.249499999999998</v>
      </c>
      <c r="I210">
        <v>0.89702199999999999</v>
      </c>
      <c r="J210">
        <v>37.798200000000001</v>
      </c>
      <c r="K210">
        <v>0.60676099999999999</v>
      </c>
      <c r="L210">
        <v>0.87970199999999998</v>
      </c>
      <c r="M210">
        <v>0.966804</v>
      </c>
      <c r="N210">
        <v>4.0745999999999997E-2</v>
      </c>
      <c r="O210">
        <v>-4.147E-2</v>
      </c>
      <c r="P210">
        <v>0.16074099999999999</v>
      </c>
      <c r="Q210">
        <v>0.16247200000000001</v>
      </c>
      <c r="R210">
        <v>0</v>
      </c>
      <c r="S210">
        <v>99.6524</v>
      </c>
      <c r="T210">
        <v>47.184600000000003</v>
      </c>
    </row>
    <row r="211" spans="1:20" x14ac:dyDescent="0.25">
      <c r="A211" t="s">
        <v>261</v>
      </c>
      <c r="F211">
        <v>0.15389900000000001</v>
      </c>
      <c r="G211">
        <v>-7.6869999999999994E-2</v>
      </c>
      <c r="H211">
        <v>60.130499999999998</v>
      </c>
      <c r="I211">
        <v>1.2238599999999999</v>
      </c>
      <c r="J211">
        <v>38.361699999999999</v>
      </c>
      <c r="K211">
        <v>0.55288999999999999</v>
      </c>
      <c r="L211">
        <v>0.56463399999999997</v>
      </c>
      <c r="M211">
        <v>0.83250299999999999</v>
      </c>
      <c r="N211">
        <v>0.119772</v>
      </c>
      <c r="O211">
        <v>-3.6099999999999999E-3</v>
      </c>
      <c r="P211">
        <v>0.183083</v>
      </c>
      <c r="Q211">
        <v>-8.8029999999999997E-2</v>
      </c>
      <c r="R211">
        <v>0</v>
      </c>
      <c r="S211">
        <v>101.95399999999999</v>
      </c>
      <c r="T211">
        <v>48.329700000000003</v>
      </c>
    </row>
    <row r="212" spans="1:20" x14ac:dyDescent="0.25">
      <c r="A212" t="s">
        <v>262</v>
      </c>
      <c r="F212">
        <v>0.30249199999999998</v>
      </c>
      <c r="G212">
        <v>-7.7049999999999993E-2</v>
      </c>
      <c r="H212">
        <v>61.3</v>
      </c>
      <c r="I212">
        <v>1.4157999999999999</v>
      </c>
      <c r="J212">
        <v>34.991500000000002</v>
      </c>
      <c r="K212">
        <v>0.67436799999999997</v>
      </c>
      <c r="L212">
        <v>1.28545</v>
      </c>
      <c r="M212">
        <v>1.5569299999999999</v>
      </c>
      <c r="N212">
        <v>0.118269</v>
      </c>
      <c r="O212">
        <v>3.3558999999999999E-2</v>
      </c>
      <c r="P212">
        <v>0.27021899999999999</v>
      </c>
      <c r="Q212">
        <v>9.7616999999999995E-2</v>
      </c>
      <c r="R212">
        <v>0</v>
      </c>
      <c r="S212">
        <v>101.96899999999999</v>
      </c>
      <c r="T212">
        <v>48.3613</v>
      </c>
    </row>
    <row r="213" spans="1:20" x14ac:dyDescent="0.25">
      <c r="A213" t="s">
        <v>263</v>
      </c>
      <c r="F213">
        <v>0.52034199999999997</v>
      </c>
      <c r="G213">
        <v>-7.7009999999999995E-2</v>
      </c>
      <c r="H213">
        <v>57.253300000000003</v>
      </c>
      <c r="I213">
        <v>1.0901000000000001</v>
      </c>
      <c r="J213">
        <v>35.293599999999998</v>
      </c>
      <c r="K213">
        <v>0.80013900000000004</v>
      </c>
      <c r="L213">
        <v>1.33985</v>
      </c>
      <c r="M213">
        <v>2.7097099999999998</v>
      </c>
      <c r="N213">
        <v>3.9578000000000002E-2</v>
      </c>
      <c r="O213">
        <v>7.1195999999999995E-2</v>
      </c>
      <c r="P213">
        <v>0.51510100000000003</v>
      </c>
      <c r="Q213">
        <v>0.16031999999999999</v>
      </c>
      <c r="R213">
        <v>0</v>
      </c>
      <c r="S213">
        <v>99.716200000000001</v>
      </c>
      <c r="T213">
        <v>47.007899999999999</v>
      </c>
    </row>
    <row r="214" spans="1:20" x14ac:dyDescent="0.25">
      <c r="A214" t="s">
        <v>264</v>
      </c>
      <c r="F214">
        <v>0.15348800000000001</v>
      </c>
      <c r="G214">
        <v>0.15239800000000001</v>
      </c>
      <c r="H214">
        <v>58.403500000000001</v>
      </c>
      <c r="I214">
        <v>0.76717400000000002</v>
      </c>
      <c r="J214">
        <v>39.331499999999998</v>
      </c>
      <c r="K214">
        <v>0.67900899999999997</v>
      </c>
      <c r="L214">
        <v>0.69426500000000002</v>
      </c>
      <c r="M214">
        <v>1.1496999999999999</v>
      </c>
      <c r="N214">
        <v>0.19866500000000001</v>
      </c>
      <c r="O214">
        <v>-4.1340000000000002E-2</v>
      </c>
      <c r="P214">
        <v>0.183202</v>
      </c>
      <c r="Q214">
        <v>0.10015400000000001</v>
      </c>
      <c r="R214">
        <v>0</v>
      </c>
      <c r="S214">
        <v>101.77200000000001</v>
      </c>
      <c r="T214">
        <v>48.100200000000001</v>
      </c>
    </row>
    <row r="215" spans="1:20" x14ac:dyDescent="0.25">
      <c r="A215" t="s">
        <v>265</v>
      </c>
      <c r="F215">
        <v>8.8330000000000006E-3</v>
      </c>
      <c r="G215">
        <v>-7.6859999999999998E-2</v>
      </c>
      <c r="H215">
        <v>57.922199999999997</v>
      </c>
      <c r="I215">
        <v>0.83274999999999999</v>
      </c>
      <c r="J215">
        <v>37.4529</v>
      </c>
      <c r="K215">
        <v>0.71497299999999997</v>
      </c>
      <c r="L215">
        <v>0.84264099999999997</v>
      </c>
      <c r="M215">
        <v>0.96580600000000005</v>
      </c>
      <c r="N215">
        <v>-3.7940000000000002E-2</v>
      </c>
      <c r="O215">
        <v>-4.1360000000000001E-2</v>
      </c>
      <c r="P215">
        <v>0.31704100000000002</v>
      </c>
      <c r="Q215">
        <v>3.7412000000000001E-2</v>
      </c>
      <c r="R215">
        <v>0</v>
      </c>
      <c r="S215">
        <v>98.938299999999998</v>
      </c>
      <c r="T215">
        <v>46.900100000000002</v>
      </c>
    </row>
    <row r="216" spans="1:20" x14ac:dyDescent="0.25">
      <c r="A216" t="s">
        <v>34</v>
      </c>
      <c r="F216">
        <v>8.2419000000000006E-2</v>
      </c>
      <c r="G216">
        <v>-7.7160000000000006E-2</v>
      </c>
      <c r="H216">
        <v>57.411700000000003</v>
      </c>
      <c r="I216">
        <v>2.3233799999999998</v>
      </c>
      <c r="J216">
        <v>37.025799999999997</v>
      </c>
      <c r="K216">
        <v>0.58050900000000005</v>
      </c>
      <c r="L216">
        <v>0.96803600000000001</v>
      </c>
      <c r="M216">
        <v>0.87721899999999997</v>
      </c>
      <c r="N216">
        <v>0.195766</v>
      </c>
      <c r="O216">
        <v>3.3112999999999997E-2</v>
      </c>
      <c r="P216">
        <v>0.33472200000000002</v>
      </c>
      <c r="Q216">
        <v>3.3389000000000002E-2</v>
      </c>
      <c r="R216">
        <v>0</v>
      </c>
      <c r="S216">
        <v>99.788899999999998</v>
      </c>
      <c r="T216">
        <v>46.832599999999999</v>
      </c>
    </row>
    <row r="217" spans="1:20" x14ac:dyDescent="0.25">
      <c r="A217" t="s">
        <v>266</v>
      </c>
      <c r="F217">
        <v>-6.3939999999999997E-2</v>
      </c>
      <c r="G217">
        <v>-7.6950000000000005E-2</v>
      </c>
      <c r="H217">
        <v>59.558900000000001</v>
      </c>
      <c r="I217">
        <v>1.2882199999999999</v>
      </c>
      <c r="J217">
        <v>38.018900000000002</v>
      </c>
      <c r="K217">
        <v>0.69452000000000003</v>
      </c>
      <c r="L217">
        <v>0.91590099999999997</v>
      </c>
      <c r="M217">
        <v>0.38986199999999999</v>
      </c>
      <c r="N217">
        <v>0.11916599999999999</v>
      </c>
      <c r="O217">
        <v>1.5023E-2</v>
      </c>
      <c r="P217">
        <v>0.27132299999999998</v>
      </c>
      <c r="Q217">
        <v>-8.899E-2</v>
      </c>
      <c r="R217">
        <v>0</v>
      </c>
      <c r="S217">
        <v>101.042</v>
      </c>
      <c r="T217">
        <v>47.822000000000003</v>
      </c>
    </row>
    <row r="218" spans="1:20" x14ac:dyDescent="0.25">
      <c r="A218" t="s">
        <v>267</v>
      </c>
      <c r="F218">
        <v>8.9099999999999995E-3</v>
      </c>
      <c r="G218">
        <v>-7.6969999999999997E-2</v>
      </c>
      <c r="H218">
        <v>58.634900000000002</v>
      </c>
      <c r="I218">
        <v>1.61148</v>
      </c>
      <c r="J218">
        <v>37.582299999999996</v>
      </c>
      <c r="K218">
        <v>0.54979999999999996</v>
      </c>
      <c r="L218">
        <v>0.56358299999999995</v>
      </c>
      <c r="M218">
        <v>1.0099499999999999</v>
      </c>
      <c r="N218">
        <v>0.118758</v>
      </c>
      <c r="O218">
        <v>-2.282E-2</v>
      </c>
      <c r="P218">
        <v>0.137181</v>
      </c>
      <c r="Q218">
        <v>9.8577999999999999E-2</v>
      </c>
      <c r="R218">
        <v>0</v>
      </c>
      <c r="S218">
        <v>100.21599999999999</v>
      </c>
      <c r="T218">
        <v>47.372999999999998</v>
      </c>
    </row>
    <row r="219" spans="1:20" x14ac:dyDescent="0.25">
      <c r="F219">
        <v>8.7580000000000002E-3</v>
      </c>
      <c r="G219">
        <v>0.15190600000000001</v>
      </c>
      <c r="H219">
        <v>57.562800000000003</v>
      </c>
      <c r="I219">
        <v>1.4163699999999999</v>
      </c>
      <c r="J219">
        <v>39.180100000000003</v>
      </c>
      <c r="K219">
        <v>0.67486800000000002</v>
      </c>
      <c r="L219">
        <v>0.63725900000000002</v>
      </c>
      <c r="M219">
        <v>0.75070000000000003</v>
      </c>
      <c r="N219">
        <v>0.35501500000000002</v>
      </c>
      <c r="O219">
        <v>-3.98E-3</v>
      </c>
      <c r="P219">
        <v>0.159247</v>
      </c>
      <c r="Q219">
        <v>3.5819999999999998E-2</v>
      </c>
      <c r="R219">
        <v>0</v>
      </c>
      <c r="S219">
        <v>100.929</v>
      </c>
      <c r="T219">
        <v>47.5122</v>
      </c>
    </row>
    <row r="220" spans="1:20" x14ac:dyDescent="0.25">
      <c r="F220">
        <v>-6.404E-2</v>
      </c>
      <c r="G220">
        <v>-7.6969999999999997E-2</v>
      </c>
      <c r="H220">
        <v>57.683399999999999</v>
      </c>
      <c r="I220">
        <v>0.76547799999999999</v>
      </c>
      <c r="J220">
        <v>38.302700000000002</v>
      </c>
      <c r="K220">
        <v>0.783636</v>
      </c>
      <c r="L220">
        <v>0.78549500000000005</v>
      </c>
      <c r="M220">
        <v>1.0138100000000001</v>
      </c>
      <c r="N220">
        <v>0.67019600000000001</v>
      </c>
      <c r="O220">
        <v>1.4902E-2</v>
      </c>
      <c r="P220">
        <v>0.137125</v>
      </c>
      <c r="Q220">
        <v>0.161135</v>
      </c>
      <c r="R220">
        <v>0</v>
      </c>
      <c r="S220">
        <v>100.17700000000001</v>
      </c>
      <c r="T220">
        <v>47.228099999999998</v>
      </c>
    </row>
    <row r="221" spans="1:20" x14ac:dyDescent="0.25">
      <c r="F221">
        <v>8.1364000000000006E-2</v>
      </c>
      <c r="G221">
        <v>0.15241299999999999</v>
      </c>
      <c r="H221">
        <v>59.276200000000003</v>
      </c>
      <c r="I221">
        <v>0.76703600000000005</v>
      </c>
      <c r="J221">
        <v>38.471600000000002</v>
      </c>
      <c r="K221">
        <v>0.78607800000000005</v>
      </c>
      <c r="L221">
        <v>0.78698100000000004</v>
      </c>
      <c r="M221">
        <v>1.1430899999999999</v>
      </c>
      <c r="N221">
        <v>0.19847799999999999</v>
      </c>
      <c r="O221">
        <v>-3.6600000000000001E-3</v>
      </c>
      <c r="P221">
        <v>9.3867999999999993E-2</v>
      </c>
      <c r="Q221">
        <v>9.9847000000000005E-2</v>
      </c>
      <c r="R221">
        <v>0</v>
      </c>
      <c r="S221">
        <v>101.85299999999999</v>
      </c>
      <c r="T221">
        <v>48.232599999999998</v>
      </c>
    </row>
    <row r="222" spans="1:20" x14ac:dyDescent="0.25">
      <c r="F222">
        <v>8.7379999999999992E-3</v>
      </c>
      <c r="G222">
        <v>-7.6920000000000002E-2</v>
      </c>
      <c r="H222">
        <v>58.6629</v>
      </c>
      <c r="I222">
        <v>1.09274</v>
      </c>
      <c r="J222">
        <v>39.060200000000002</v>
      </c>
      <c r="K222">
        <v>0.74838800000000005</v>
      </c>
      <c r="L222">
        <v>0.74875599999999998</v>
      </c>
      <c r="M222">
        <v>0.65923299999999996</v>
      </c>
      <c r="N222">
        <v>0.51344900000000004</v>
      </c>
      <c r="O222">
        <v>-2.274E-2</v>
      </c>
      <c r="P222">
        <v>0.22659799999999999</v>
      </c>
      <c r="Q222">
        <v>-0.15153</v>
      </c>
      <c r="R222">
        <v>0</v>
      </c>
      <c r="S222">
        <v>101.47</v>
      </c>
      <c r="T222">
        <v>47.880800000000001</v>
      </c>
    </row>
    <row r="223" spans="1:20" x14ac:dyDescent="0.25">
      <c r="F223">
        <v>9.0019999999999996E-3</v>
      </c>
      <c r="G223">
        <v>0.15160499999999999</v>
      </c>
      <c r="H223">
        <v>60.1175</v>
      </c>
      <c r="I223">
        <v>1.3506400000000001</v>
      </c>
      <c r="J223">
        <v>34.763199999999998</v>
      </c>
      <c r="K223">
        <v>0.94137099999999996</v>
      </c>
      <c r="L223">
        <v>1.2467699999999999</v>
      </c>
      <c r="M223">
        <v>1.64374</v>
      </c>
      <c r="N223">
        <v>0.354157</v>
      </c>
      <c r="O223">
        <v>-4.3299999999999996E-3</v>
      </c>
      <c r="P223">
        <v>0.42494999999999999</v>
      </c>
      <c r="Q223">
        <v>-2.826E-2</v>
      </c>
      <c r="R223">
        <v>0</v>
      </c>
      <c r="S223">
        <v>100.97</v>
      </c>
      <c r="T223">
        <v>47.875399999999999</v>
      </c>
    </row>
    <row r="224" spans="1:20" x14ac:dyDescent="0.25">
      <c r="F224">
        <v>-6.3700000000000007E-2</v>
      </c>
      <c r="G224">
        <v>-7.6850000000000002E-2</v>
      </c>
      <c r="H224">
        <v>60.204000000000001</v>
      </c>
      <c r="I224">
        <v>0.70231299999999997</v>
      </c>
      <c r="J224">
        <v>37.377699999999997</v>
      </c>
      <c r="K224">
        <v>0.85866500000000001</v>
      </c>
      <c r="L224">
        <v>0.41656100000000001</v>
      </c>
      <c r="M224">
        <v>0.38880500000000001</v>
      </c>
      <c r="N224">
        <v>-3.7819999999999999E-2</v>
      </c>
      <c r="O224">
        <v>-3.5500000000000002E-3</v>
      </c>
      <c r="P224">
        <v>0.31703100000000001</v>
      </c>
      <c r="Q224">
        <v>0.16298199999999999</v>
      </c>
      <c r="R224">
        <v>0</v>
      </c>
      <c r="S224">
        <v>100.246</v>
      </c>
      <c r="T224">
        <v>47.723199999999999</v>
      </c>
    </row>
    <row r="225" spans="1:20" x14ac:dyDescent="0.25">
      <c r="F225">
        <v>-6.4850000000000005E-2</v>
      </c>
      <c r="G225">
        <v>-7.7160000000000006E-2</v>
      </c>
      <c r="H225">
        <v>59.233400000000003</v>
      </c>
      <c r="I225">
        <v>2.3878699999999999</v>
      </c>
      <c r="J225">
        <v>36.360300000000002</v>
      </c>
      <c r="K225">
        <v>0.77557699999999996</v>
      </c>
      <c r="L225">
        <v>0.59862499999999996</v>
      </c>
      <c r="M225">
        <v>1.0033399999999999</v>
      </c>
      <c r="N225">
        <v>0.195684</v>
      </c>
      <c r="O225">
        <v>3.3182000000000003E-2</v>
      </c>
      <c r="P225">
        <v>0.15692400000000001</v>
      </c>
      <c r="Q225">
        <v>9.5949999999999994E-2</v>
      </c>
      <c r="R225">
        <v>0</v>
      </c>
      <c r="S225">
        <v>100.699</v>
      </c>
      <c r="T225">
        <v>47.472799999999999</v>
      </c>
    </row>
    <row r="226" spans="1:20" x14ac:dyDescent="0.25">
      <c r="F226">
        <v>0.37638300000000002</v>
      </c>
      <c r="G226">
        <v>-7.7090000000000006E-2</v>
      </c>
      <c r="H226">
        <v>58.404299999999999</v>
      </c>
      <c r="I226">
        <v>1.6084700000000001</v>
      </c>
      <c r="J226">
        <v>35.2425</v>
      </c>
      <c r="K226">
        <v>0.70792299999999997</v>
      </c>
      <c r="L226">
        <v>1.5050699999999999</v>
      </c>
      <c r="M226">
        <v>2.57213</v>
      </c>
      <c r="N226">
        <v>-3.9820000000000001E-2</v>
      </c>
      <c r="O226">
        <v>1.4402999999999999E-2</v>
      </c>
      <c r="P226">
        <v>0.53610000000000002</v>
      </c>
      <c r="Q226">
        <v>0.22170300000000001</v>
      </c>
      <c r="R226">
        <v>0</v>
      </c>
      <c r="S226">
        <v>101.072</v>
      </c>
      <c r="T226">
        <v>47.626100000000001</v>
      </c>
    </row>
    <row r="227" spans="1:20" x14ac:dyDescent="0.25">
      <c r="F227">
        <v>-6.3909999999999995E-2</v>
      </c>
      <c r="G227">
        <v>-7.6899999999999996E-2</v>
      </c>
      <c r="H227">
        <v>58.012700000000002</v>
      </c>
      <c r="I227">
        <v>0.76650799999999997</v>
      </c>
      <c r="J227">
        <v>38.095700000000001</v>
      </c>
      <c r="K227">
        <v>0.69604900000000003</v>
      </c>
      <c r="L227">
        <v>1.11982</v>
      </c>
      <c r="M227">
        <v>1.2766299999999999</v>
      </c>
      <c r="N227">
        <v>4.0486000000000001E-2</v>
      </c>
      <c r="O227">
        <v>1.507E-2</v>
      </c>
      <c r="P227">
        <v>0.42784</v>
      </c>
      <c r="Q227">
        <v>0.16195000000000001</v>
      </c>
      <c r="R227">
        <v>0</v>
      </c>
      <c r="S227">
        <v>100.47199999999999</v>
      </c>
      <c r="T227">
        <v>47.487699999999997</v>
      </c>
    </row>
    <row r="228" spans="1:20" x14ac:dyDescent="0.25">
      <c r="F228">
        <v>-6.4350000000000004E-2</v>
      </c>
      <c r="G228">
        <v>-7.7030000000000001E-2</v>
      </c>
      <c r="H228">
        <v>58.994300000000003</v>
      </c>
      <c r="I228">
        <v>1.67635</v>
      </c>
      <c r="J228">
        <v>37.066099999999999</v>
      </c>
      <c r="K228">
        <v>1.0476099999999999</v>
      </c>
      <c r="L228">
        <v>0.71078799999999998</v>
      </c>
      <c r="M228">
        <v>1.09388</v>
      </c>
      <c r="N228">
        <v>0.196855</v>
      </c>
      <c r="O228">
        <v>3.3554E-2</v>
      </c>
      <c r="P228">
        <v>6.9540000000000005E-2</v>
      </c>
      <c r="Q228">
        <v>-2.7699999999999999E-2</v>
      </c>
      <c r="R228">
        <v>0</v>
      </c>
      <c r="S228">
        <v>100.72</v>
      </c>
      <c r="T228">
        <v>47.566699999999997</v>
      </c>
    </row>
    <row r="229" spans="1:20" x14ac:dyDescent="0.25">
      <c r="F229">
        <v>8.9499999999999996E-3</v>
      </c>
      <c r="G229">
        <v>-7.7210000000000001E-2</v>
      </c>
      <c r="H229">
        <v>57.365299999999998</v>
      </c>
      <c r="I229">
        <v>2.3844500000000002</v>
      </c>
      <c r="J229">
        <v>36.433100000000003</v>
      </c>
      <c r="K229">
        <v>0.61443899999999996</v>
      </c>
      <c r="L229">
        <v>0.69033</v>
      </c>
      <c r="M229">
        <v>1.00868</v>
      </c>
      <c r="N229">
        <v>0.273733</v>
      </c>
      <c r="O229">
        <v>-4.6499999999999996E-3</v>
      </c>
      <c r="P229">
        <v>0.24507200000000001</v>
      </c>
      <c r="Q229">
        <v>0.28295199999999998</v>
      </c>
      <c r="R229">
        <v>0</v>
      </c>
      <c r="S229">
        <v>99.225099999999998</v>
      </c>
      <c r="T229">
        <v>46.589300000000001</v>
      </c>
    </row>
    <row r="230" spans="1:20" x14ac:dyDescent="0.25">
      <c r="F230">
        <v>0.22717999999999999</v>
      </c>
      <c r="G230">
        <v>-7.6980000000000007E-2</v>
      </c>
      <c r="H230">
        <v>57.286299999999997</v>
      </c>
      <c r="I230">
        <v>1.15628</v>
      </c>
      <c r="J230">
        <v>37.705399999999997</v>
      </c>
      <c r="K230">
        <v>0.62207800000000002</v>
      </c>
      <c r="L230">
        <v>1.2111700000000001</v>
      </c>
      <c r="M230">
        <v>0.92369599999999996</v>
      </c>
      <c r="N230">
        <v>0.27629599999999999</v>
      </c>
      <c r="O230">
        <v>3.3668999999999998E-2</v>
      </c>
      <c r="P230">
        <v>0.31523400000000001</v>
      </c>
      <c r="Q230">
        <v>3.5646999999999998E-2</v>
      </c>
      <c r="R230">
        <v>0</v>
      </c>
      <c r="S230">
        <v>99.715999999999994</v>
      </c>
      <c r="T230">
        <v>46.9285</v>
      </c>
    </row>
    <row r="231" spans="1:20" x14ac:dyDescent="0.25">
      <c r="F231">
        <v>8.8769999999999995E-3</v>
      </c>
      <c r="G231">
        <v>-7.6980000000000007E-2</v>
      </c>
      <c r="H231">
        <v>58.561199999999999</v>
      </c>
      <c r="I231">
        <v>1.35171</v>
      </c>
      <c r="J231">
        <v>36.879100000000001</v>
      </c>
      <c r="K231">
        <v>0.83591700000000002</v>
      </c>
      <c r="L231">
        <v>0.78569500000000003</v>
      </c>
      <c r="M231">
        <v>0.87402400000000002</v>
      </c>
      <c r="N231">
        <v>0.118668</v>
      </c>
      <c r="O231">
        <v>7.1515999999999996E-2</v>
      </c>
      <c r="P231">
        <v>0.18153900000000001</v>
      </c>
      <c r="Q231">
        <v>3.5698000000000001E-2</v>
      </c>
      <c r="R231">
        <v>0</v>
      </c>
      <c r="S231">
        <v>99.626900000000006</v>
      </c>
      <c r="T231">
        <v>47.106699999999996</v>
      </c>
    </row>
    <row r="232" spans="1:20" x14ac:dyDescent="0.25">
      <c r="F232">
        <v>-6.4180000000000001E-2</v>
      </c>
      <c r="G232">
        <v>-7.6999999999999999E-2</v>
      </c>
      <c r="H232">
        <v>58.320399999999999</v>
      </c>
      <c r="I232">
        <v>1.5476799999999999</v>
      </c>
      <c r="J232">
        <v>36.567</v>
      </c>
      <c r="K232">
        <v>0.853101</v>
      </c>
      <c r="L232">
        <v>0.82239099999999998</v>
      </c>
      <c r="M232">
        <v>0.56499299999999997</v>
      </c>
      <c r="N232">
        <v>0.118587</v>
      </c>
      <c r="O232">
        <v>-2.2919999999999999E-2</v>
      </c>
      <c r="P232">
        <v>0.20357700000000001</v>
      </c>
      <c r="Q232">
        <v>-8.9749999999999996E-2</v>
      </c>
      <c r="R232">
        <v>0</v>
      </c>
      <c r="S232">
        <v>98.743799999999993</v>
      </c>
      <c r="T232">
        <v>46.715699999999998</v>
      </c>
    </row>
    <row r="233" spans="1:20" x14ac:dyDescent="0.25">
      <c r="F233">
        <v>8.1758999999999998E-2</v>
      </c>
      <c r="G233">
        <v>-7.6969999999999997E-2</v>
      </c>
      <c r="H233">
        <v>59.275300000000001</v>
      </c>
      <c r="I233">
        <v>1.6124499999999999</v>
      </c>
      <c r="J233">
        <v>38.393799999999999</v>
      </c>
      <c r="K233">
        <v>0.62136499999999995</v>
      </c>
      <c r="L233">
        <v>0.72994000000000003</v>
      </c>
      <c r="M233">
        <v>0.479848</v>
      </c>
      <c r="N233">
        <v>0.118769</v>
      </c>
      <c r="O233">
        <v>-4.1730000000000003E-2</v>
      </c>
      <c r="P233">
        <v>0.31513799999999997</v>
      </c>
      <c r="Q233">
        <v>-2.6780000000000002E-2</v>
      </c>
      <c r="R233">
        <v>0</v>
      </c>
      <c r="S233">
        <v>101.483</v>
      </c>
      <c r="T233">
        <v>47.916899999999998</v>
      </c>
    </row>
    <row r="234" spans="1:20" x14ac:dyDescent="0.25">
      <c r="F234">
        <v>8.9239999999999996E-3</v>
      </c>
      <c r="G234">
        <v>0.37870500000000001</v>
      </c>
      <c r="H234">
        <v>56.4512</v>
      </c>
      <c r="I234">
        <v>2.5769899999999999</v>
      </c>
      <c r="J234">
        <v>36.914200000000001</v>
      </c>
      <c r="K234">
        <v>0.96737700000000004</v>
      </c>
      <c r="L234">
        <v>0.72632099999999999</v>
      </c>
      <c r="M234">
        <v>0.92316799999999999</v>
      </c>
      <c r="N234">
        <v>0.115942</v>
      </c>
      <c r="O234">
        <v>1.3915E-2</v>
      </c>
      <c r="P234">
        <v>0.244033</v>
      </c>
      <c r="Q234">
        <v>0.34445500000000001</v>
      </c>
      <c r="R234">
        <v>0</v>
      </c>
      <c r="S234">
        <v>99.665199999999999</v>
      </c>
      <c r="T234">
        <v>46.655099999999997</v>
      </c>
    </row>
    <row r="236" spans="1:20" x14ac:dyDescent="0.25">
      <c r="E236" t="s">
        <v>39</v>
      </c>
      <c r="F236">
        <f>AVERAGE(F197:F234)</f>
        <v>4.1587105263157891E-2</v>
      </c>
      <c r="G236">
        <f t="shared" ref="G236:T236" si="22">AVERAGE(G197:G234)</f>
        <v>-2.8814526315789471E-2</v>
      </c>
      <c r="H236">
        <f t="shared" si="22"/>
        <v>58.575634210526303</v>
      </c>
      <c r="I236">
        <f t="shared" si="22"/>
        <v>1.3578247368421053</v>
      </c>
      <c r="J236">
        <f t="shared" si="22"/>
        <v>37.287878947368426</v>
      </c>
      <c r="K236">
        <f t="shared" si="22"/>
        <v>0.71888192105263138</v>
      </c>
      <c r="L236">
        <f t="shared" si="22"/>
        <v>0.83420000000000005</v>
      </c>
      <c r="M236">
        <f t="shared" si="22"/>
        <v>1.1529712894736839</v>
      </c>
      <c r="N236">
        <f t="shared" si="22"/>
        <v>0.17673276315789477</v>
      </c>
      <c r="O236">
        <f t="shared" si="22"/>
        <v>4.4350526315789481E-3</v>
      </c>
      <c r="P236">
        <f t="shared" si="22"/>
        <v>0.25415439473684204</v>
      </c>
      <c r="Q236">
        <f t="shared" si="22"/>
        <v>5.0512157894736835E-2</v>
      </c>
      <c r="R236">
        <f t="shared" si="22"/>
        <v>0</v>
      </c>
      <c r="S236">
        <f t="shared" si="22"/>
        <v>100.42597894736844</v>
      </c>
      <c r="T236">
        <f t="shared" si="22"/>
        <v>47.455802631578933</v>
      </c>
    </row>
    <row r="237" spans="1:20" x14ac:dyDescent="0.25">
      <c r="E237" t="s">
        <v>40</v>
      </c>
      <c r="F237">
        <f>STDEV(F197:F234)/SQRT((COUNT(F197:F234)))</f>
        <v>2.0765380634470379E-2</v>
      </c>
      <c r="G237">
        <f t="shared" ref="G237:T237" si="23">STDEV(G197:G234)/SQRT((COUNT(G197:G234)))</f>
        <v>1.7577055109422701E-2</v>
      </c>
      <c r="H237">
        <f t="shared" si="23"/>
        <v>0.17487457318938479</v>
      </c>
      <c r="I237">
        <f t="shared" si="23"/>
        <v>9.4770603183269575E-2</v>
      </c>
      <c r="J237">
        <f t="shared" si="23"/>
        <v>0.18710055561437441</v>
      </c>
      <c r="K237">
        <f t="shared" si="23"/>
        <v>2.0196774137460176E-2</v>
      </c>
      <c r="L237">
        <f t="shared" si="23"/>
        <v>4.2848432206430434E-2</v>
      </c>
      <c r="M237">
        <f t="shared" si="23"/>
        <v>9.8676654149856699E-2</v>
      </c>
      <c r="N237">
        <f t="shared" si="23"/>
        <v>2.6187317736175487E-2</v>
      </c>
      <c r="O237">
        <f t="shared" si="23"/>
        <v>5.6626531131751942E-3</v>
      </c>
      <c r="P237">
        <f t="shared" si="23"/>
        <v>1.8293690901632378E-2</v>
      </c>
      <c r="Q237">
        <f t="shared" si="23"/>
        <v>2.0795997089539064E-2</v>
      </c>
      <c r="R237">
        <f t="shared" si="23"/>
        <v>0</v>
      </c>
      <c r="S237">
        <f t="shared" si="23"/>
        <v>0.14454438288098631</v>
      </c>
      <c r="T237">
        <f t="shared" si="23"/>
        <v>8.1670020797781948E-2</v>
      </c>
    </row>
    <row r="239" spans="1:20" x14ac:dyDescent="0.25">
      <c r="A239" s="2" t="s">
        <v>268</v>
      </c>
      <c r="F239" s="3" t="s">
        <v>1</v>
      </c>
      <c r="G239" s="3" t="s">
        <v>2</v>
      </c>
      <c r="H239" s="3" t="s">
        <v>3</v>
      </c>
      <c r="I239" s="3" t="s">
        <v>4</v>
      </c>
      <c r="J239" s="3" t="s">
        <v>5</v>
      </c>
      <c r="K239" s="3" t="s">
        <v>6</v>
      </c>
      <c r="L239" s="3" t="s">
        <v>7</v>
      </c>
      <c r="M239" s="3" t="s">
        <v>8</v>
      </c>
      <c r="N239" s="3" t="s">
        <v>9</v>
      </c>
      <c r="O239" s="3" t="s">
        <v>10</v>
      </c>
      <c r="P239" s="3" t="s">
        <v>11</v>
      </c>
      <c r="Q239" s="3" t="s">
        <v>12</v>
      </c>
      <c r="R239" s="3" t="s">
        <v>13</v>
      </c>
      <c r="S239" s="3" t="s">
        <v>14</v>
      </c>
      <c r="T239" s="3" t="s">
        <v>15</v>
      </c>
    </row>
    <row r="240" spans="1:20" x14ac:dyDescent="0.25">
      <c r="A240" t="s">
        <v>17</v>
      </c>
      <c r="F240">
        <v>0.300429</v>
      </c>
      <c r="G240">
        <v>0.152223</v>
      </c>
      <c r="H240">
        <v>59.542900000000003</v>
      </c>
      <c r="I240">
        <v>1.1559600000000001</v>
      </c>
      <c r="J240">
        <v>37.790900000000001</v>
      </c>
      <c r="K240">
        <v>0.58683799999999997</v>
      </c>
      <c r="L240">
        <v>0.74895800000000001</v>
      </c>
      <c r="M240">
        <v>0.65510000000000002</v>
      </c>
      <c r="N240">
        <v>0.118976</v>
      </c>
      <c r="O240">
        <v>1.5002E-2</v>
      </c>
      <c r="P240">
        <v>0.315635</v>
      </c>
      <c r="Q240">
        <v>0.22409399999999999</v>
      </c>
      <c r="R240">
        <v>0</v>
      </c>
      <c r="S240">
        <v>101.607</v>
      </c>
      <c r="T240">
        <v>48.044699999999999</v>
      </c>
    </row>
    <row r="241" spans="1:20" x14ac:dyDescent="0.25">
      <c r="A241" t="s">
        <v>18</v>
      </c>
      <c r="F241">
        <v>8.2062999999999997E-2</v>
      </c>
      <c r="G241">
        <v>0.380687</v>
      </c>
      <c r="H241">
        <v>58.156700000000001</v>
      </c>
      <c r="I241">
        <v>1.5471900000000001</v>
      </c>
      <c r="J241">
        <v>36.010199999999998</v>
      </c>
      <c r="K241">
        <v>0.69207399999999997</v>
      </c>
      <c r="L241">
        <v>0.84075999999999995</v>
      </c>
      <c r="M241">
        <v>1.1342699999999999</v>
      </c>
      <c r="N241">
        <v>0.27612300000000001</v>
      </c>
      <c r="O241">
        <v>1.4801E-2</v>
      </c>
      <c r="P241">
        <v>0.20344200000000001</v>
      </c>
      <c r="Q241">
        <v>-8.9889999999999998E-2</v>
      </c>
      <c r="R241">
        <v>0</v>
      </c>
      <c r="S241">
        <v>99.248400000000004</v>
      </c>
      <c r="T241">
        <v>46.967300000000002</v>
      </c>
    </row>
    <row r="242" spans="1:20" x14ac:dyDescent="0.25">
      <c r="A242" t="s">
        <v>168</v>
      </c>
      <c r="F242">
        <v>8.1969E-2</v>
      </c>
      <c r="G242">
        <v>-7.6969999999999997E-2</v>
      </c>
      <c r="H242">
        <v>60.590200000000003</v>
      </c>
      <c r="I242">
        <v>1.8740699999999999</v>
      </c>
      <c r="J242">
        <v>37.165199999999999</v>
      </c>
      <c r="K242">
        <v>0.49623699999999998</v>
      </c>
      <c r="L242">
        <v>0.637737</v>
      </c>
      <c r="M242">
        <v>1.0470299999999999</v>
      </c>
      <c r="N242">
        <v>0.118913</v>
      </c>
      <c r="O242">
        <v>-2.282E-2</v>
      </c>
      <c r="P242">
        <v>0.15951100000000001</v>
      </c>
      <c r="Q242">
        <v>-0.15196999999999999</v>
      </c>
      <c r="R242">
        <v>0</v>
      </c>
      <c r="S242">
        <v>101.919</v>
      </c>
      <c r="T242">
        <v>48.303100000000001</v>
      </c>
    </row>
    <row r="243" spans="1:20" x14ac:dyDescent="0.25">
      <c r="A243" t="s">
        <v>20</v>
      </c>
      <c r="F243">
        <v>8.9269999999999992E-3</v>
      </c>
      <c r="G243">
        <v>0.15243899999999999</v>
      </c>
      <c r="H243">
        <v>60.107100000000003</v>
      </c>
      <c r="I243">
        <v>1.0927</v>
      </c>
      <c r="J243">
        <v>37.328400000000002</v>
      </c>
      <c r="K243">
        <v>0.80238500000000001</v>
      </c>
      <c r="L243">
        <v>0.65682600000000002</v>
      </c>
      <c r="M243">
        <v>1.0476000000000001</v>
      </c>
      <c r="N243">
        <v>0.19819600000000001</v>
      </c>
      <c r="O243">
        <v>5.2929999999999998E-2</v>
      </c>
      <c r="P243">
        <v>0.160133</v>
      </c>
      <c r="Q243">
        <v>-2.6040000000000001E-2</v>
      </c>
      <c r="R243">
        <v>0</v>
      </c>
      <c r="S243">
        <v>101.58199999999999</v>
      </c>
      <c r="T243">
        <v>48.207299999999996</v>
      </c>
    </row>
    <row r="244" spans="1:20" x14ac:dyDescent="0.25">
      <c r="A244" t="s">
        <v>37</v>
      </c>
      <c r="F244">
        <v>8.1190999999999999E-2</v>
      </c>
      <c r="G244">
        <v>0.152396</v>
      </c>
      <c r="H244">
        <v>58.570700000000002</v>
      </c>
      <c r="I244">
        <v>0.63732299999999997</v>
      </c>
      <c r="J244">
        <v>38.324199999999998</v>
      </c>
      <c r="K244">
        <v>0.715445</v>
      </c>
      <c r="L244">
        <v>0.58301099999999995</v>
      </c>
      <c r="M244">
        <v>1.4967999999999999</v>
      </c>
      <c r="N244">
        <v>0.11994</v>
      </c>
      <c r="O244">
        <v>9.0941999999999995E-2</v>
      </c>
      <c r="P244">
        <v>0.51758800000000005</v>
      </c>
      <c r="Q244">
        <v>3.7520999999999999E-2</v>
      </c>
      <c r="R244">
        <v>0</v>
      </c>
      <c r="S244">
        <v>101.327</v>
      </c>
      <c r="T244">
        <v>48.010100000000001</v>
      </c>
    </row>
    <row r="245" spans="1:20" x14ac:dyDescent="0.25">
      <c r="A245" t="s">
        <v>185</v>
      </c>
      <c r="F245">
        <v>0.73641000000000001</v>
      </c>
      <c r="G245">
        <v>-7.6980000000000007E-2</v>
      </c>
      <c r="H245">
        <v>56.159399999999998</v>
      </c>
      <c r="I245">
        <v>1.34934</v>
      </c>
      <c r="J245">
        <v>38.816899999999997</v>
      </c>
      <c r="K245">
        <v>0.60266500000000001</v>
      </c>
      <c r="L245">
        <v>1.17313</v>
      </c>
      <c r="M245">
        <v>2.2232500000000002</v>
      </c>
      <c r="N245">
        <v>0.197046</v>
      </c>
      <c r="O245">
        <v>9.0066999999999994E-2</v>
      </c>
      <c r="P245">
        <v>0.225609</v>
      </c>
      <c r="Q245">
        <v>0.222968</v>
      </c>
      <c r="R245">
        <v>0</v>
      </c>
      <c r="S245">
        <v>101.72</v>
      </c>
      <c r="T245">
        <v>47.534799999999997</v>
      </c>
    </row>
    <row r="246" spans="1:20" x14ac:dyDescent="0.25">
      <c r="F246">
        <v>8.9169999999999996E-3</v>
      </c>
      <c r="G246">
        <v>-7.6689999999999994E-2</v>
      </c>
      <c r="H246">
        <v>59.598500000000001</v>
      </c>
      <c r="I246">
        <v>0.31349399999999999</v>
      </c>
      <c r="J246">
        <v>37.204700000000003</v>
      </c>
      <c r="K246">
        <v>0.64802999999999999</v>
      </c>
      <c r="L246">
        <v>0.417962</v>
      </c>
      <c r="M246">
        <v>0.82932099999999997</v>
      </c>
      <c r="N246">
        <v>4.2395000000000002E-2</v>
      </c>
      <c r="O246">
        <v>-2.196E-2</v>
      </c>
      <c r="P246">
        <v>0.16309299999999999</v>
      </c>
      <c r="Q246">
        <v>-0.14854999999999999</v>
      </c>
      <c r="R246">
        <v>0</v>
      </c>
      <c r="S246">
        <v>98.979200000000006</v>
      </c>
      <c r="T246">
        <v>47.292099999999998</v>
      </c>
    </row>
    <row r="247" spans="1:20" x14ac:dyDescent="0.25">
      <c r="A247" t="s">
        <v>270</v>
      </c>
      <c r="F247">
        <v>8.8520000000000005E-3</v>
      </c>
      <c r="G247">
        <v>-7.6819999999999999E-2</v>
      </c>
      <c r="H247">
        <v>59.426699999999997</v>
      </c>
      <c r="I247">
        <v>1.0288600000000001</v>
      </c>
      <c r="J247">
        <v>38.475000000000001</v>
      </c>
      <c r="K247">
        <v>0.53614600000000001</v>
      </c>
      <c r="L247">
        <v>0.58362499999999995</v>
      </c>
      <c r="M247">
        <v>0.61284899999999998</v>
      </c>
      <c r="N247">
        <v>-3.771E-2</v>
      </c>
      <c r="O247">
        <v>1.5427E-2</v>
      </c>
      <c r="P247">
        <v>0.228246</v>
      </c>
      <c r="Q247">
        <v>-2.4850000000000001E-2</v>
      </c>
      <c r="R247">
        <v>0</v>
      </c>
      <c r="S247">
        <v>100.776</v>
      </c>
      <c r="T247">
        <v>47.815100000000001</v>
      </c>
    </row>
    <row r="248" spans="1:20" x14ac:dyDescent="0.25">
      <c r="A248" t="s">
        <v>271</v>
      </c>
      <c r="F248">
        <v>-6.3890000000000002E-2</v>
      </c>
      <c r="G248">
        <v>0.15246899999999999</v>
      </c>
      <c r="H248">
        <v>59.7042</v>
      </c>
      <c r="I248">
        <v>1.2224200000000001</v>
      </c>
      <c r="J248">
        <v>37.107399999999998</v>
      </c>
      <c r="K248">
        <v>0.56944799999999995</v>
      </c>
      <c r="L248">
        <v>0.71236299999999997</v>
      </c>
      <c r="M248">
        <v>1.00397</v>
      </c>
      <c r="N248">
        <v>0.19808400000000001</v>
      </c>
      <c r="O248">
        <v>-3.81E-3</v>
      </c>
      <c r="P248">
        <v>0.18234</v>
      </c>
      <c r="Q248">
        <v>3.6484000000000003E-2</v>
      </c>
      <c r="R248">
        <v>0</v>
      </c>
      <c r="S248">
        <v>100.822</v>
      </c>
      <c r="T248">
        <v>47.849499999999999</v>
      </c>
    </row>
    <row r="249" spans="1:20" x14ac:dyDescent="0.25">
      <c r="A249" t="s">
        <v>272</v>
      </c>
      <c r="F249">
        <v>8.8009999999999998E-3</v>
      </c>
      <c r="G249">
        <v>-7.6869999999999994E-2</v>
      </c>
      <c r="H249">
        <v>58.533999999999999</v>
      </c>
      <c r="I249">
        <v>1.02851</v>
      </c>
      <c r="J249">
        <v>38.561900000000001</v>
      </c>
      <c r="K249">
        <v>0.96458699999999997</v>
      </c>
      <c r="L249">
        <v>0.656779</v>
      </c>
      <c r="M249">
        <v>0.83555500000000005</v>
      </c>
      <c r="N249">
        <v>-3.8019999999999998E-2</v>
      </c>
      <c r="O249">
        <v>-2.2509999999999999E-2</v>
      </c>
      <c r="P249">
        <v>0.31642599999999999</v>
      </c>
      <c r="Q249">
        <v>-8.8179999999999994E-2</v>
      </c>
      <c r="R249">
        <v>0</v>
      </c>
      <c r="S249">
        <v>100.681</v>
      </c>
      <c r="T249">
        <v>47.650300000000001</v>
      </c>
    </row>
    <row r="250" spans="1:20" x14ac:dyDescent="0.25">
      <c r="A250" t="s">
        <v>273</v>
      </c>
      <c r="F250">
        <v>8.7270000000000004E-3</v>
      </c>
      <c r="G250">
        <v>-7.6840000000000006E-2</v>
      </c>
      <c r="H250">
        <v>57.709400000000002</v>
      </c>
      <c r="I250">
        <v>0.96408799999999995</v>
      </c>
      <c r="J250">
        <v>38.539000000000001</v>
      </c>
      <c r="K250">
        <v>0.60748100000000005</v>
      </c>
      <c r="L250">
        <v>0.73143199999999997</v>
      </c>
      <c r="M250">
        <v>0.70402100000000001</v>
      </c>
      <c r="N250">
        <v>0.27790999999999999</v>
      </c>
      <c r="O250">
        <v>-3.5699999999999998E-3</v>
      </c>
      <c r="P250">
        <v>0.18332300000000001</v>
      </c>
      <c r="Q250">
        <v>-0.21315999999999999</v>
      </c>
      <c r="R250">
        <v>0</v>
      </c>
      <c r="S250">
        <v>99.431799999999996</v>
      </c>
      <c r="T250">
        <v>47.028700000000001</v>
      </c>
    </row>
    <row r="251" spans="1:20" x14ac:dyDescent="0.25">
      <c r="A251" t="s">
        <v>274</v>
      </c>
      <c r="F251">
        <v>-6.3390000000000002E-2</v>
      </c>
      <c r="G251">
        <v>-7.6789999999999997E-2</v>
      </c>
      <c r="H251">
        <v>58.501600000000003</v>
      </c>
      <c r="I251">
        <v>0.83375699999999997</v>
      </c>
      <c r="J251">
        <v>37.701700000000002</v>
      </c>
      <c r="K251">
        <v>0.64428600000000003</v>
      </c>
      <c r="L251">
        <v>0.305564</v>
      </c>
      <c r="M251">
        <v>1.4510099999999999</v>
      </c>
      <c r="N251">
        <v>0.120376</v>
      </c>
      <c r="O251">
        <v>1.5531E-2</v>
      </c>
      <c r="P251">
        <v>0.22839300000000001</v>
      </c>
      <c r="Q251">
        <v>-8.7179999999999994E-2</v>
      </c>
      <c r="R251">
        <v>0</v>
      </c>
      <c r="S251">
        <v>99.5749</v>
      </c>
      <c r="T251">
        <v>47.325099999999999</v>
      </c>
    </row>
    <row r="252" spans="1:20" x14ac:dyDescent="0.25">
      <c r="A252" t="s">
        <v>275</v>
      </c>
      <c r="F252">
        <v>8.1549999999999997E-2</v>
      </c>
      <c r="G252">
        <v>-7.6789999999999997E-2</v>
      </c>
      <c r="H252">
        <v>60.683599999999998</v>
      </c>
      <c r="I252">
        <v>0.57265900000000003</v>
      </c>
      <c r="J252">
        <v>36.472000000000001</v>
      </c>
      <c r="K252">
        <v>0.93101900000000004</v>
      </c>
      <c r="L252">
        <v>0.60202999999999995</v>
      </c>
      <c r="M252">
        <v>1.1306799999999999</v>
      </c>
      <c r="N252">
        <v>0.19900599999999999</v>
      </c>
      <c r="O252">
        <v>-2.2429999999999999E-2</v>
      </c>
      <c r="P252">
        <v>0.161133</v>
      </c>
      <c r="Q252">
        <v>-2.5000000000000001E-2</v>
      </c>
      <c r="R252">
        <v>0</v>
      </c>
      <c r="S252">
        <v>100.71</v>
      </c>
      <c r="T252">
        <v>48.000300000000003</v>
      </c>
    </row>
    <row r="253" spans="1:20" x14ac:dyDescent="0.25">
      <c r="A253" t="s">
        <v>276</v>
      </c>
      <c r="F253">
        <v>8.822E-3</v>
      </c>
      <c r="G253">
        <v>0.38173600000000002</v>
      </c>
      <c r="H253">
        <v>58.364600000000003</v>
      </c>
      <c r="I253">
        <v>0.96339900000000001</v>
      </c>
      <c r="J253">
        <v>38.776299999999999</v>
      </c>
      <c r="K253">
        <v>0.607541</v>
      </c>
      <c r="L253">
        <v>0.58330899999999997</v>
      </c>
      <c r="M253">
        <v>1.2347900000000001</v>
      </c>
      <c r="N253">
        <v>4.1154999999999997E-2</v>
      </c>
      <c r="O253">
        <v>-3.5200000000000001E-3</v>
      </c>
      <c r="P253">
        <v>0.25031500000000001</v>
      </c>
      <c r="Q253">
        <v>-2.496E-2</v>
      </c>
      <c r="R253">
        <v>0</v>
      </c>
      <c r="S253">
        <v>101.18300000000001</v>
      </c>
      <c r="T253">
        <v>47.951500000000003</v>
      </c>
    </row>
    <row r="254" spans="1:20" x14ac:dyDescent="0.25">
      <c r="A254" t="s">
        <v>277</v>
      </c>
      <c r="F254">
        <v>8.2292000000000004E-2</v>
      </c>
      <c r="G254">
        <v>-7.7109999999999998E-2</v>
      </c>
      <c r="H254">
        <v>58.963299999999997</v>
      </c>
      <c r="I254">
        <v>0.96033800000000002</v>
      </c>
      <c r="J254">
        <v>33.543799999999997</v>
      </c>
      <c r="K254">
        <v>0.78208599999999995</v>
      </c>
      <c r="L254">
        <v>2.5439600000000002</v>
      </c>
      <c r="M254">
        <v>2.8454600000000001</v>
      </c>
      <c r="N254">
        <v>0.19674800000000001</v>
      </c>
      <c r="O254">
        <v>3.3203999999999997E-2</v>
      </c>
      <c r="P254">
        <v>0.29230699999999998</v>
      </c>
      <c r="Q254">
        <v>3.4143E-2</v>
      </c>
      <c r="R254">
        <v>0</v>
      </c>
      <c r="S254">
        <v>100.20099999999999</v>
      </c>
      <c r="T254">
        <v>47.3964</v>
      </c>
    </row>
    <row r="255" spans="1:20" x14ac:dyDescent="0.25">
      <c r="A255" t="s">
        <v>278</v>
      </c>
      <c r="F255">
        <v>8.8459999999999997E-3</v>
      </c>
      <c r="G255">
        <v>0.152669</v>
      </c>
      <c r="H255">
        <v>58.703099999999999</v>
      </c>
      <c r="I255">
        <v>0.833677</v>
      </c>
      <c r="J255">
        <v>38.095700000000001</v>
      </c>
      <c r="K255">
        <v>0.80527099999999996</v>
      </c>
      <c r="L255">
        <v>0.62048700000000001</v>
      </c>
      <c r="M255">
        <v>1.4512</v>
      </c>
      <c r="N255">
        <v>-3.764E-2</v>
      </c>
      <c r="O255">
        <v>-2.2339999999999999E-2</v>
      </c>
      <c r="P255">
        <v>0.27279599999999998</v>
      </c>
      <c r="Q255">
        <v>-8.7440000000000004E-2</v>
      </c>
      <c r="R255">
        <v>0</v>
      </c>
      <c r="S255">
        <v>100.79600000000001</v>
      </c>
      <c r="T255">
        <v>47.853200000000001</v>
      </c>
    </row>
    <row r="256" spans="1:20" x14ac:dyDescent="0.25">
      <c r="A256" t="s">
        <v>279</v>
      </c>
      <c r="F256">
        <v>-6.4320000000000002E-2</v>
      </c>
      <c r="G256">
        <v>0.15178700000000001</v>
      </c>
      <c r="H256">
        <v>59.281300000000002</v>
      </c>
      <c r="I256">
        <v>1.6106799999999999</v>
      </c>
      <c r="J256">
        <v>35.779800000000002</v>
      </c>
      <c r="K256">
        <v>0.54879100000000003</v>
      </c>
      <c r="L256">
        <v>1.4886999999999999</v>
      </c>
      <c r="M256">
        <v>2.6123500000000002</v>
      </c>
      <c r="N256">
        <v>3.9447999999999997E-2</v>
      </c>
      <c r="O256">
        <v>-4.1869999999999997E-2</v>
      </c>
      <c r="P256">
        <v>0.20335600000000001</v>
      </c>
      <c r="Q256">
        <v>9.7481999999999999E-2</v>
      </c>
      <c r="R256">
        <v>0</v>
      </c>
      <c r="S256">
        <v>101.708</v>
      </c>
      <c r="T256">
        <v>48.134599999999999</v>
      </c>
    </row>
    <row r="257" spans="1:20" x14ac:dyDescent="0.25">
      <c r="A257" t="s">
        <v>280</v>
      </c>
      <c r="F257">
        <v>8.7690000000000008E-3</v>
      </c>
      <c r="G257">
        <v>-7.6840000000000006E-2</v>
      </c>
      <c r="H257">
        <v>58.735999999999997</v>
      </c>
      <c r="I257">
        <v>0.89783500000000005</v>
      </c>
      <c r="J257">
        <v>39.390799999999999</v>
      </c>
      <c r="K257">
        <v>0.60759700000000005</v>
      </c>
      <c r="L257">
        <v>0.78748300000000004</v>
      </c>
      <c r="M257">
        <v>0.88274399999999997</v>
      </c>
      <c r="N257">
        <v>-3.7769999999999998E-2</v>
      </c>
      <c r="O257">
        <v>1.5363E-2</v>
      </c>
      <c r="P257">
        <v>0.11663900000000001</v>
      </c>
      <c r="Q257">
        <v>0.100357</v>
      </c>
      <c r="R257">
        <v>0</v>
      </c>
      <c r="S257">
        <v>101.429</v>
      </c>
      <c r="T257">
        <v>47.971499999999999</v>
      </c>
    </row>
    <row r="258" spans="1:20" x14ac:dyDescent="0.25">
      <c r="A258" t="s">
        <v>281</v>
      </c>
      <c r="F258">
        <v>8.9420000000000003E-3</v>
      </c>
      <c r="G258">
        <v>-7.6880000000000004E-2</v>
      </c>
      <c r="H258">
        <v>60.127099999999999</v>
      </c>
      <c r="I258">
        <v>0.96263799999999999</v>
      </c>
      <c r="J258">
        <v>37.509599999999999</v>
      </c>
      <c r="K258">
        <v>0.83937200000000001</v>
      </c>
      <c r="L258">
        <v>0.78714799999999996</v>
      </c>
      <c r="M258">
        <v>1.0053300000000001</v>
      </c>
      <c r="N258">
        <v>-3.8100000000000002E-2</v>
      </c>
      <c r="O258">
        <v>-6.0389999999999999E-2</v>
      </c>
      <c r="P258">
        <v>4.9318000000000001E-2</v>
      </c>
      <c r="Q258">
        <v>9.9848999999999993E-2</v>
      </c>
      <c r="R258">
        <v>0</v>
      </c>
      <c r="S258">
        <v>101.214</v>
      </c>
      <c r="T258">
        <v>48.070700000000002</v>
      </c>
    </row>
    <row r="259" spans="1:20" x14ac:dyDescent="0.25">
      <c r="A259" t="s">
        <v>34</v>
      </c>
      <c r="F259">
        <v>0.23042000000000001</v>
      </c>
      <c r="G259">
        <v>-7.7200000000000005E-2</v>
      </c>
      <c r="H259">
        <v>58.469499999999996</v>
      </c>
      <c r="I259">
        <v>2.7112799999999999</v>
      </c>
      <c r="J259">
        <v>37.429000000000002</v>
      </c>
      <c r="K259">
        <v>0.63148599999999999</v>
      </c>
      <c r="L259">
        <v>0.56075699999999995</v>
      </c>
      <c r="M259">
        <v>0.92169000000000001</v>
      </c>
      <c r="N259">
        <v>0.43101</v>
      </c>
      <c r="O259">
        <v>1.4138E-2</v>
      </c>
      <c r="P259">
        <v>0.22262499999999999</v>
      </c>
      <c r="Q259">
        <v>3.2684999999999999E-2</v>
      </c>
      <c r="R259">
        <v>0</v>
      </c>
      <c r="S259">
        <v>101.577</v>
      </c>
      <c r="T259">
        <v>47.606299999999997</v>
      </c>
    </row>
    <row r="260" spans="1:20" x14ac:dyDescent="0.25">
      <c r="A260" t="s">
        <v>282</v>
      </c>
      <c r="F260">
        <v>8.9969999999999998E-3</v>
      </c>
      <c r="G260">
        <v>-7.6929999999999998E-2</v>
      </c>
      <c r="H260">
        <v>59.779899999999998</v>
      </c>
      <c r="I260">
        <v>1.09175</v>
      </c>
      <c r="J260">
        <v>36.074399999999997</v>
      </c>
      <c r="K260">
        <v>0.78340799999999999</v>
      </c>
      <c r="L260">
        <v>0.63766199999999995</v>
      </c>
      <c r="M260">
        <v>1.2189399999999999</v>
      </c>
      <c r="N260">
        <v>0.355439</v>
      </c>
      <c r="O260">
        <v>-2.2700000000000001E-2</v>
      </c>
      <c r="P260">
        <v>0.24853500000000001</v>
      </c>
      <c r="Q260">
        <v>3.6046000000000002E-2</v>
      </c>
      <c r="R260">
        <v>0</v>
      </c>
      <c r="S260">
        <v>100.136</v>
      </c>
      <c r="T260">
        <v>47.546399999999998</v>
      </c>
    </row>
    <row r="261" spans="1:20" x14ac:dyDescent="0.25">
      <c r="A261" t="s">
        <v>283</v>
      </c>
      <c r="F261">
        <v>8.1360000000000002E-2</v>
      </c>
      <c r="G261">
        <v>-7.689E-2</v>
      </c>
      <c r="H261">
        <v>59.0002</v>
      </c>
      <c r="I261">
        <v>0.70171499999999998</v>
      </c>
      <c r="J261">
        <v>38.208199999999998</v>
      </c>
      <c r="K261">
        <v>0.58914100000000003</v>
      </c>
      <c r="L261">
        <v>0.95380699999999996</v>
      </c>
      <c r="M261">
        <v>1.09893</v>
      </c>
      <c r="N261">
        <v>0.27735199999999999</v>
      </c>
      <c r="O261">
        <v>-2.248E-2</v>
      </c>
      <c r="P261">
        <v>0.116146</v>
      </c>
      <c r="Q261">
        <v>0.16242400000000001</v>
      </c>
      <c r="R261">
        <v>0</v>
      </c>
      <c r="S261">
        <v>101.09</v>
      </c>
      <c r="T261">
        <v>47.838900000000002</v>
      </c>
    </row>
    <row r="262" spans="1:20" x14ac:dyDescent="0.25">
      <c r="F262">
        <v>-6.3920000000000005E-2</v>
      </c>
      <c r="G262">
        <v>0.38095099999999998</v>
      </c>
      <c r="H262">
        <v>57.170400000000001</v>
      </c>
      <c r="I262">
        <v>1.1569400000000001</v>
      </c>
      <c r="J262">
        <v>37.837299999999999</v>
      </c>
      <c r="K262">
        <v>0.69447999999999999</v>
      </c>
      <c r="L262">
        <v>0.84167499999999995</v>
      </c>
      <c r="M262">
        <v>0.61375000000000002</v>
      </c>
      <c r="N262">
        <v>4.0322999999999998E-2</v>
      </c>
      <c r="O262">
        <v>-2.264E-2</v>
      </c>
      <c r="P262">
        <v>0.24904000000000001</v>
      </c>
      <c r="Q262">
        <v>9.9030999999999994E-2</v>
      </c>
      <c r="R262">
        <v>0</v>
      </c>
      <c r="S262">
        <v>98.997299999999996</v>
      </c>
      <c r="T262">
        <v>46.798099999999998</v>
      </c>
    </row>
    <row r="263" spans="1:20" x14ac:dyDescent="0.25">
      <c r="F263">
        <v>8.9680000000000003E-3</v>
      </c>
      <c r="G263">
        <v>-7.7100000000000002E-2</v>
      </c>
      <c r="H263">
        <v>59.588500000000003</v>
      </c>
      <c r="I263">
        <v>1.8047</v>
      </c>
      <c r="J263">
        <v>36.9114</v>
      </c>
      <c r="K263">
        <v>1.1526099999999999</v>
      </c>
      <c r="L263">
        <v>0.654644</v>
      </c>
      <c r="M263">
        <v>0.91644300000000001</v>
      </c>
      <c r="N263">
        <v>0.196354</v>
      </c>
      <c r="O263">
        <v>-4.3200000000000001E-3</v>
      </c>
      <c r="P263">
        <v>6.8906999999999996E-2</v>
      </c>
      <c r="Q263">
        <v>9.6823999999999993E-2</v>
      </c>
      <c r="R263">
        <v>0</v>
      </c>
      <c r="S263">
        <v>101.318</v>
      </c>
      <c r="T263">
        <v>47.822699999999998</v>
      </c>
    </row>
    <row r="264" spans="1:20" x14ac:dyDescent="0.25">
      <c r="F264">
        <v>-6.3810000000000006E-2</v>
      </c>
      <c r="G264">
        <v>0.15254000000000001</v>
      </c>
      <c r="H264">
        <v>57.46</v>
      </c>
      <c r="I264">
        <v>1.3535900000000001</v>
      </c>
      <c r="J264">
        <v>37.625900000000001</v>
      </c>
      <c r="K264">
        <v>0.71289100000000005</v>
      </c>
      <c r="L264">
        <v>0.41620400000000002</v>
      </c>
      <c r="M264">
        <v>1.76281</v>
      </c>
      <c r="N264">
        <v>-0.11627</v>
      </c>
      <c r="O264">
        <v>7.2002999999999998E-2</v>
      </c>
      <c r="P264">
        <v>0.116007</v>
      </c>
      <c r="Q264">
        <v>-2.5520000000000001E-2</v>
      </c>
      <c r="R264">
        <v>0</v>
      </c>
      <c r="S264">
        <v>99.466399999999993</v>
      </c>
      <c r="T264">
        <v>47.1096</v>
      </c>
    </row>
    <row r="265" spans="1:20" x14ac:dyDescent="0.25">
      <c r="F265">
        <v>-6.3530000000000003E-2</v>
      </c>
      <c r="G265">
        <v>-7.6810000000000003E-2</v>
      </c>
      <c r="H265">
        <v>59.75</v>
      </c>
      <c r="I265">
        <v>0.89896699999999996</v>
      </c>
      <c r="J265">
        <v>38.371099999999998</v>
      </c>
      <c r="K265">
        <v>0.50121700000000002</v>
      </c>
      <c r="L265">
        <v>0.71372800000000003</v>
      </c>
      <c r="M265">
        <v>0.92093400000000003</v>
      </c>
      <c r="N265">
        <v>-0.11575000000000001</v>
      </c>
      <c r="O265">
        <v>-4.1270000000000001E-2</v>
      </c>
      <c r="P265">
        <v>0.295649</v>
      </c>
      <c r="Q265">
        <v>-2.4500000000000001E-2</v>
      </c>
      <c r="R265">
        <v>0</v>
      </c>
      <c r="S265">
        <v>101.13</v>
      </c>
      <c r="T265">
        <v>48.069400000000002</v>
      </c>
    </row>
    <row r="266" spans="1:20" x14ac:dyDescent="0.25">
      <c r="F266">
        <v>-6.3329999999999997E-2</v>
      </c>
      <c r="G266">
        <v>0.152864</v>
      </c>
      <c r="H266">
        <v>57.024500000000003</v>
      </c>
      <c r="I266">
        <v>0.50854699999999997</v>
      </c>
      <c r="J266">
        <v>38.697800000000001</v>
      </c>
      <c r="K266">
        <v>0.78956400000000004</v>
      </c>
      <c r="L266">
        <v>0.38001400000000002</v>
      </c>
      <c r="M266">
        <v>0.88349900000000003</v>
      </c>
      <c r="N266">
        <v>0.120851</v>
      </c>
      <c r="O266">
        <v>-3.2599999999999999E-3</v>
      </c>
      <c r="P266">
        <v>0.229023</v>
      </c>
      <c r="Q266">
        <v>-0.14927000000000001</v>
      </c>
      <c r="R266">
        <v>0</v>
      </c>
      <c r="S266">
        <v>98.570800000000006</v>
      </c>
      <c r="T266">
        <v>46.774700000000003</v>
      </c>
    </row>
    <row r="267" spans="1:20" x14ac:dyDescent="0.25">
      <c r="F267">
        <v>-6.3640000000000002E-2</v>
      </c>
      <c r="G267">
        <v>-7.6840000000000006E-2</v>
      </c>
      <c r="H267">
        <v>58.761600000000001</v>
      </c>
      <c r="I267">
        <v>0.89810299999999998</v>
      </c>
      <c r="J267">
        <v>38.494900000000001</v>
      </c>
      <c r="K267">
        <v>0.48246299999999998</v>
      </c>
      <c r="L267">
        <v>0.47221000000000002</v>
      </c>
      <c r="M267">
        <v>0.70260100000000003</v>
      </c>
      <c r="N267">
        <v>0.120101</v>
      </c>
      <c r="O267">
        <v>-3.5000000000000001E-3</v>
      </c>
      <c r="P267">
        <v>0.29500300000000002</v>
      </c>
      <c r="Q267">
        <v>3.7802000000000002E-2</v>
      </c>
      <c r="R267">
        <v>0</v>
      </c>
      <c r="S267">
        <v>100.121</v>
      </c>
      <c r="T267">
        <v>47.487000000000002</v>
      </c>
    </row>
    <row r="268" spans="1:20" x14ac:dyDescent="0.25">
      <c r="F268">
        <v>8.8800000000000007E-3</v>
      </c>
      <c r="G268">
        <v>-7.6969999999999997E-2</v>
      </c>
      <c r="H268">
        <v>59.8675</v>
      </c>
      <c r="I268">
        <v>1.2873399999999999</v>
      </c>
      <c r="J268">
        <v>37.245199999999997</v>
      </c>
      <c r="K268">
        <v>0.76523099999999999</v>
      </c>
      <c r="L268">
        <v>0.89686699999999997</v>
      </c>
      <c r="M268">
        <v>1.31114</v>
      </c>
      <c r="N268">
        <v>0.11890100000000001</v>
      </c>
      <c r="O268">
        <v>7.1562000000000001E-2</v>
      </c>
      <c r="P268">
        <v>0.33762900000000001</v>
      </c>
      <c r="Q268">
        <v>-2.673E-2</v>
      </c>
      <c r="R268">
        <v>0</v>
      </c>
      <c r="S268">
        <v>101.807</v>
      </c>
      <c r="T268">
        <v>48.197800000000001</v>
      </c>
    </row>
    <row r="269" spans="1:20" x14ac:dyDescent="0.25">
      <c r="F269">
        <v>-6.3810000000000006E-2</v>
      </c>
      <c r="G269">
        <v>0.152362</v>
      </c>
      <c r="H269">
        <v>59.33</v>
      </c>
      <c r="I269">
        <v>1.15812</v>
      </c>
      <c r="J269">
        <v>38.858600000000003</v>
      </c>
      <c r="K269">
        <v>0.82049099999999997</v>
      </c>
      <c r="L269">
        <v>0.58251200000000003</v>
      </c>
      <c r="M269">
        <v>0.391706</v>
      </c>
      <c r="N269">
        <v>4.0608999999999999E-2</v>
      </c>
      <c r="O269">
        <v>-4.1509999999999998E-2</v>
      </c>
      <c r="P269">
        <v>0.36064200000000002</v>
      </c>
      <c r="Q269">
        <v>-2.5819999999999999E-2</v>
      </c>
      <c r="R269">
        <v>0</v>
      </c>
      <c r="S269">
        <v>101.56399999999999</v>
      </c>
      <c r="T269">
        <v>48.101199999999999</v>
      </c>
    </row>
    <row r="270" spans="1:20" x14ac:dyDescent="0.25">
      <c r="F270">
        <v>8.7810000000000006E-3</v>
      </c>
      <c r="G270">
        <v>-7.6840000000000006E-2</v>
      </c>
      <c r="H270">
        <v>59.055399999999999</v>
      </c>
      <c r="I270">
        <v>0.76825600000000005</v>
      </c>
      <c r="J270">
        <v>39.036499999999997</v>
      </c>
      <c r="K270">
        <v>0.91253600000000001</v>
      </c>
      <c r="L270">
        <v>0.60157300000000002</v>
      </c>
      <c r="M270">
        <v>0.70293000000000005</v>
      </c>
      <c r="N270">
        <v>4.1113999999999998E-2</v>
      </c>
      <c r="O270">
        <v>1.5348000000000001E-2</v>
      </c>
      <c r="P270">
        <v>0.40611000000000003</v>
      </c>
      <c r="Q270">
        <v>-8.7730000000000002E-2</v>
      </c>
      <c r="R270">
        <v>0</v>
      </c>
      <c r="S270">
        <v>101.384</v>
      </c>
      <c r="T270">
        <v>48.024099999999997</v>
      </c>
    </row>
    <row r="271" spans="1:20" x14ac:dyDescent="0.25">
      <c r="F271">
        <v>-6.3909999999999995E-2</v>
      </c>
      <c r="G271">
        <v>-7.6829999999999996E-2</v>
      </c>
      <c r="H271">
        <v>57.424900000000001</v>
      </c>
      <c r="I271">
        <v>0.963916</v>
      </c>
      <c r="J271">
        <v>38.149099999999997</v>
      </c>
      <c r="K271">
        <v>0.91128799999999999</v>
      </c>
      <c r="L271">
        <v>0.61979099999999998</v>
      </c>
      <c r="M271">
        <v>0.92494900000000002</v>
      </c>
      <c r="N271">
        <v>0.198763</v>
      </c>
      <c r="O271">
        <v>-4.1399999999999999E-2</v>
      </c>
      <c r="P271">
        <v>0.22744800000000001</v>
      </c>
      <c r="Q271">
        <v>-0.21337</v>
      </c>
      <c r="R271">
        <v>0</v>
      </c>
      <c r="S271">
        <v>99.024600000000007</v>
      </c>
      <c r="T271">
        <v>46.865000000000002</v>
      </c>
    </row>
    <row r="272" spans="1:20" x14ac:dyDescent="0.25">
      <c r="F272">
        <v>8.1826999999999997E-2</v>
      </c>
      <c r="G272">
        <v>0.15190300000000001</v>
      </c>
      <c r="H272">
        <v>58.815600000000003</v>
      </c>
      <c r="I272">
        <v>0.76626799999999995</v>
      </c>
      <c r="J272">
        <v>35.806800000000003</v>
      </c>
      <c r="K272">
        <v>0.78437599999999996</v>
      </c>
      <c r="L272">
        <v>1.32308</v>
      </c>
      <c r="M272">
        <v>1.6112</v>
      </c>
      <c r="N272">
        <v>0.355437</v>
      </c>
      <c r="O272">
        <v>7.1467000000000003E-2</v>
      </c>
      <c r="P272">
        <v>0.27101799999999998</v>
      </c>
      <c r="Q272">
        <v>3.5810000000000002E-2</v>
      </c>
      <c r="R272">
        <v>0</v>
      </c>
      <c r="S272">
        <v>100.075</v>
      </c>
      <c r="T272">
        <v>47.407299999999999</v>
      </c>
    </row>
    <row r="273" spans="1:20" x14ac:dyDescent="0.25">
      <c r="F273">
        <v>-6.3939999999999997E-2</v>
      </c>
      <c r="G273">
        <v>-7.6899999999999996E-2</v>
      </c>
      <c r="H273">
        <v>57.001199999999997</v>
      </c>
      <c r="I273">
        <v>1.35172</v>
      </c>
      <c r="J273">
        <v>37.714700000000001</v>
      </c>
      <c r="K273">
        <v>0.63995000000000002</v>
      </c>
      <c r="L273">
        <v>0.47099000000000002</v>
      </c>
      <c r="M273">
        <v>1.1914</v>
      </c>
      <c r="N273">
        <v>0.11903900000000001</v>
      </c>
      <c r="O273">
        <v>-2.2749999999999999E-2</v>
      </c>
      <c r="P273">
        <v>0.27091999999999999</v>
      </c>
      <c r="Q273">
        <v>9.8929000000000003E-2</v>
      </c>
      <c r="R273">
        <v>0</v>
      </c>
      <c r="S273">
        <v>98.695300000000003</v>
      </c>
      <c r="T273">
        <v>46.620100000000001</v>
      </c>
    </row>
    <row r="274" spans="1:20" x14ac:dyDescent="0.25">
      <c r="F274">
        <v>8.9130000000000008E-3</v>
      </c>
      <c r="G274">
        <v>0.15279400000000001</v>
      </c>
      <c r="H274">
        <v>59.692500000000003</v>
      </c>
      <c r="I274">
        <v>1.09399</v>
      </c>
      <c r="J274">
        <v>37.895099999999999</v>
      </c>
      <c r="K274">
        <v>0.55352400000000002</v>
      </c>
      <c r="L274">
        <v>0.47216799999999998</v>
      </c>
      <c r="M274">
        <v>0.69891199999999998</v>
      </c>
      <c r="N274">
        <v>0.120007</v>
      </c>
      <c r="O274">
        <v>-3.5200000000000001E-3</v>
      </c>
      <c r="P274">
        <v>0.20563100000000001</v>
      </c>
      <c r="Q274">
        <v>-8.7760000000000005E-2</v>
      </c>
      <c r="R274">
        <v>0</v>
      </c>
      <c r="S274">
        <v>100.80200000000001</v>
      </c>
      <c r="T274">
        <v>47.894399999999997</v>
      </c>
    </row>
    <row r="276" spans="1:20" x14ac:dyDescent="0.25">
      <c r="E276" t="s">
        <v>39</v>
      </c>
      <c r="F276">
        <f>AVERAGE(F240:F274)</f>
        <v>3.6061800000000026E-2</v>
      </c>
      <c r="G276">
        <f t="shared" ref="G276:T276" si="24">AVERAGE(G240:G274)</f>
        <v>3.4426571428571424E-2</v>
      </c>
      <c r="H276">
        <f t="shared" si="24"/>
        <v>58.847202857142854</v>
      </c>
      <c r="I276">
        <f t="shared" si="24"/>
        <v>1.0961182857142853</v>
      </c>
      <c r="J276">
        <f t="shared" si="24"/>
        <v>37.627128571428571</v>
      </c>
      <c r="K276">
        <f t="shared" si="24"/>
        <v>0.7060558571428569</v>
      </c>
      <c r="L276">
        <f t="shared" si="24"/>
        <v>0.74454131428571424</v>
      </c>
      <c r="M276">
        <f t="shared" si="24"/>
        <v>1.1450046857142857</v>
      </c>
      <c r="N276">
        <f t="shared" si="24"/>
        <v>0.12166731428571431</v>
      </c>
      <c r="O276">
        <f t="shared" si="24"/>
        <v>3.8061428571428565E-3</v>
      </c>
      <c r="P276">
        <f t="shared" si="24"/>
        <v>0.23285531428571429</v>
      </c>
      <c r="Q276">
        <f t="shared" si="24"/>
        <v>-4.4420285714285735E-3</v>
      </c>
      <c r="R276">
        <f t="shared" si="24"/>
        <v>0</v>
      </c>
      <c r="S276">
        <f t="shared" si="24"/>
        <v>100.59050571428573</v>
      </c>
      <c r="T276">
        <f t="shared" si="24"/>
        <v>47.644837142857149</v>
      </c>
    </row>
    <row r="277" spans="1:20" x14ac:dyDescent="0.25">
      <c r="E277" t="s">
        <v>40</v>
      </c>
      <c r="F277">
        <f>STDEV(F240:F274)/SQRT((COUNT(F240:F274)))</f>
        <v>2.4814513190544302E-2</v>
      </c>
      <c r="G277">
        <f t="shared" ref="G277:T277" si="25">STDEV(G240:G274)/SQRT((COUNT(G240:G274)))</f>
        <v>2.5502843690452248E-2</v>
      </c>
      <c r="H277">
        <f t="shared" si="25"/>
        <v>0.18205633805679675</v>
      </c>
      <c r="I277">
        <f t="shared" si="25"/>
        <v>7.453370133973615E-2</v>
      </c>
      <c r="J277">
        <f t="shared" si="25"/>
        <v>0.19856652262847205</v>
      </c>
      <c r="K277">
        <f t="shared" si="25"/>
        <v>2.5875395304450825E-2</v>
      </c>
      <c r="L277">
        <f t="shared" si="25"/>
        <v>6.7493187674897592E-2</v>
      </c>
      <c r="M277">
        <f t="shared" si="25"/>
        <v>9.1267807964942757E-2</v>
      </c>
      <c r="N277">
        <f t="shared" si="25"/>
        <v>2.2406935075858392E-2</v>
      </c>
      <c r="O277">
        <f t="shared" si="25"/>
        <v>6.6093886432267608E-3</v>
      </c>
      <c r="P277">
        <f t="shared" si="25"/>
        <v>1.5841523646362782E-2</v>
      </c>
      <c r="Q277">
        <f t="shared" si="25"/>
        <v>1.8407265567607984E-2</v>
      </c>
      <c r="R277">
        <f t="shared" si="25"/>
        <v>0</v>
      </c>
      <c r="S277">
        <f t="shared" si="25"/>
        <v>0.17181607480694222</v>
      </c>
      <c r="T277">
        <f t="shared" si="25"/>
        <v>7.9525015469814178E-2</v>
      </c>
    </row>
    <row r="279" spans="1:20" x14ac:dyDescent="0.25">
      <c r="A279" s="2" t="s">
        <v>284</v>
      </c>
      <c r="F279" s="3" t="s">
        <v>1</v>
      </c>
      <c r="G279" s="3" t="s">
        <v>2</v>
      </c>
      <c r="H279" s="3" t="s">
        <v>3</v>
      </c>
      <c r="I279" s="3" t="s">
        <v>4</v>
      </c>
      <c r="J279" s="3" t="s">
        <v>5</v>
      </c>
      <c r="K279" s="3" t="s">
        <v>6</v>
      </c>
      <c r="L279" s="3" t="s">
        <v>7</v>
      </c>
      <c r="M279" s="3" t="s">
        <v>8</v>
      </c>
      <c r="N279" s="3" t="s">
        <v>9</v>
      </c>
      <c r="O279" s="3" t="s">
        <v>10</v>
      </c>
      <c r="P279" s="3" t="s">
        <v>11</v>
      </c>
      <c r="Q279" s="3" t="s">
        <v>12</v>
      </c>
      <c r="R279" s="3" t="s">
        <v>13</v>
      </c>
      <c r="S279" s="3" t="s">
        <v>14</v>
      </c>
      <c r="T279" s="3" t="s">
        <v>15</v>
      </c>
    </row>
    <row r="280" spans="1:20" x14ac:dyDescent="0.25">
      <c r="A280" t="s">
        <v>17</v>
      </c>
      <c r="F280">
        <v>8.8039999999999993E-3</v>
      </c>
      <c r="G280">
        <v>0.151807</v>
      </c>
      <c r="H280">
        <v>57.565399999999997</v>
      </c>
      <c r="I280">
        <v>1.09083</v>
      </c>
      <c r="J280">
        <v>37.173999999999999</v>
      </c>
      <c r="K280">
        <v>0.72886300000000004</v>
      </c>
      <c r="L280">
        <v>1.02596</v>
      </c>
      <c r="M280">
        <v>1.2731399999999999</v>
      </c>
      <c r="N280">
        <v>0.35501500000000002</v>
      </c>
      <c r="O280">
        <v>9.0264999999999998E-2</v>
      </c>
      <c r="P280">
        <v>0.22587299999999999</v>
      </c>
      <c r="Q280">
        <v>9.8050999999999999E-2</v>
      </c>
      <c r="R280">
        <v>0</v>
      </c>
      <c r="S280">
        <v>99.7881</v>
      </c>
      <c r="T280">
        <v>47.074599999999997</v>
      </c>
    </row>
    <row r="281" spans="1:20" x14ac:dyDescent="0.25">
      <c r="A281" t="s">
        <v>18</v>
      </c>
      <c r="F281">
        <v>8.2598000000000005E-2</v>
      </c>
      <c r="G281">
        <v>-7.7130000000000004E-2</v>
      </c>
      <c r="H281">
        <v>58.898800000000001</v>
      </c>
      <c r="I281">
        <v>2.3902600000000001</v>
      </c>
      <c r="J281">
        <v>36.219000000000001</v>
      </c>
      <c r="K281">
        <v>0.63426899999999997</v>
      </c>
      <c r="L281">
        <v>0.72821800000000003</v>
      </c>
      <c r="M281">
        <v>0.82760100000000003</v>
      </c>
      <c r="N281">
        <v>0.117475</v>
      </c>
      <c r="O281">
        <v>-4.4299999999999999E-3</v>
      </c>
      <c r="P281">
        <v>0.26841500000000001</v>
      </c>
      <c r="Q281">
        <v>-2.877E-2</v>
      </c>
      <c r="R281">
        <v>0</v>
      </c>
      <c r="S281">
        <v>100.056</v>
      </c>
      <c r="T281">
        <v>47.180599999999998</v>
      </c>
    </row>
    <row r="282" spans="1:20" x14ac:dyDescent="0.25">
      <c r="A282" t="s">
        <v>168</v>
      </c>
      <c r="F282">
        <v>8.9040000000000005E-3</v>
      </c>
      <c r="G282">
        <v>-7.7270000000000005E-2</v>
      </c>
      <c r="H282">
        <v>57.327500000000001</v>
      </c>
      <c r="I282">
        <v>2.77352</v>
      </c>
      <c r="J282">
        <v>36.945900000000002</v>
      </c>
      <c r="K282">
        <v>0.77167399999999997</v>
      </c>
      <c r="L282">
        <v>0.74449299999999996</v>
      </c>
      <c r="M282">
        <v>1.14297</v>
      </c>
      <c r="N282">
        <v>0.35167599999999999</v>
      </c>
      <c r="O282">
        <v>-4.9199999999999999E-3</v>
      </c>
      <c r="P282">
        <v>0.26602999999999999</v>
      </c>
      <c r="Q282">
        <v>0.156781</v>
      </c>
      <c r="R282">
        <v>0</v>
      </c>
      <c r="S282">
        <v>100.407</v>
      </c>
      <c r="T282">
        <v>46.986600000000003</v>
      </c>
    </row>
    <row r="283" spans="1:20" x14ac:dyDescent="0.25">
      <c r="A283" t="s">
        <v>20</v>
      </c>
      <c r="F283">
        <v>-6.3329999999999997E-2</v>
      </c>
      <c r="G283">
        <v>-7.6759999999999995E-2</v>
      </c>
      <c r="H283">
        <v>58.6312</v>
      </c>
      <c r="I283">
        <v>0.50843700000000003</v>
      </c>
      <c r="J283">
        <v>38.495600000000003</v>
      </c>
      <c r="K283">
        <v>0.71784800000000004</v>
      </c>
      <c r="L283">
        <v>0.76991799999999999</v>
      </c>
      <c r="M283">
        <v>1.1000799999999999</v>
      </c>
      <c r="N283">
        <v>-3.7100000000000001E-2</v>
      </c>
      <c r="O283">
        <v>7.2395000000000001E-2</v>
      </c>
      <c r="P283">
        <v>0.139927</v>
      </c>
      <c r="Q283">
        <v>-8.6730000000000002E-2</v>
      </c>
      <c r="R283">
        <v>0</v>
      </c>
      <c r="S283">
        <v>100.172</v>
      </c>
      <c r="T283">
        <v>47.566200000000002</v>
      </c>
    </row>
    <row r="284" spans="1:20" x14ac:dyDescent="0.25">
      <c r="A284" t="s">
        <v>37</v>
      </c>
      <c r="F284">
        <v>-6.3799999999999996E-2</v>
      </c>
      <c r="G284">
        <v>-7.6899999999999996E-2</v>
      </c>
      <c r="H284">
        <v>59.258299999999998</v>
      </c>
      <c r="I284">
        <v>0.571268</v>
      </c>
      <c r="J284">
        <v>36.974499999999999</v>
      </c>
      <c r="K284">
        <v>0.62498600000000004</v>
      </c>
      <c r="L284">
        <v>0.63861800000000002</v>
      </c>
      <c r="M284">
        <v>0.65323500000000001</v>
      </c>
      <c r="N284">
        <v>0.27729599999999999</v>
      </c>
      <c r="O284">
        <v>-2.2589999999999999E-2</v>
      </c>
      <c r="P284">
        <v>0.27199600000000002</v>
      </c>
      <c r="Q284">
        <v>0.28771099999999999</v>
      </c>
      <c r="R284">
        <v>0</v>
      </c>
      <c r="S284">
        <v>99.394599999999997</v>
      </c>
      <c r="T284">
        <v>47.220799999999997</v>
      </c>
    </row>
    <row r="285" spans="1:20" x14ac:dyDescent="0.25">
      <c r="A285" t="s">
        <v>21</v>
      </c>
      <c r="F285">
        <v>8.2294999999999993E-2</v>
      </c>
      <c r="G285">
        <v>-7.7060000000000003E-2</v>
      </c>
      <c r="H285">
        <v>58.795200000000001</v>
      </c>
      <c r="I285">
        <v>1.4147099999999999</v>
      </c>
      <c r="J285">
        <v>36.524999999999999</v>
      </c>
      <c r="K285">
        <v>0.70890900000000001</v>
      </c>
      <c r="L285">
        <v>0.65489799999999998</v>
      </c>
      <c r="M285">
        <v>0.69670699999999997</v>
      </c>
      <c r="N285">
        <v>0.43304999999999999</v>
      </c>
      <c r="O285">
        <v>-2.3089999999999999E-2</v>
      </c>
      <c r="P285">
        <v>0.38049300000000003</v>
      </c>
      <c r="Q285">
        <v>0.15996099999999999</v>
      </c>
      <c r="R285">
        <v>0</v>
      </c>
      <c r="S285">
        <v>99.751099999999994</v>
      </c>
      <c r="T285">
        <v>47.124000000000002</v>
      </c>
    </row>
    <row r="286" spans="1:20" x14ac:dyDescent="0.25">
      <c r="F286">
        <v>8.2529000000000005E-2</v>
      </c>
      <c r="G286">
        <v>-7.7049999999999993E-2</v>
      </c>
      <c r="H286">
        <v>59.599800000000002</v>
      </c>
      <c r="I286">
        <v>2.1962299999999999</v>
      </c>
      <c r="J286">
        <v>35.985700000000001</v>
      </c>
      <c r="K286">
        <v>0.81382699999999997</v>
      </c>
      <c r="L286">
        <v>0.41460000000000002</v>
      </c>
      <c r="M286">
        <v>1.0013799999999999</v>
      </c>
      <c r="N286">
        <v>-0.11808</v>
      </c>
      <c r="O286">
        <v>1.4677000000000001E-2</v>
      </c>
      <c r="P286">
        <v>0.224774</v>
      </c>
      <c r="Q286">
        <v>3.4689999999999999E-2</v>
      </c>
      <c r="R286">
        <v>0</v>
      </c>
      <c r="S286">
        <v>100.173</v>
      </c>
      <c r="T286">
        <v>47.413400000000003</v>
      </c>
    </row>
    <row r="287" spans="1:20" x14ac:dyDescent="0.25">
      <c r="A287" t="s">
        <v>286</v>
      </c>
      <c r="F287">
        <v>-6.4159999999999995E-2</v>
      </c>
      <c r="G287">
        <v>-7.6960000000000001E-2</v>
      </c>
      <c r="H287">
        <v>58.271000000000001</v>
      </c>
      <c r="I287">
        <v>1.7439100000000001</v>
      </c>
      <c r="J287">
        <v>36.269100000000002</v>
      </c>
      <c r="K287">
        <v>0.74591399999999997</v>
      </c>
      <c r="L287">
        <v>0.56325599999999998</v>
      </c>
      <c r="M287">
        <v>1.3556600000000001</v>
      </c>
      <c r="N287">
        <v>-3.875E-2</v>
      </c>
      <c r="O287">
        <v>-3.9500000000000004E-3</v>
      </c>
      <c r="P287">
        <v>0.35948000000000002</v>
      </c>
      <c r="Q287">
        <v>-0.15206</v>
      </c>
      <c r="R287">
        <v>0</v>
      </c>
      <c r="S287">
        <v>98.972399999999993</v>
      </c>
      <c r="T287">
        <v>46.896099999999997</v>
      </c>
    </row>
    <row r="288" spans="1:20" x14ac:dyDescent="0.25">
      <c r="A288" t="s">
        <v>287</v>
      </c>
      <c r="F288">
        <v>8.8739999999999999E-3</v>
      </c>
      <c r="G288">
        <v>0.151784</v>
      </c>
      <c r="H288">
        <v>58.356699999999996</v>
      </c>
      <c r="I288">
        <v>2.4566599999999998</v>
      </c>
      <c r="J288">
        <v>38.098700000000001</v>
      </c>
      <c r="K288">
        <v>0.42187599999999997</v>
      </c>
      <c r="L288">
        <v>0.63624199999999997</v>
      </c>
      <c r="M288">
        <v>0.87895500000000004</v>
      </c>
      <c r="N288">
        <v>0.11792999999999999</v>
      </c>
      <c r="O288">
        <v>-2.3109999999999999E-2</v>
      </c>
      <c r="P288">
        <v>0.24689900000000001</v>
      </c>
      <c r="Q288">
        <v>-9.0670000000000001E-2</v>
      </c>
      <c r="R288">
        <v>0</v>
      </c>
      <c r="S288">
        <v>101.261</v>
      </c>
      <c r="T288">
        <v>47.668799999999997</v>
      </c>
    </row>
    <row r="289" spans="1:20" x14ac:dyDescent="0.25">
      <c r="A289" t="s">
        <v>288</v>
      </c>
      <c r="F289">
        <v>-6.4000000000000001E-2</v>
      </c>
      <c r="G289">
        <v>-7.6939999999999995E-2</v>
      </c>
      <c r="H289">
        <v>57.892200000000003</v>
      </c>
      <c r="I289">
        <v>1.28677</v>
      </c>
      <c r="J289">
        <v>37.603200000000001</v>
      </c>
      <c r="K289">
        <v>0.85456699999999997</v>
      </c>
      <c r="L289">
        <v>0.619286</v>
      </c>
      <c r="M289">
        <v>0.61294400000000004</v>
      </c>
      <c r="N289">
        <v>-0.11738</v>
      </c>
      <c r="O289">
        <v>-3.8600000000000001E-3</v>
      </c>
      <c r="P289">
        <v>0.226494</v>
      </c>
      <c r="Q289">
        <v>0.16154199999999999</v>
      </c>
      <c r="R289">
        <v>0</v>
      </c>
      <c r="S289">
        <v>98.994799999999998</v>
      </c>
      <c r="T289">
        <v>46.819099999999999</v>
      </c>
    </row>
    <row r="290" spans="1:20" x14ac:dyDescent="0.25">
      <c r="A290" t="s">
        <v>289</v>
      </c>
      <c r="F290">
        <v>8.8330000000000006E-3</v>
      </c>
      <c r="G290">
        <v>-7.6810000000000003E-2</v>
      </c>
      <c r="H290">
        <v>58.430799999999998</v>
      </c>
      <c r="I290">
        <v>0.96330700000000002</v>
      </c>
      <c r="J290">
        <v>38.389899999999997</v>
      </c>
      <c r="K290">
        <v>0.58934799999999998</v>
      </c>
      <c r="L290">
        <v>0.45350299999999999</v>
      </c>
      <c r="M290">
        <v>1.0573300000000001</v>
      </c>
      <c r="N290">
        <v>0.19892799999999999</v>
      </c>
      <c r="O290">
        <v>-3.5200000000000001E-3</v>
      </c>
      <c r="P290">
        <v>0.16101199999999999</v>
      </c>
      <c r="Q290">
        <v>-2.504E-2</v>
      </c>
      <c r="R290">
        <v>0</v>
      </c>
      <c r="S290">
        <v>100.148</v>
      </c>
      <c r="T290">
        <v>47.448399999999999</v>
      </c>
    </row>
    <row r="291" spans="1:20" x14ac:dyDescent="0.25">
      <c r="A291" t="s">
        <v>290</v>
      </c>
      <c r="F291">
        <v>8.2076999999999997E-2</v>
      </c>
      <c r="G291">
        <v>-7.707E-2</v>
      </c>
      <c r="H291">
        <v>56.533299999999997</v>
      </c>
      <c r="I291">
        <v>1.99742</v>
      </c>
      <c r="J291">
        <v>38.943399999999997</v>
      </c>
      <c r="K291">
        <v>0.88405199999999995</v>
      </c>
      <c r="L291">
        <v>0.76500900000000005</v>
      </c>
      <c r="M291">
        <v>1.1539999999999999</v>
      </c>
      <c r="N291">
        <v>-3.9849999999999997E-2</v>
      </c>
      <c r="O291">
        <v>3.3287999999999998E-2</v>
      </c>
      <c r="P291">
        <v>0.246304</v>
      </c>
      <c r="Q291">
        <v>0.284273</v>
      </c>
      <c r="R291">
        <v>0</v>
      </c>
      <c r="S291">
        <v>100.806</v>
      </c>
      <c r="T291">
        <v>47.186900000000001</v>
      </c>
    </row>
    <row r="292" spans="1:20" x14ac:dyDescent="0.25">
      <c r="A292" t="s">
        <v>291</v>
      </c>
      <c r="F292">
        <v>8.7840000000000001E-3</v>
      </c>
      <c r="G292">
        <v>-7.6829999999999996E-2</v>
      </c>
      <c r="H292">
        <v>58.336199999999998</v>
      </c>
      <c r="I292">
        <v>1.0932299999999999</v>
      </c>
      <c r="J292">
        <v>39.297899999999998</v>
      </c>
      <c r="K292">
        <v>0.428396</v>
      </c>
      <c r="L292">
        <v>0.69497600000000004</v>
      </c>
      <c r="M292">
        <v>0.88386900000000002</v>
      </c>
      <c r="N292">
        <v>-3.7609999999999998E-2</v>
      </c>
      <c r="O292">
        <v>-3.5100000000000001E-3</v>
      </c>
      <c r="P292">
        <v>-1.686E-2</v>
      </c>
      <c r="Q292">
        <v>0.100478</v>
      </c>
      <c r="R292">
        <v>0</v>
      </c>
      <c r="S292">
        <v>100.709</v>
      </c>
      <c r="T292">
        <v>47.626100000000001</v>
      </c>
    </row>
    <row r="293" spans="1:20" x14ac:dyDescent="0.25">
      <c r="A293" t="s">
        <v>292</v>
      </c>
      <c r="F293">
        <v>8.9309999999999997E-3</v>
      </c>
      <c r="G293">
        <v>0.38054700000000002</v>
      </c>
      <c r="H293">
        <v>58.275300000000001</v>
      </c>
      <c r="I293">
        <v>1.93597</v>
      </c>
      <c r="J293">
        <v>37.070799999999998</v>
      </c>
      <c r="K293">
        <v>0.81431299999999995</v>
      </c>
      <c r="L293">
        <v>0.59939799999999999</v>
      </c>
      <c r="M293">
        <v>1.3596200000000001</v>
      </c>
      <c r="N293">
        <v>0.27548899999999998</v>
      </c>
      <c r="O293">
        <v>-4.2300000000000003E-3</v>
      </c>
      <c r="P293">
        <v>9.1480000000000006E-2</v>
      </c>
      <c r="Q293">
        <v>-2.794E-2</v>
      </c>
      <c r="R293">
        <v>0</v>
      </c>
      <c r="S293">
        <v>100.78</v>
      </c>
      <c r="T293">
        <v>47.56</v>
      </c>
    </row>
    <row r="294" spans="1:20" x14ac:dyDescent="0.25">
      <c r="A294" t="s">
        <v>293</v>
      </c>
      <c r="F294">
        <v>9.0790000000000003E-3</v>
      </c>
      <c r="G294">
        <v>-7.6910000000000006E-2</v>
      </c>
      <c r="H294">
        <v>59.904800000000002</v>
      </c>
      <c r="I294">
        <v>1.15784</v>
      </c>
      <c r="J294">
        <v>34.877800000000001</v>
      </c>
      <c r="K294">
        <v>0.462837</v>
      </c>
      <c r="L294">
        <v>0.62013600000000002</v>
      </c>
      <c r="M294">
        <v>1.4305000000000001</v>
      </c>
      <c r="N294">
        <v>0.119518</v>
      </c>
      <c r="O294">
        <v>1.521E-2</v>
      </c>
      <c r="P294">
        <v>0.22728699999999999</v>
      </c>
      <c r="Q294">
        <v>3.6812999999999999E-2</v>
      </c>
      <c r="R294">
        <v>0</v>
      </c>
      <c r="S294">
        <v>98.784899999999993</v>
      </c>
      <c r="T294">
        <v>47.090899999999998</v>
      </c>
    </row>
    <row r="295" spans="1:20" x14ac:dyDescent="0.25">
      <c r="A295" t="s">
        <v>294</v>
      </c>
      <c r="F295">
        <v>8.8579999999999996E-3</v>
      </c>
      <c r="G295">
        <v>-7.6770000000000005E-2</v>
      </c>
      <c r="H295">
        <v>58.8748</v>
      </c>
      <c r="I295">
        <v>0.63873999999999997</v>
      </c>
      <c r="J295">
        <v>37.907600000000002</v>
      </c>
      <c r="K295">
        <v>0.78886599999999996</v>
      </c>
      <c r="L295">
        <v>0.509822</v>
      </c>
      <c r="M295">
        <v>0.96543299999999999</v>
      </c>
      <c r="N295">
        <v>-3.7249999999999998E-2</v>
      </c>
      <c r="O295">
        <v>-3.32E-3</v>
      </c>
      <c r="P295">
        <v>0.20655499999999999</v>
      </c>
      <c r="Q295">
        <v>-8.6860000000000007E-2</v>
      </c>
      <c r="R295">
        <v>0</v>
      </c>
      <c r="S295">
        <v>99.6965</v>
      </c>
      <c r="T295">
        <v>47.408700000000003</v>
      </c>
    </row>
    <row r="296" spans="1:20" x14ac:dyDescent="0.25">
      <c r="A296" t="s">
        <v>295</v>
      </c>
      <c r="F296">
        <v>8.1309999999999993E-2</v>
      </c>
      <c r="G296">
        <v>-7.6799999999999993E-2</v>
      </c>
      <c r="H296">
        <v>58.355400000000003</v>
      </c>
      <c r="I296">
        <v>0.963897</v>
      </c>
      <c r="J296">
        <v>36.6815</v>
      </c>
      <c r="K296">
        <v>0.60801899999999998</v>
      </c>
      <c r="L296">
        <v>0.37975700000000001</v>
      </c>
      <c r="M296">
        <v>1.5785499999999999</v>
      </c>
      <c r="N296">
        <v>-3.7510000000000002E-2</v>
      </c>
      <c r="O296">
        <v>-2.2329999999999999E-2</v>
      </c>
      <c r="P296">
        <v>0.13921700000000001</v>
      </c>
      <c r="Q296">
        <v>-2.4559999999999998E-2</v>
      </c>
      <c r="R296">
        <v>0</v>
      </c>
      <c r="S296">
        <v>98.626400000000004</v>
      </c>
      <c r="T296">
        <v>46.913899999999998</v>
      </c>
    </row>
    <row r="297" spans="1:20" x14ac:dyDescent="0.25">
      <c r="A297" t="s">
        <v>296</v>
      </c>
      <c r="F297">
        <v>-6.4280000000000004E-2</v>
      </c>
      <c r="G297">
        <v>0.15195</v>
      </c>
      <c r="H297">
        <v>59.106099999999998</v>
      </c>
      <c r="I297">
        <v>1.9366000000000001</v>
      </c>
      <c r="J297">
        <v>38.032800000000002</v>
      </c>
      <c r="K297">
        <v>0.74409499999999995</v>
      </c>
      <c r="L297">
        <v>0.71077900000000005</v>
      </c>
      <c r="M297">
        <v>0.69995300000000005</v>
      </c>
      <c r="N297">
        <v>-3.925E-2</v>
      </c>
      <c r="O297">
        <v>-2.3029999999999998E-2</v>
      </c>
      <c r="P297">
        <v>0.26974500000000001</v>
      </c>
      <c r="Q297">
        <v>3.5061000000000002E-2</v>
      </c>
      <c r="R297">
        <v>0</v>
      </c>
      <c r="S297">
        <v>101.56100000000001</v>
      </c>
      <c r="T297">
        <v>47.9465</v>
      </c>
    </row>
    <row r="298" spans="1:20" x14ac:dyDescent="0.25">
      <c r="A298" t="s">
        <v>297</v>
      </c>
      <c r="F298">
        <v>8.1712000000000007E-2</v>
      </c>
      <c r="G298">
        <v>-7.6780000000000001E-2</v>
      </c>
      <c r="H298">
        <v>59.915500000000002</v>
      </c>
      <c r="I298">
        <v>1.028</v>
      </c>
      <c r="J298">
        <v>35.9039</v>
      </c>
      <c r="K298">
        <v>0.53517000000000003</v>
      </c>
      <c r="L298">
        <v>0.63880499999999996</v>
      </c>
      <c r="M298">
        <v>1.4795199999999999</v>
      </c>
      <c r="N298">
        <v>-3.8030000000000001E-2</v>
      </c>
      <c r="O298">
        <v>9.0926999999999994E-2</v>
      </c>
      <c r="P298">
        <v>0.38370199999999999</v>
      </c>
      <c r="Q298">
        <v>3.7138999999999998E-2</v>
      </c>
      <c r="R298">
        <v>0</v>
      </c>
      <c r="S298">
        <v>99.979500000000002</v>
      </c>
      <c r="T298">
        <v>47.585099999999997</v>
      </c>
    </row>
    <row r="299" spans="1:20" x14ac:dyDescent="0.25">
      <c r="A299" t="s">
        <v>34</v>
      </c>
      <c r="F299">
        <v>8.8870000000000008E-3</v>
      </c>
      <c r="G299">
        <v>-7.6749999999999999E-2</v>
      </c>
      <c r="H299">
        <v>60.184399999999997</v>
      </c>
      <c r="I299">
        <v>0.44331199999999998</v>
      </c>
      <c r="J299">
        <v>38.230899999999998</v>
      </c>
      <c r="K299">
        <v>0.52089300000000005</v>
      </c>
      <c r="L299">
        <v>0.49155100000000002</v>
      </c>
      <c r="M299">
        <v>0.83142899999999997</v>
      </c>
      <c r="N299">
        <v>0.19998199999999999</v>
      </c>
      <c r="O299">
        <v>-4.1110000000000001E-2</v>
      </c>
      <c r="P299">
        <v>0.29627100000000001</v>
      </c>
      <c r="Q299">
        <v>-8.6489999999999997E-2</v>
      </c>
      <c r="R299">
        <v>0</v>
      </c>
      <c r="S299">
        <v>101.003</v>
      </c>
      <c r="T299">
        <v>48.121200000000002</v>
      </c>
    </row>
    <row r="300" spans="1:20" x14ac:dyDescent="0.25">
      <c r="A300" t="s">
        <v>298</v>
      </c>
      <c r="F300">
        <v>-6.4619999999999997E-2</v>
      </c>
      <c r="G300">
        <v>-7.714E-2</v>
      </c>
      <c r="H300">
        <v>59.2714</v>
      </c>
      <c r="I300">
        <v>2.3899400000000002</v>
      </c>
      <c r="J300">
        <v>36.191800000000001</v>
      </c>
      <c r="K300">
        <v>0.75841000000000003</v>
      </c>
      <c r="L300">
        <v>0.413744</v>
      </c>
      <c r="M300">
        <v>1.0464</v>
      </c>
      <c r="N300">
        <v>0.19609799999999999</v>
      </c>
      <c r="O300">
        <v>-6.1089999999999998E-2</v>
      </c>
      <c r="P300">
        <v>0.37900899999999998</v>
      </c>
      <c r="Q300">
        <v>-2.8809999999999999E-2</v>
      </c>
      <c r="R300">
        <v>0</v>
      </c>
      <c r="S300">
        <v>100.41500000000001</v>
      </c>
      <c r="T300">
        <v>47.435099999999998</v>
      </c>
    </row>
    <row r="301" spans="1:20" x14ac:dyDescent="0.25">
      <c r="A301" t="s">
        <v>299</v>
      </c>
      <c r="F301">
        <v>-6.3509999999999997E-2</v>
      </c>
      <c r="G301">
        <v>-7.6810000000000003E-2</v>
      </c>
      <c r="H301">
        <v>59.3123</v>
      </c>
      <c r="I301">
        <v>0.70337000000000005</v>
      </c>
      <c r="J301">
        <v>39.193600000000004</v>
      </c>
      <c r="K301">
        <v>0.84147700000000003</v>
      </c>
      <c r="L301">
        <v>0.58330800000000005</v>
      </c>
      <c r="M301">
        <v>1.0127600000000001</v>
      </c>
      <c r="N301">
        <v>4.1331E-2</v>
      </c>
      <c r="O301">
        <v>3.4346000000000002E-2</v>
      </c>
      <c r="P301">
        <v>0.38419799999999998</v>
      </c>
      <c r="Q301">
        <v>-8.745E-2</v>
      </c>
      <c r="R301">
        <v>0</v>
      </c>
      <c r="S301">
        <v>101.879</v>
      </c>
      <c r="T301">
        <v>48.302900000000001</v>
      </c>
    </row>
    <row r="302" spans="1:20" x14ac:dyDescent="0.25">
      <c r="F302">
        <v>8.8260000000000005E-3</v>
      </c>
      <c r="G302">
        <v>-7.6749999999999999E-2</v>
      </c>
      <c r="H302">
        <v>58.485599999999998</v>
      </c>
      <c r="I302">
        <v>0.76926499999999998</v>
      </c>
      <c r="J302">
        <v>38.703200000000002</v>
      </c>
      <c r="K302">
        <v>0.62751100000000004</v>
      </c>
      <c r="L302">
        <v>0.287383</v>
      </c>
      <c r="M302">
        <v>1.1471499999999999</v>
      </c>
      <c r="N302">
        <v>-3.7100000000000001E-2</v>
      </c>
      <c r="O302">
        <v>1.5699000000000001E-2</v>
      </c>
      <c r="P302">
        <v>0.18446699999999999</v>
      </c>
      <c r="Q302">
        <v>-8.6559999999999998E-2</v>
      </c>
      <c r="R302">
        <v>0</v>
      </c>
      <c r="S302">
        <v>100.029</v>
      </c>
      <c r="T302">
        <v>47.511899999999997</v>
      </c>
    </row>
    <row r="303" spans="1:20" x14ac:dyDescent="0.25">
      <c r="F303">
        <v>-6.3710000000000003E-2</v>
      </c>
      <c r="G303">
        <v>-7.6899999999999996E-2</v>
      </c>
      <c r="H303">
        <v>61.082500000000003</v>
      </c>
      <c r="I303">
        <v>0.76620500000000002</v>
      </c>
      <c r="J303">
        <v>37.1357</v>
      </c>
      <c r="K303">
        <v>0.64233399999999996</v>
      </c>
      <c r="L303">
        <v>0.30508000000000002</v>
      </c>
      <c r="M303">
        <v>1.0901000000000001</v>
      </c>
      <c r="N303">
        <v>0.19839799999999999</v>
      </c>
      <c r="O303">
        <v>-2.2579999999999999E-2</v>
      </c>
      <c r="P303">
        <v>0.20505799999999999</v>
      </c>
      <c r="Q303">
        <v>0.35044700000000001</v>
      </c>
      <c r="R303">
        <v>0</v>
      </c>
      <c r="S303">
        <v>101.613</v>
      </c>
      <c r="T303">
        <v>48.384599999999999</v>
      </c>
    </row>
    <row r="304" spans="1:20" x14ac:dyDescent="0.25">
      <c r="F304">
        <v>8.1102999999999995E-2</v>
      </c>
      <c r="G304">
        <v>-7.6780000000000001E-2</v>
      </c>
      <c r="H304">
        <v>60.068300000000001</v>
      </c>
      <c r="I304">
        <v>0.50780099999999995</v>
      </c>
      <c r="J304">
        <v>38.2605</v>
      </c>
      <c r="K304">
        <v>0.50213099999999999</v>
      </c>
      <c r="L304">
        <v>0.51000900000000005</v>
      </c>
      <c r="M304">
        <v>0.87643099999999996</v>
      </c>
      <c r="N304">
        <v>0.120658</v>
      </c>
      <c r="O304">
        <v>-3.31E-3</v>
      </c>
      <c r="P304">
        <v>0.184368</v>
      </c>
      <c r="Q304">
        <v>0.101296</v>
      </c>
      <c r="R304">
        <v>0</v>
      </c>
      <c r="S304">
        <v>101.13200000000001</v>
      </c>
      <c r="T304">
        <v>48.108499999999999</v>
      </c>
    </row>
    <row r="305" spans="6:20" x14ac:dyDescent="0.25">
      <c r="F305">
        <v>8.1479999999999997E-2</v>
      </c>
      <c r="G305">
        <v>0.152332</v>
      </c>
      <c r="H305">
        <v>57.368600000000001</v>
      </c>
      <c r="I305">
        <v>0.76692499999999997</v>
      </c>
      <c r="J305">
        <v>36.9514</v>
      </c>
      <c r="K305">
        <v>0.85713200000000001</v>
      </c>
      <c r="L305">
        <v>0.84208400000000005</v>
      </c>
      <c r="M305">
        <v>1.22939</v>
      </c>
      <c r="N305">
        <v>0.119509</v>
      </c>
      <c r="O305">
        <v>-3.7299999999999998E-3</v>
      </c>
      <c r="P305">
        <v>0.18266299999999999</v>
      </c>
      <c r="Q305">
        <v>9.9502999999999994E-2</v>
      </c>
      <c r="R305">
        <v>0</v>
      </c>
      <c r="S305">
        <v>98.647300000000001</v>
      </c>
      <c r="T305">
        <v>46.709699999999998</v>
      </c>
    </row>
    <row r="306" spans="6:20" x14ac:dyDescent="0.25">
      <c r="F306">
        <v>8.1938999999999998E-2</v>
      </c>
      <c r="G306">
        <v>0.151641</v>
      </c>
      <c r="H306">
        <v>56.795099999999998</v>
      </c>
      <c r="I306">
        <v>1.80494</v>
      </c>
      <c r="J306">
        <v>38.250599999999999</v>
      </c>
      <c r="K306">
        <v>0.65450399999999997</v>
      </c>
      <c r="L306">
        <v>0.69170699999999996</v>
      </c>
      <c r="M306">
        <v>1.06057</v>
      </c>
      <c r="N306">
        <v>0.19678999999999999</v>
      </c>
      <c r="O306">
        <v>-4.2300000000000003E-3</v>
      </c>
      <c r="P306">
        <v>0.313776</v>
      </c>
      <c r="Q306">
        <v>9.7366999999999995E-2</v>
      </c>
      <c r="R306">
        <v>0</v>
      </c>
      <c r="S306">
        <v>100.095</v>
      </c>
      <c r="T306">
        <v>47.033900000000003</v>
      </c>
    </row>
    <row r="307" spans="6:20" x14ac:dyDescent="0.25">
      <c r="F307">
        <v>-6.4890000000000003E-2</v>
      </c>
      <c r="G307">
        <v>-7.7189999999999995E-2</v>
      </c>
      <c r="H307">
        <v>57.007899999999999</v>
      </c>
      <c r="I307">
        <v>2.5186000000000002</v>
      </c>
      <c r="J307">
        <v>36.4497</v>
      </c>
      <c r="K307">
        <v>0.93395700000000004</v>
      </c>
      <c r="L307">
        <v>0.70847199999999999</v>
      </c>
      <c r="M307">
        <v>1.3613200000000001</v>
      </c>
      <c r="N307">
        <v>0.35269600000000001</v>
      </c>
      <c r="O307">
        <v>-4.6899999999999997E-3</v>
      </c>
      <c r="P307">
        <v>0.15624099999999999</v>
      </c>
      <c r="Q307">
        <v>-9.2289999999999997E-2</v>
      </c>
      <c r="R307">
        <v>0</v>
      </c>
      <c r="S307">
        <v>99.249899999999997</v>
      </c>
      <c r="T307">
        <v>46.590400000000002</v>
      </c>
    </row>
    <row r="308" spans="6:20" x14ac:dyDescent="0.25">
      <c r="F308">
        <v>8.7910000000000002E-3</v>
      </c>
      <c r="G308">
        <v>-7.689E-2</v>
      </c>
      <c r="H308">
        <v>58.1126</v>
      </c>
      <c r="I308">
        <v>1.02719</v>
      </c>
      <c r="J308">
        <v>38.485199999999999</v>
      </c>
      <c r="K308">
        <v>0.85586700000000004</v>
      </c>
      <c r="L308">
        <v>0.71175699999999997</v>
      </c>
      <c r="M308">
        <v>1.1019300000000001</v>
      </c>
      <c r="N308">
        <v>0.119286</v>
      </c>
      <c r="O308">
        <v>1.507E-2</v>
      </c>
      <c r="P308">
        <v>0.36027100000000001</v>
      </c>
      <c r="Q308">
        <v>3.6500999999999999E-2</v>
      </c>
      <c r="R308">
        <v>0</v>
      </c>
      <c r="S308">
        <v>100.758</v>
      </c>
      <c r="T308">
        <v>47.587899999999998</v>
      </c>
    </row>
    <row r="309" spans="6:20" x14ac:dyDescent="0.25">
      <c r="F309">
        <v>-6.3329999999999997E-2</v>
      </c>
      <c r="G309">
        <v>-7.6749999999999999E-2</v>
      </c>
      <c r="H309">
        <v>60.377200000000002</v>
      </c>
      <c r="I309">
        <v>0.37749899999999997</v>
      </c>
      <c r="J309">
        <v>38.209000000000003</v>
      </c>
      <c r="K309">
        <v>0.59203600000000001</v>
      </c>
      <c r="L309">
        <v>0.60261500000000001</v>
      </c>
      <c r="M309">
        <v>1.40296</v>
      </c>
      <c r="N309">
        <v>0.12064900000000001</v>
      </c>
      <c r="O309">
        <v>-4.1160000000000002E-2</v>
      </c>
      <c r="P309">
        <v>0.29590100000000003</v>
      </c>
      <c r="Q309">
        <v>0.101247</v>
      </c>
      <c r="R309">
        <v>0</v>
      </c>
      <c r="S309">
        <v>101.898</v>
      </c>
      <c r="T309">
        <v>48.527299999999997</v>
      </c>
    </row>
    <row r="310" spans="6:20" x14ac:dyDescent="0.25">
      <c r="F310">
        <v>8.9440000000000006E-3</v>
      </c>
      <c r="G310">
        <v>-7.7049999999999993E-2</v>
      </c>
      <c r="H310">
        <v>58.878599999999999</v>
      </c>
      <c r="I310">
        <v>2.2616000000000001</v>
      </c>
      <c r="J310">
        <v>36.793700000000001</v>
      </c>
      <c r="K310">
        <v>0.68876999999999999</v>
      </c>
      <c r="L310">
        <v>0.56218299999999999</v>
      </c>
      <c r="M310">
        <v>1.0495699999999999</v>
      </c>
      <c r="N310">
        <v>0.117854</v>
      </c>
      <c r="O310">
        <v>1.4577E-2</v>
      </c>
      <c r="P310">
        <v>0.29111100000000001</v>
      </c>
      <c r="Q310">
        <v>-9.0789999999999996E-2</v>
      </c>
      <c r="R310">
        <v>0</v>
      </c>
      <c r="S310">
        <v>100.499</v>
      </c>
      <c r="T310">
        <v>47.4238</v>
      </c>
    </row>
    <row r="311" spans="6:20" x14ac:dyDescent="0.25">
      <c r="F311">
        <v>-6.3740000000000005E-2</v>
      </c>
      <c r="G311">
        <v>0.381579</v>
      </c>
      <c r="H311">
        <v>57.466900000000003</v>
      </c>
      <c r="I311">
        <v>0.83256200000000002</v>
      </c>
      <c r="J311">
        <v>37.412100000000002</v>
      </c>
      <c r="K311">
        <v>0.96483699999999994</v>
      </c>
      <c r="L311">
        <v>0.60140400000000005</v>
      </c>
      <c r="M311">
        <v>0.87745799999999996</v>
      </c>
      <c r="N311">
        <v>4.0811E-2</v>
      </c>
      <c r="O311">
        <v>-3.65E-3</v>
      </c>
      <c r="P311">
        <v>0.18282300000000001</v>
      </c>
      <c r="Q311">
        <v>3.7142000000000001E-2</v>
      </c>
      <c r="R311">
        <v>0</v>
      </c>
      <c r="S311">
        <v>98.730199999999996</v>
      </c>
      <c r="T311">
        <v>46.819800000000001</v>
      </c>
    </row>
    <row r="312" spans="6:20" x14ac:dyDescent="0.25">
      <c r="F312">
        <v>8.1445000000000004E-2</v>
      </c>
      <c r="G312">
        <v>0.15246100000000001</v>
      </c>
      <c r="H312">
        <v>59.423499999999997</v>
      </c>
      <c r="I312">
        <v>0.63710900000000004</v>
      </c>
      <c r="J312">
        <v>37.944099999999999</v>
      </c>
      <c r="K312">
        <v>0.87590999999999997</v>
      </c>
      <c r="L312">
        <v>0.69393300000000002</v>
      </c>
      <c r="M312">
        <v>1.00763</v>
      </c>
      <c r="N312">
        <v>0.277501</v>
      </c>
      <c r="O312">
        <v>-3.63E-3</v>
      </c>
      <c r="P312">
        <v>0.29418699999999998</v>
      </c>
      <c r="Q312">
        <v>3.7110999999999998E-2</v>
      </c>
      <c r="R312">
        <v>0</v>
      </c>
      <c r="S312">
        <v>101.42100000000001</v>
      </c>
      <c r="T312">
        <v>48.095500000000001</v>
      </c>
    </row>
    <row r="313" spans="6:20" x14ac:dyDescent="0.25">
      <c r="F313">
        <v>-6.3700000000000007E-2</v>
      </c>
      <c r="G313">
        <v>-7.6880000000000004E-2</v>
      </c>
      <c r="H313">
        <v>59.598100000000002</v>
      </c>
      <c r="I313">
        <v>0.83196300000000001</v>
      </c>
      <c r="J313">
        <v>37.3506</v>
      </c>
      <c r="K313">
        <v>0.67853300000000005</v>
      </c>
      <c r="L313">
        <v>0.62015900000000002</v>
      </c>
      <c r="M313">
        <v>1.0938699999999999</v>
      </c>
      <c r="N313">
        <v>-3.8039999999999997E-2</v>
      </c>
      <c r="O313">
        <v>-2.2380000000000001E-2</v>
      </c>
      <c r="P313">
        <v>0.31674799999999997</v>
      </c>
      <c r="Q313">
        <v>0.22522700000000001</v>
      </c>
      <c r="R313">
        <v>0</v>
      </c>
      <c r="S313">
        <v>100.514</v>
      </c>
      <c r="T313">
        <v>47.761699999999998</v>
      </c>
    </row>
    <row r="314" spans="6:20" x14ac:dyDescent="0.25">
      <c r="F314">
        <v>8.1672999999999996E-2</v>
      </c>
      <c r="G314">
        <v>-7.6920000000000002E-2</v>
      </c>
      <c r="H314">
        <v>58.244199999999999</v>
      </c>
      <c r="I314">
        <v>0.89715199999999995</v>
      </c>
      <c r="J314">
        <v>36.5944</v>
      </c>
      <c r="K314">
        <v>0.91003299999999998</v>
      </c>
      <c r="L314">
        <v>0.71201300000000001</v>
      </c>
      <c r="M314">
        <v>1.0939700000000001</v>
      </c>
      <c r="N314">
        <v>0.19822100000000001</v>
      </c>
      <c r="O314">
        <v>-6.0019999999999997E-2</v>
      </c>
      <c r="P314">
        <v>0.22683200000000001</v>
      </c>
      <c r="Q314">
        <v>3.6611999999999999E-2</v>
      </c>
      <c r="R314">
        <v>0</v>
      </c>
      <c r="S314">
        <v>98.858099999999993</v>
      </c>
      <c r="T314">
        <v>46.862299999999998</v>
      </c>
    </row>
    <row r="315" spans="6:20" x14ac:dyDescent="0.25">
      <c r="F315">
        <v>8.9160000000000003E-3</v>
      </c>
      <c r="G315">
        <v>-7.6869999999999994E-2</v>
      </c>
      <c r="H315">
        <v>59.770400000000002</v>
      </c>
      <c r="I315">
        <v>1.0935299999999999</v>
      </c>
      <c r="J315">
        <v>37.741500000000002</v>
      </c>
      <c r="K315">
        <v>0.76768400000000003</v>
      </c>
      <c r="L315">
        <v>0.54598100000000005</v>
      </c>
      <c r="M315">
        <v>1.22698</v>
      </c>
      <c r="N315">
        <v>-3.7969999999999997E-2</v>
      </c>
      <c r="O315">
        <v>-3.5799999999999998E-3</v>
      </c>
      <c r="P315">
        <v>0.24984300000000001</v>
      </c>
      <c r="Q315">
        <v>-2.537E-2</v>
      </c>
      <c r="R315">
        <v>0</v>
      </c>
      <c r="S315">
        <v>101.261</v>
      </c>
      <c r="T315">
        <v>48.078099999999999</v>
      </c>
    </row>
    <row r="316" spans="6:20" x14ac:dyDescent="0.25">
      <c r="F316">
        <v>8.1684999999999994E-2</v>
      </c>
      <c r="G316">
        <v>-7.6929999999999998E-2</v>
      </c>
      <c r="H316">
        <v>58.334800000000001</v>
      </c>
      <c r="I316">
        <v>1.0916699999999999</v>
      </c>
      <c r="J316">
        <v>37.543300000000002</v>
      </c>
      <c r="K316">
        <v>0.80179100000000003</v>
      </c>
      <c r="L316">
        <v>0.58229799999999998</v>
      </c>
      <c r="M316">
        <v>0.789184</v>
      </c>
      <c r="N316">
        <v>4.0381E-2</v>
      </c>
      <c r="O316">
        <v>-2.2679999999999999E-2</v>
      </c>
      <c r="P316">
        <v>0.29346299999999997</v>
      </c>
      <c r="Q316">
        <v>0.16176699999999999</v>
      </c>
      <c r="R316">
        <v>0</v>
      </c>
      <c r="S316">
        <v>99.620699999999999</v>
      </c>
      <c r="T316">
        <v>47.1402</v>
      </c>
    </row>
    <row r="317" spans="6:20" x14ac:dyDescent="0.25">
      <c r="F317">
        <v>-6.4579999999999999E-2</v>
      </c>
      <c r="G317">
        <v>-7.7100000000000002E-2</v>
      </c>
      <c r="H317">
        <v>56.295000000000002</v>
      </c>
      <c r="I317">
        <v>2.2598500000000001</v>
      </c>
      <c r="J317">
        <v>39.535499999999999</v>
      </c>
      <c r="K317">
        <v>0.86566399999999999</v>
      </c>
      <c r="L317">
        <v>0.65377099999999999</v>
      </c>
      <c r="M317">
        <v>0.84334100000000001</v>
      </c>
      <c r="N317">
        <v>0.117495</v>
      </c>
      <c r="O317">
        <v>5.21E-2</v>
      </c>
      <c r="P317">
        <v>0.35699999999999998</v>
      </c>
      <c r="Q317">
        <v>-2.8649999999999998E-2</v>
      </c>
      <c r="R317">
        <v>0</v>
      </c>
      <c r="S317">
        <v>100.809</v>
      </c>
      <c r="T317">
        <v>47.147799999999997</v>
      </c>
    </row>
    <row r="318" spans="6:20" x14ac:dyDescent="0.25">
      <c r="F318">
        <v>-6.3519999999999993E-2</v>
      </c>
      <c r="G318">
        <v>-7.6810000000000003E-2</v>
      </c>
      <c r="H318">
        <v>58.6203</v>
      </c>
      <c r="I318">
        <v>0.57295600000000002</v>
      </c>
      <c r="J318">
        <v>37.578800000000001</v>
      </c>
      <c r="K318">
        <v>0.64464600000000005</v>
      </c>
      <c r="L318">
        <v>0.58348599999999995</v>
      </c>
      <c r="M318">
        <v>0.96411400000000003</v>
      </c>
      <c r="N318">
        <v>0.27823700000000001</v>
      </c>
      <c r="O318">
        <v>3.4368999999999997E-2</v>
      </c>
      <c r="P318">
        <v>0.339754</v>
      </c>
      <c r="Q318">
        <v>-8.7429999999999994E-2</v>
      </c>
      <c r="R318">
        <v>0</v>
      </c>
      <c r="S318">
        <v>99.388900000000007</v>
      </c>
      <c r="T318">
        <v>47.215000000000003</v>
      </c>
    </row>
    <row r="319" spans="6:20" x14ac:dyDescent="0.25">
      <c r="F319">
        <v>8.9510000000000006E-3</v>
      </c>
      <c r="G319">
        <v>0.15219299999999999</v>
      </c>
      <c r="H319">
        <v>57.452599999999997</v>
      </c>
      <c r="I319">
        <v>2.0001799999999998</v>
      </c>
      <c r="J319">
        <v>37.427700000000002</v>
      </c>
      <c r="K319">
        <v>0.67236499999999999</v>
      </c>
      <c r="L319">
        <v>0.34087699999999999</v>
      </c>
      <c r="M319">
        <v>1.49909</v>
      </c>
      <c r="N319">
        <v>-3.9149999999999997E-2</v>
      </c>
      <c r="O319">
        <v>-4.1849999999999998E-2</v>
      </c>
      <c r="P319">
        <v>9.1994000000000006E-2</v>
      </c>
      <c r="Q319">
        <v>0.16051599999999999</v>
      </c>
      <c r="R319">
        <v>0</v>
      </c>
      <c r="S319">
        <v>99.725499999999997</v>
      </c>
      <c r="T319">
        <v>47.059399999999997</v>
      </c>
    </row>
    <row r="320" spans="6:20" x14ac:dyDescent="0.25">
      <c r="F320">
        <v>9.0320000000000001E-3</v>
      </c>
      <c r="G320">
        <v>-7.6880000000000004E-2</v>
      </c>
      <c r="H320">
        <v>60.302799999999998</v>
      </c>
      <c r="I320">
        <v>0.83147099999999996</v>
      </c>
      <c r="J320">
        <v>36.987400000000001</v>
      </c>
      <c r="K320">
        <v>0.76744900000000005</v>
      </c>
      <c r="L320">
        <v>0.52715900000000004</v>
      </c>
      <c r="M320">
        <v>0.959198</v>
      </c>
      <c r="N320">
        <v>-3.8100000000000002E-2</v>
      </c>
      <c r="O320">
        <v>-4.1320000000000003E-2</v>
      </c>
      <c r="P320">
        <v>0.42770200000000003</v>
      </c>
      <c r="Q320">
        <v>0.28754000000000002</v>
      </c>
      <c r="R320">
        <v>0</v>
      </c>
      <c r="S320">
        <v>100.944</v>
      </c>
      <c r="T320">
        <v>48.004199999999997</v>
      </c>
    </row>
    <row r="321" spans="1:20" x14ac:dyDescent="0.25">
      <c r="F321">
        <v>-6.3780000000000003E-2</v>
      </c>
      <c r="G321">
        <v>-7.6829999999999996E-2</v>
      </c>
      <c r="H321">
        <v>58.355499999999999</v>
      </c>
      <c r="I321">
        <v>1.28973</v>
      </c>
      <c r="J321">
        <v>38.382199999999997</v>
      </c>
      <c r="K321">
        <v>0.67769900000000005</v>
      </c>
      <c r="L321">
        <v>0.52733699999999994</v>
      </c>
      <c r="M321">
        <v>1.2777799999999999</v>
      </c>
      <c r="N321">
        <v>0.119807</v>
      </c>
      <c r="O321">
        <v>5.3093000000000001E-2</v>
      </c>
      <c r="P321">
        <v>0.160634</v>
      </c>
      <c r="Q321">
        <v>-0.21343999999999999</v>
      </c>
      <c r="R321">
        <v>0</v>
      </c>
      <c r="S321">
        <v>100.49</v>
      </c>
      <c r="T321">
        <v>47.563200000000002</v>
      </c>
    </row>
    <row r="322" spans="1:20" x14ac:dyDescent="0.25">
      <c r="F322">
        <v>8.1363000000000005E-2</v>
      </c>
      <c r="G322">
        <v>-7.6780000000000001E-2</v>
      </c>
      <c r="H322">
        <v>59.642600000000002</v>
      </c>
      <c r="I322">
        <v>0.76880000000000004</v>
      </c>
      <c r="J322">
        <v>36.510899999999999</v>
      </c>
      <c r="K322">
        <v>0.80597300000000005</v>
      </c>
      <c r="L322">
        <v>0.621224</v>
      </c>
      <c r="M322">
        <v>0.78328299999999995</v>
      </c>
      <c r="N322">
        <v>-0.11645</v>
      </c>
      <c r="O322">
        <v>-4.1239999999999999E-2</v>
      </c>
      <c r="P322">
        <v>2.7942000000000002E-2</v>
      </c>
      <c r="Q322">
        <v>-2.4459999999999999E-2</v>
      </c>
      <c r="R322">
        <v>0</v>
      </c>
      <c r="S322">
        <v>98.983199999999997</v>
      </c>
      <c r="T322">
        <v>47.1798</v>
      </c>
    </row>
    <row r="323" spans="1:20" x14ac:dyDescent="0.25">
      <c r="F323">
        <v>8.933E-3</v>
      </c>
      <c r="G323">
        <v>-7.6840000000000006E-2</v>
      </c>
      <c r="H323">
        <v>59.534300000000002</v>
      </c>
      <c r="I323">
        <v>1.1587400000000001</v>
      </c>
      <c r="J323">
        <v>37.260100000000001</v>
      </c>
      <c r="K323">
        <v>0.69608899999999996</v>
      </c>
      <c r="L323">
        <v>0.58312900000000001</v>
      </c>
      <c r="M323">
        <v>1.3132600000000001</v>
      </c>
      <c r="N323">
        <v>-0.11686000000000001</v>
      </c>
      <c r="O323">
        <v>-3.5999999999999999E-3</v>
      </c>
      <c r="P323">
        <v>0.272227</v>
      </c>
      <c r="Q323">
        <v>-2.5350000000000001E-2</v>
      </c>
      <c r="R323">
        <v>0</v>
      </c>
      <c r="S323">
        <v>100.604</v>
      </c>
      <c r="T323">
        <v>47.7956</v>
      </c>
    </row>
    <row r="325" spans="1:20" x14ac:dyDescent="0.25">
      <c r="E325" t="s">
        <v>39</v>
      </c>
      <c r="F325">
        <f>AVERAGE(F280:F323)</f>
        <v>5.6046818181818177E-3</v>
      </c>
      <c r="G325">
        <f t="shared" ref="G325:T325" si="26">AVERAGE(G280:G323)</f>
        <v>-1.967263636363635E-2</v>
      </c>
      <c r="H325">
        <f t="shared" si="26"/>
        <v>58.688950000000006</v>
      </c>
      <c r="I325">
        <f t="shared" si="26"/>
        <v>1.2897717954545453</v>
      </c>
      <c r="J325">
        <f t="shared" si="26"/>
        <v>37.466368181818183</v>
      </c>
      <c r="K325">
        <f t="shared" si="26"/>
        <v>0.71548918181818189</v>
      </c>
      <c r="L325">
        <f t="shared" si="26"/>
        <v>0.60159859090909107</v>
      </c>
      <c r="M325">
        <f t="shared" si="26"/>
        <v>1.0702412499999998</v>
      </c>
      <c r="N325">
        <f t="shared" si="26"/>
        <v>9.4036386363636343E-2</v>
      </c>
      <c r="O325">
        <f t="shared" si="26"/>
        <v>-8.1190909090909089E-4</v>
      </c>
      <c r="P325">
        <f t="shared" si="26"/>
        <v>0.24530240909090895</v>
      </c>
      <c r="Q325">
        <f t="shared" si="26"/>
        <v>3.9205818181818182E-2</v>
      </c>
      <c r="R325">
        <f t="shared" si="26"/>
        <v>0</v>
      </c>
      <c r="S325">
        <f t="shared" si="26"/>
        <v>100.19611590909086</v>
      </c>
      <c r="T325">
        <f t="shared" si="26"/>
        <v>47.435829545454546</v>
      </c>
    </row>
    <row r="326" spans="1:20" x14ac:dyDescent="0.25">
      <c r="E326" t="s">
        <v>40</v>
      </c>
      <c r="F326">
        <f>STDEV(F280:F323)/SQRT((COUNT(F280:F323)))</f>
        <v>8.8489452826301124E-3</v>
      </c>
      <c r="G326">
        <f t="shared" ref="G326:T326" si="27">STDEV(G280:G323)/SQRT((COUNT(G280:G323)))</f>
        <v>1.8423699157239289E-2</v>
      </c>
      <c r="H326">
        <f t="shared" si="27"/>
        <v>0.16502865532133218</v>
      </c>
      <c r="I326">
        <f t="shared" si="27"/>
        <v>0.10265583738867962</v>
      </c>
      <c r="J326">
        <f t="shared" si="27"/>
        <v>0.15212847061825863</v>
      </c>
      <c r="K326">
        <f t="shared" si="27"/>
        <v>2.0378519672839594E-2</v>
      </c>
      <c r="L326">
        <f t="shared" si="27"/>
        <v>2.1280989826586421E-2</v>
      </c>
      <c r="M326">
        <f t="shared" si="27"/>
        <v>3.6330625659240862E-2</v>
      </c>
      <c r="N326">
        <f t="shared" si="27"/>
        <v>2.2238413487357618E-2</v>
      </c>
      <c r="O326">
        <f t="shared" si="27"/>
        <v>5.2434030972238754E-3</v>
      </c>
      <c r="P326">
        <f t="shared" si="27"/>
        <v>1.468821761089154E-2</v>
      </c>
      <c r="Q326">
        <f t="shared" si="27"/>
        <v>1.9178954832759592E-2</v>
      </c>
      <c r="R326">
        <f t="shared" si="27"/>
        <v>0</v>
      </c>
      <c r="S326">
        <f t="shared" si="27"/>
        <v>0.13856768558279209</v>
      </c>
      <c r="T326">
        <f t="shared" si="27"/>
        <v>7.2075759310062368E-2</v>
      </c>
    </row>
    <row r="328" spans="1:20" x14ac:dyDescent="0.25">
      <c r="A328" s="2" t="s">
        <v>300</v>
      </c>
      <c r="F328" s="3" t="s">
        <v>1</v>
      </c>
      <c r="G328" s="3" t="s">
        <v>2</v>
      </c>
      <c r="H328" s="3" t="s">
        <v>3</v>
      </c>
      <c r="I328" s="3" t="s">
        <v>4</v>
      </c>
      <c r="J328" s="3" t="s">
        <v>5</v>
      </c>
      <c r="K328" s="3" t="s">
        <v>6</v>
      </c>
      <c r="L328" s="3" t="s">
        <v>7</v>
      </c>
      <c r="M328" s="3" t="s">
        <v>8</v>
      </c>
      <c r="N328" s="3" t="s">
        <v>9</v>
      </c>
      <c r="O328" s="3" t="s">
        <v>10</v>
      </c>
      <c r="P328" s="3" t="s">
        <v>11</v>
      </c>
      <c r="Q328" s="3" t="s">
        <v>12</v>
      </c>
      <c r="R328" s="3" t="s">
        <v>13</v>
      </c>
      <c r="S328" s="3" t="s">
        <v>14</v>
      </c>
      <c r="T328" s="3" t="s">
        <v>15</v>
      </c>
    </row>
    <row r="329" spans="1:20" x14ac:dyDescent="0.25">
      <c r="A329" t="s">
        <v>17</v>
      </c>
      <c r="F329">
        <v>0.45172499999999999</v>
      </c>
      <c r="G329">
        <v>0.148925</v>
      </c>
      <c r="H329">
        <v>53.128</v>
      </c>
      <c r="I329">
        <v>1.3462499999999999</v>
      </c>
      <c r="J329">
        <v>31.030899999999999</v>
      </c>
      <c r="K329">
        <v>0.61621400000000004</v>
      </c>
      <c r="L329">
        <v>5.1074400000000004</v>
      </c>
      <c r="M329">
        <v>9.6615000000000002</v>
      </c>
      <c r="N329">
        <v>3.7349E-2</v>
      </c>
      <c r="O329">
        <v>-5.1999999999999998E-3</v>
      </c>
      <c r="P329">
        <v>0.111969</v>
      </c>
      <c r="Q329">
        <v>9.3478000000000006E-2</v>
      </c>
      <c r="R329">
        <v>0</v>
      </c>
      <c r="S329">
        <v>101.729</v>
      </c>
      <c r="T329">
        <v>47.3855</v>
      </c>
    </row>
    <row r="330" spans="1:20" x14ac:dyDescent="0.25">
      <c r="A330" t="s">
        <v>18</v>
      </c>
      <c r="F330">
        <v>-6.4189999999999997E-2</v>
      </c>
      <c r="G330">
        <v>-7.6950000000000005E-2</v>
      </c>
      <c r="H330">
        <v>58.443100000000001</v>
      </c>
      <c r="I330">
        <v>1.54681</v>
      </c>
      <c r="J330">
        <v>38.7134</v>
      </c>
      <c r="K330">
        <v>0.60344900000000001</v>
      </c>
      <c r="L330">
        <v>0.71134900000000001</v>
      </c>
      <c r="M330">
        <v>1.3680099999999999</v>
      </c>
      <c r="N330">
        <v>0.118773</v>
      </c>
      <c r="O330">
        <v>3.3782E-2</v>
      </c>
      <c r="P330">
        <v>0.315085</v>
      </c>
      <c r="Q330">
        <v>3.5820999999999999E-2</v>
      </c>
      <c r="R330">
        <v>0</v>
      </c>
      <c r="S330">
        <v>101.749</v>
      </c>
      <c r="T330">
        <v>47.981699999999996</v>
      </c>
    </row>
    <row r="331" spans="1:20" x14ac:dyDescent="0.25">
      <c r="A331" t="s">
        <v>168</v>
      </c>
      <c r="F331">
        <v>8.1402000000000002E-2</v>
      </c>
      <c r="G331">
        <v>-7.6859999999999998E-2</v>
      </c>
      <c r="H331">
        <v>59.4148</v>
      </c>
      <c r="I331">
        <v>0.70241399999999998</v>
      </c>
      <c r="J331">
        <v>37.262</v>
      </c>
      <c r="K331">
        <v>0.71531</v>
      </c>
      <c r="L331">
        <v>0.805979</v>
      </c>
      <c r="M331">
        <v>1.0937300000000001</v>
      </c>
      <c r="N331">
        <v>4.1027000000000001E-2</v>
      </c>
      <c r="O331">
        <v>1.5336000000000001E-2</v>
      </c>
      <c r="P331">
        <v>0.18339800000000001</v>
      </c>
      <c r="Q331">
        <v>0.100189</v>
      </c>
      <c r="R331">
        <v>0</v>
      </c>
      <c r="S331">
        <v>100.339</v>
      </c>
      <c r="T331">
        <v>47.6462</v>
      </c>
    </row>
    <row r="332" spans="1:20" x14ac:dyDescent="0.25">
      <c r="A332" t="s">
        <v>20</v>
      </c>
      <c r="F332">
        <v>-6.3820000000000002E-2</v>
      </c>
      <c r="G332">
        <v>-7.6840000000000006E-2</v>
      </c>
      <c r="H332">
        <v>60.288899999999998</v>
      </c>
      <c r="I332">
        <v>0.50750399999999996</v>
      </c>
      <c r="J332">
        <v>36.8795</v>
      </c>
      <c r="K332">
        <v>0.75233000000000005</v>
      </c>
      <c r="L332">
        <v>0.78768000000000005</v>
      </c>
      <c r="M332">
        <v>1.3080700000000001</v>
      </c>
      <c r="N332">
        <v>0.12020699999999999</v>
      </c>
      <c r="O332">
        <v>-4.1340000000000002E-2</v>
      </c>
      <c r="P332">
        <v>0.25064399999999998</v>
      </c>
      <c r="Q332">
        <v>3.7867999999999999E-2</v>
      </c>
      <c r="R332">
        <v>0</v>
      </c>
      <c r="S332">
        <v>100.751</v>
      </c>
      <c r="T332">
        <v>48.008200000000002</v>
      </c>
    </row>
    <row r="333" spans="1:20" x14ac:dyDescent="0.25">
      <c r="A333" t="s">
        <v>37</v>
      </c>
      <c r="F333">
        <v>-6.3969999999999999E-2</v>
      </c>
      <c r="G333">
        <v>-7.6950000000000005E-2</v>
      </c>
      <c r="H333">
        <v>58.460700000000003</v>
      </c>
      <c r="I333">
        <v>1.2224600000000001</v>
      </c>
      <c r="J333">
        <v>37.505899999999997</v>
      </c>
      <c r="K333">
        <v>0.80128299999999997</v>
      </c>
      <c r="L333">
        <v>0.63761299999999999</v>
      </c>
      <c r="M333">
        <v>0.65554199999999996</v>
      </c>
      <c r="N333">
        <v>0.19789300000000001</v>
      </c>
      <c r="O333">
        <v>-3.8899999999999998E-3</v>
      </c>
      <c r="P333">
        <v>0.315411</v>
      </c>
      <c r="Q333">
        <v>-2.6450000000000001E-2</v>
      </c>
      <c r="R333">
        <v>0</v>
      </c>
      <c r="S333">
        <v>99.625500000000002</v>
      </c>
      <c r="T333">
        <v>47.143799999999999</v>
      </c>
    </row>
    <row r="334" spans="1:20" x14ac:dyDescent="0.25">
      <c r="A334" t="s">
        <v>185</v>
      </c>
      <c r="F334">
        <v>0.156417</v>
      </c>
      <c r="G334">
        <v>-7.7179999999999999E-2</v>
      </c>
      <c r="H334">
        <v>57.684100000000001</v>
      </c>
      <c r="I334">
        <v>1.47637</v>
      </c>
      <c r="J334">
        <v>35.157800000000002</v>
      </c>
      <c r="K334">
        <v>0.77748499999999998</v>
      </c>
      <c r="L334">
        <v>1.6701900000000001</v>
      </c>
      <c r="M334">
        <v>2.9233500000000001</v>
      </c>
      <c r="N334">
        <v>0.43146800000000002</v>
      </c>
      <c r="O334">
        <v>-2.3310000000000001E-2</v>
      </c>
      <c r="P334">
        <v>0.22361800000000001</v>
      </c>
      <c r="Q334">
        <v>0.34568700000000002</v>
      </c>
      <c r="R334">
        <v>0</v>
      </c>
      <c r="S334">
        <v>100.746</v>
      </c>
      <c r="T334">
        <v>47.358400000000003</v>
      </c>
    </row>
    <row r="335" spans="1:20" x14ac:dyDescent="0.25">
      <c r="F335">
        <v>0.599028</v>
      </c>
      <c r="G335">
        <v>-7.7200000000000005E-2</v>
      </c>
      <c r="H335">
        <v>56.216799999999999</v>
      </c>
      <c r="I335">
        <v>2.3855900000000001</v>
      </c>
      <c r="J335">
        <v>34.923299999999998</v>
      </c>
      <c r="K335">
        <v>0.525895</v>
      </c>
      <c r="L335">
        <v>1.72498</v>
      </c>
      <c r="M335">
        <v>3.1534900000000001</v>
      </c>
      <c r="N335">
        <v>0.116642</v>
      </c>
      <c r="O335">
        <v>-4.2079999999999999E-2</v>
      </c>
      <c r="P335">
        <v>6.7811999999999997E-2</v>
      </c>
      <c r="Q335">
        <v>0.15765799999999999</v>
      </c>
      <c r="R335">
        <v>0</v>
      </c>
      <c r="S335">
        <v>99.751900000000006</v>
      </c>
      <c r="T335">
        <v>46.668199999999999</v>
      </c>
    </row>
    <row r="336" spans="1:20" x14ac:dyDescent="0.25">
      <c r="A336" t="s">
        <v>302</v>
      </c>
      <c r="F336">
        <v>0.22973199999999999</v>
      </c>
      <c r="G336">
        <v>0.15140799999999999</v>
      </c>
      <c r="H336">
        <v>58.137500000000003</v>
      </c>
      <c r="I336">
        <v>1.6097999999999999</v>
      </c>
      <c r="J336">
        <v>33.500500000000002</v>
      </c>
      <c r="K336">
        <v>1.01061</v>
      </c>
      <c r="L336">
        <v>1.4496599999999999</v>
      </c>
      <c r="M336">
        <v>4.2785299999999999</v>
      </c>
      <c r="N336">
        <v>0.27499099999999999</v>
      </c>
      <c r="O336">
        <v>3.3236000000000002E-2</v>
      </c>
      <c r="P336">
        <v>6.8866999999999998E-2</v>
      </c>
      <c r="Q336">
        <v>-2.8670000000000001E-2</v>
      </c>
      <c r="R336">
        <v>0</v>
      </c>
      <c r="S336">
        <v>100.71599999999999</v>
      </c>
      <c r="T336">
        <v>47.600200000000001</v>
      </c>
    </row>
    <row r="337" spans="1:20" x14ac:dyDescent="0.25">
      <c r="A337" t="s">
        <v>303</v>
      </c>
      <c r="F337">
        <v>0.29903400000000002</v>
      </c>
      <c r="G337">
        <v>0.15257200000000001</v>
      </c>
      <c r="H337">
        <v>59.428600000000003</v>
      </c>
      <c r="I337">
        <v>0.76747600000000005</v>
      </c>
      <c r="J337">
        <v>36.316499999999998</v>
      </c>
      <c r="K337">
        <v>0.57174000000000003</v>
      </c>
      <c r="L337">
        <v>0.91726799999999997</v>
      </c>
      <c r="M337">
        <v>2.40035</v>
      </c>
      <c r="N337">
        <v>0.119875</v>
      </c>
      <c r="O337">
        <v>9.0917999999999999E-2</v>
      </c>
      <c r="P337">
        <v>0.13878199999999999</v>
      </c>
      <c r="Q337">
        <v>3.7392000000000002E-2</v>
      </c>
      <c r="R337">
        <v>0</v>
      </c>
      <c r="S337">
        <v>101.241</v>
      </c>
      <c r="T337">
        <v>48.079000000000001</v>
      </c>
    </row>
    <row r="338" spans="1:20" x14ac:dyDescent="0.25">
      <c r="A338" t="s">
        <v>304</v>
      </c>
      <c r="F338">
        <v>-6.4350000000000004E-2</v>
      </c>
      <c r="G338">
        <v>-7.7049999999999993E-2</v>
      </c>
      <c r="H338">
        <v>58.938200000000002</v>
      </c>
      <c r="I338">
        <v>1.7390600000000001</v>
      </c>
      <c r="J338">
        <v>37.5824</v>
      </c>
      <c r="K338">
        <v>0.72610600000000003</v>
      </c>
      <c r="L338">
        <v>0.52572399999999997</v>
      </c>
      <c r="M338">
        <v>0.92088899999999996</v>
      </c>
      <c r="N338">
        <v>3.9382E-2</v>
      </c>
      <c r="O338">
        <v>-2.3050000000000001E-2</v>
      </c>
      <c r="P338">
        <v>0.24731800000000001</v>
      </c>
      <c r="Q338">
        <v>0.28537800000000002</v>
      </c>
      <c r="R338">
        <v>0</v>
      </c>
      <c r="S338">
        <v>100.84</v>
      </c>
      <c r="T338">
        <v>47.613100000000003</v>
      </c>
    </row>
    <row r="339" spans="1:20" x14ac:dyDescent="0.25">
      <c r="A339" t="s">
        <v>305</v>
      </c>
      <c r="F339">
        <v>8.1943000000000002E-2</v>
      </c>
      <c r="G339">
        <v>-7.6969999999999997E-2</v>
      </c>
      <c r="H339">
        <v>58.8232</v>
      </c>
      <c r="I339">
        <v>1.8720399999999999</v>
      </c>
      <c r="J339">
        <v>37.400500000000001</v>
      </c>
      <c r="K339">
        <v>0.42441400000000001</v>
      </c>
      <c r="L339">
        <v>0.48934899999999998</v>
      </c>
      <c r="M339">
        <v>1.05297</v>
      </c>
      <c r="N339">
        <v>3.9933999999999997E-2</v>
      </c>
      <c r="O339">
        <v>1.4925000000000001E-2</v>
      </c>
      <c r="P339">
        <v>0.248256</v>
      </c>
      <c r="Q339">
        <v>3.5770999999999997E-2</v>
      </c>
      <c r="R339">
        <v>0</v>
      </c>
      <c r="S339">
        <v>100.40600000000001</v>
      </c>
      <c r="T339">
        <v>47.457099999999997</v>
      </c>
    </row>
    <row r="340" spans="1:20" x14ac:dyDescent="0.25">
      <c r="A340" t="s">
        <v>306</v>
      </c>
      <c r="F340">
        <v>0.15610299999999999</v>
      </c>
      <c r="G340">
        <v>0.15154400000000001</v>
      </c>
      <c r="H340">
        <v>57.889200000000002</v>
      </c>
      <c r="I340">
        <v>1.99874</v>
      </c>
      <c r="J340">
        <v>36.229799999999997</v>
      </c>
      <c r="K340">
        <v>0.84846100000000002</v>
      </c>
      <c r="L340">
        <v>0.70951399999999998</v>
      </c>
      <c r="M340">
        <v>1.35747</v>
      </c>
      <c r="N340">
        <v>0.196104</v>
      </c>
      <c r="O340">
        <v>-4.4299999999999999E-3</v>
      </c>
      <c r="P340">
        <v>0.31272499999999998</v>
      </c>
      <c r="Q340">
        <v>9.6407999999999994E-2</v>
      </c>
      <c r="R340">
        <v>0</v>
      </c>
      <c r="S340">
        <v>99.941699999999997</v>
      </c>
      <c r="T340">
        <v>47.081899999999997</v>
      </c>
    </row>
    <row r="341" spans="1:20" x14ac:dyDescent="0.25">
      <c r="A341" t="s">
        <v>307</v>
      </c>
      <c r="F341">
        <v>0.15600900000000001</v>
      </c>
      <c r="G341">
        <v>-7.7149999999999996E-2</v>
      </c>
      <c r="H341">
        <v>57.630899999999997</v>
      </c>
      <c r="I341">
        <v>1.5439700000000001</v>
      </c>
      <c r="J341">
        <v>33.796500000000002</v>
      </c>
      <c r="K341">
        <v>0.45802799999999999</v>
      </c>
      <c r="L341">
        <v>2.3754200000000001</v>
      </c>
      <c r="M341">
        <v>3.5947300000000002</v>
      </c>
      <c r="N341">
        <v>0.19615199999999999</v>
      </c>
      <c r="O341">
        <v>3.3041000000000001E-2</v>
      </c>
      <c r="P341">
        <v>0.246943</v>
      </c>
      <c r="Q341">
        <v>9.6030000000000004E-2</v>
      </c>
      <c r="R341">
        <v>0</v>
      </c>
      <c r="S341">
        <v>100.051</v>
      </c>
      <c r="T341">
        <v>47.133400000000002</v>
      </c>
    </row>
    <row r="342" spans="1:20" x14ac:dyDescent="0.25">
      <c r="A342" t="s">
        <v>308</v>
      </c>
      <c r="F342">
        <v>-6.4409999999999995E-2</v>
      </c>
      <c r="G342">
        <v>-7.7049999999999993E-2</v>
      </c>
      <c r="H342">
        <v>58.7667</v>
      </c>
      <c r="I342">
        <v>1.80552</v>
      </c>
      <c r="J342">
        <v>36.073799999999999</v>
      </c>
      <c r="K342">
        <v>0.69017099999999998</v>
      </c>
      <c r="L342">
        <v>0.54418100000000003</v>
      </c>
      <c r="M342">
        <v>1.661</v>
      </c>
      <c r="N342">
        <v>0.35428199999999999</v>
      </c>
      <c r="O342">
        <v>-4.1799999999999997E-3</v>
      </c>
      <c r="P342">
        <v>9.1647000000000006E-2</v>
      </c>
      <c r="Q342">
        <v>3.4818000000000002E-2</v>
      </c>
      <c r="R342">
        <v>0</v>
      </c>
      <c r="S342">
        <v>99.876400000000004</v>
      </c>
      <c r="T342">
        <v>47.238199999999999</v>
      </c>
    </row>
    <row r="343" spans="1:20" x14ac:dyDescent="0.25">
      <c r="A343" t="s">
        <v>309</v>
      </c>
      <c r="F343">
        <v>8.9289999999999994E-3</v>
      </c>
      <c r="G343">
        <v>-7.6840000000000006E-2</v>
      </c>
      <c r="H343">
        <v>60.247100000000003</v>
      </c>
      <c r="I343">
        <v>0.50743300000000002</v>
      </c>
      <c r="J343">
        <v>36.9923</v>
      </c>
      <c r="K343">
        <v>0.77012199999999997</v>
      </c>
      <c r="L343">
        <v>0.88031199999999998</v>
      </c>
      <c r="M343">
        <v>1.4401600000000001</v>
      </c>
      <c r="N343">
        <v>0.120153</v>
      </c>
      <c r="O343">
        <v>-4.1200000000000001E-2</v>
      </c>
      <c r="P343">
        <v>0.228273</v>
      </c>
      <c r="Q343">
        <v>3.7776999999999998E-2</v>
      </c>
      <c r="R343">
        <v>0</v>
      </c>
      <c r="S343">
        <v>101.11499999999999</v>
      </c>
      <c r="T343">
        <v>48.134700000000002</v>
      </c>
    </row>
    <row r="344" spans="1:20" x14ac:dyDescent="0.25">
      <c r="A344" t="s">
        <v>310</v>
      </c>
      <c r="F344">
        <v>1.0334099999999999</v>
      </c>
      <c r="G344">
        <v>0.151671</v>
      </c>
      <c r="H344">
        <v>59.374099999999999</v>
      </c>
      <c r="I344">
        <v>1.4153199999999999</v>
      </c>
      <c r="J344">
        <v>34.869799999999998</v>
      </c>
      <c r="K344">
        <v>0.58457800000000004</v>
      </c>
      <c r="L344">
        <v>1.09982</v>
      </c>
      <c r="M344">
        <v>2.2178399999999998</v>
      </c>
      <c r="N344">
        <v>0.35449399999999998</v>
      </c>
      <c r="O344">
        <v>0.24094699999999999</v>
      </c>
      <c r="P344">
        <v>0.18095900000000001</v>
      </c>
      <c r="Q344">
        <v>3.4898999999999999E-2</v>
      </c>
      <c r="R344">
        <v>0</v>
      </c>
      <c r="S344">
        <v>101.55800000000001</v>
      </c>
      <c r="T344">
        <v>47.873899999999999</v>
      </c>
    </row>
    <row r="345" spans="1:20" x14ac:dyDescent="0.25">
      <c r="A345" t="s">
        <v>311</v>
      </c>
      <c r="F345">
        <v>-6.3579999999999998E-2</v>
      </c>
      <c r="G345">
        <v>0.15292</v>
      </c>
      <c r="H345">
        <v>59.528399999999998</v>
      </c>
      <c r="I345">
        <v>0.63816799999999996</v>
      </c>
      <c r="J345">
        <v>36.217300000000002</v>
      </c>
      <c r="K345">
        <v>0.752355</v>
      </c>
      <c r="L345">
        <v>0.63947600000000004</v>
      </c>
      <c r="M345">
        <v>0.95646399999999998</v>
      </c>
      <c r="N345">
        <v>-3.7560000000000003E-2</v>
      </c>
      <c r="O345">
        <v>1.5479E-2</v>
      </c>
      <c r="P345">
        <v>0.31769900000000001</v>
      </c>
      <c r="Q345">
        <v>-2.47E-2</v>
      </c>
      <c r="R345">
        <v>0</v>
      </c>
      <c r="S345">
        <v>99.092500000000001</v>
      </c>
      <c r="T345">
        <v>47.278700000000001</v>
      </c>
    </row>
    <row r="346" spans="1:20" x14ac:dyDescent="0.25">
      <c r="A346" t="s">
        <v>312</v>
      </c>
      <c r="F346">
        <v>8.2127000000000006E-2</v>
      </c>
      <c r="G346">
        <v>-7.7060000000000003E-2</v>
      </c>
      <c r="H346">
        <v>57.822600000000001</v>
      </c>
      <c r="I346">
        <v>1.9322900000000001</v>
      </c>
      <c r="J346">
        <v>38.880299999999998</v>
      </c>
      <c r="K346">
        <v>0.68903599999999998</v>
      </c>
      <c r="L346">
        <v>0.58075600000000005</v>
      </c>
      <c r="M346">
        <v>1.5066900000000001</v>
      </c>
      <c r="N346">
        <v>0.11774999999999999</v>
      </c>
      <c r="O346">
        <v>-2.316E-2</v>
      </c>
      <c r="P346">
        <v>9.1342000000000007E-2</v>
      </c>
      <c r="Q346">
        <v>0.34743800000000002</v>
      </c>
      <c r="R346">
        <v>0</v>
      </c>
      <c r="S346">
        <v>101.95</v>
      </c>
      <c r="T346">
        <v>47.863300000000002</v>
      </c>
    </row>
    <row r="347" spans="1:20" x14ac:dyDescent="0.25">
      <c r="A347" t="s">
        <v>313</v>
      </c>
      <c r="F347">
        <v>8.8419999999999992E-3</v>
      </c>
      <c r="G347">
        <v>0.15231700000000001</v>
      </c>
      <c r="H347">
        <v>58.426200000000001</v>
      </c>
      <c r="I347">
        <v>1.0270900000000001</v>
      </c>
      <c r="J347">
        <v>38.4313</v>
      </c>
      <c r="K347">
        <v>0.83832600000000002</v>
      </c>
      <c r="L347">
        <v>0.63807899999999995</v>
      </c>
      <c r="M347">
        <v>1.5429999999999999</v>
      </c>
      <c r="N347">
        <v>4.0575E-2</v>
      </c>
      <c r="O347">
        <v>-3.7399999999999998E-3</v>
      </c>
      <c r="P347">
        <v>0.24928</v>
      </c>
      <c r="Q347">
        <v>9.9447999999999995E-2</v>
      </c>
      <c r="R347">
        <v>0</v>
      </c>
      <c r="S347">
        <v>101.45099999999999</v>
      </c>
      <c r="T347">
        <v>47.991900000000001</v>
      </c>
    </row>
    <row r="348" spans="1:20" x14ac:dyDescent="0.25">
      <c r="A348" t="s">
        <v>34</v>
      </c>
      <c r="F348">
        <v>-6.3649999999999998E-2</v>
      </c>
      <c r="G348">
        <v>-7.6859999999999998E-2</v>
      </c>
      <c r="H348">
        <v>58.887999999999998</v>
      </c>
      <c r="I348">
        <v>0.96361600000000003</v>
      </c>
      <c r="J348">
        <v>37.211100000000002</v>
      </c>
      <c r="K348">
        <v>0.82173300000000005</v>
      </c>
      <c r="L348">
        <v>0.49029899999999998</v>
      </c>
      <c r="M348">
        <v>1.5339799999999999</v>
      </c>
      <c r="N348">
        <v>0.19874700000000001</v>
      </c>
      <c r="O348">
        <v>1.5301E-2</v>
      </c>
      <c r="P348">
        <v>0.24975700000000001</v>
      </c>
      <c r="Q348">
        <v>-0.15068999999999999</v>
      </c>
      <c r="R348">
        <v>0</v>
      </c>
      <c r="S348">
        <v>100.081</v>
      </c>
      <c r="T348">
        <v>47.525399999999998</v>
      </c>
    </row>
    <row r="349" spans="1:20" x14ac:dyDescent="0.25">
      <c r="A349" t="s">
        <v>314</v>
      </c>
      <c r="F349">
        <v>8.8699999999999994E-3</v>
      </c>
      <c r="G349">
        <v>-7.7119999999999994E-2</v>
      </c>
      <c r="H349">
        <v>59.440199999999997</v>
      </c>
      <c r="I349">
        <v>1.6110500000000001</v>
      </c>
      <c r="J349">
        <v>35.904200000000003</v>
      </c>
      <c r="K349">
        <v>0.83366300000000004</v>
      </c>
      <c r="L349">
        <v>1.7289300000000001</v>
      </c>
      <c r="M349">
        <v>0.51692000000000005</v>
      </c>
      <c r="N349">
        <v>-3.9739999999999998E-2</v>
      </c>
      <c r="O349">
        <v>5.2130999999999997E-2</v>
      </c>
      <c r="P349">
        <v>0.225076</v>
      </c>
      <c r="Q349">
        <v>3.4204999999999999E-2</v>
      </c>
      <c r="R349">
        <v>0</v>
      </c>
      <c r="S349">
        <v>100.238</v>
      </c>
      <c r="T349">
        <v>47.323900000000002</v>
      </c>
    </row>
    <row r="350" spans="1:20" x14ac:dyDescent="0.25">
      <c r="A350" t="s">
        <v>315</v>
      </c>
      <c r="F350">
        <v>0.30349700000000002</v>
      </c>
      <c r="G350">
        <v>-7.7130000000000004E-2</v>
      </c>
      <c r="H350">
        <v>59.236899999999999</v>
      </c>
      <c r="I350">
        <v>2.39032</v>
      </c>
      <c r="J350">
        <v>35.442</v>
      </c>
      <c r="K350">
        <v>0.61647799999999997</v>
      </c>
      <c r="L350">
        <v>0.89466599999999996</v>
      </c>
      <c r="M350">
        <v>1.78681</v>
      </c>
      <c r="N350">
        <v>0.19611100000000001</v>
      </c>
      <c r="O350">
        <v>3.3251999999999997E-2</v>
      </c>
      <c r="P350">
        <v>0.17960400000000001</v>
      </c>
      <c r="Q350">
        <v>-9.1410000000000005E-2</v>
      </c>
      <c r="R350">
        <v>0</v>
      </c>
      <c r="S350">
        <v>100.911</v>
      </c>
      <c r="T350">
        <v>47.577800000000003</v>
      </c>
    </row>
    <row r="351" spans="1:20" x14ac:dyDescent="0.25">
      <c r="F351">
        <v>8.7049999999999992E-3</v>
      </c>
      <c r="G351">
        <v>-7.7130000000000004E-2</v>
      </c>
      <c r="H351">
        <v>55.910899999999998</v>
      </c>
      <c r="I351">
        <v>2.12784</v>
      </c>
      <c r="J351">
        <v>39.067900000000002</v>
      </c>
      <c r="K351">
        <v>0.68750699999999998</v>
      </c>
      <c r="L351">
        <v>0.74595100000000003</v>
      </c>
      <c r="M351">
        <v>0.84309599999999996</v>
      </c>
      <c r="N351">
        <v>0.353215</v>
      </c>
      <c r="O351">
        <v>-4.4999999999999997E-3</v>
      </c>
      <c r="P351">
        <v>0.312413</v>
      </c>
      <c r="Q351">
        <v>9.6206E-2</v>
      </c>
      <c r="R351">
        <v>0</v>
      </c>
      <c r="S351">
        <v>100.072</v>
      </c>
      <c r="T351">
        <v>46.769399999999997</v>
      </c>
    </row>
    <row r="352" spans="1:20" x14ac:dyDescent="0.25">
      <c r="F352">
        <v>0.155084</v>
      </c>
      <c r="G352">
        <v>0.151393</v>
      </c>
      <c r="H352">
        <v>56.122599999999998</v>
      </c>
      <c r="I352">
        <v>1.6097600000000001</v>
      </c>
      <c r="J352">
        <v>37.706499999999998</v>
      </c>
      <c r="K352">
        <v>0.74361299999999997</v>
      </c>
      <c r="L352">
        <v>0.76525799999999999</v>
      </c>
      <c r="M352">
        <v>1.23712</v>
      </c>
      <c r="N352">
        <v>0.43276199999999998</v>
      </c>
      <c r="O352">
        <v>3.3404000000000003E-2</v>
      </c>
      <c r="P352">
        <v>0.35783700000000002</v>
      </c>
      <c r="Q352">
        <v>3.4488999999999999E-2</v>
      </c>
      <c r="R352">
        <v>0</v>
      </c>
      <c r="S352">
        <v>99.349800000000002</v>
      </c>
      <c r="T352">
        <v>46.631</v>
      </c>
    </row>
    <row r="353" spans="1:20" x14ac:dyDescent="0.25">
      <c r="F353">
        <v>8.9379999999999998E-3</v>
      </c>
      <c r="G353">
        <v>-7.6939999999999995E-2</v>
      </c>
      <c r="H353">
        <v>58.070999999999998</v>
      </c>
      <c r="I353">
        <v>1.0261100000000001</v>
      </c>
      <c r="J353">
        <v>36.040100000000002</v>
      </c>
      <c r="K353">
        <v>0.53347500000000003</v>
      </c>
      <c r="L353">
        <v>0.67486100000000004</v>
      </c>
      <c r="M353">
        <v>1.7062999999999999</v>
      </c>
      <c r="N353">
        <v>0.27666800000000003</v>
      </c>
      <c r="O353">
        <v>3.3915000000000001E-2</v>
      </c>
      <c r="P353">
        <v>0.33790999999999999</v>
      </c>
      <c r="Q353">
        <v>0.16148699999999999</v>
      </c>
      <c r="R353">
        <v>0</v>
      </c>
      <c r="S353">
        <v>98.793800000000005</v>
      </c>
      <c r="T353">
        <v>46.823599999999999</v>
      </c>
    </row>
    <row r="354" spans="1:20" x14ac:dyDescent="0.25">
      <c r="F354">
        <v>8.7760000000000008E-3</v>
      </c>
      <c r="G354">
        <v>-7.6789999999999997E-2</v>
      </c>
      <c r="H354">
        <v>57.782800000000002</v>
      </c>
      <c r="I354">
        <v>0.638324</v>
      </c>
      <c r="J354">
        <v>38.091200000000001</v>
      </c>
      <c r="K354">
        <v>0.71661300000000006</v>
      </c>
      <c r="L354">
        <v>0.65773499999999996</v>
      </c>
      <c r="M354">
        <v>1.3220700000000001</v>
      </c>
      <c r="N354">
        <v>4.1473999999999997E-2</v>
      </c>
      <c r="O354">
        <v>1.5491E-2</v>
      </c>
      <c r="P354">
        <v>0.34003100000000003</v>
      </c>
      <c r="Q354">
        <v>-8.72E-2</v>
      </c>
      <c r="R354">
        <v>0</v>
      </c>
      <c r="S354">
        <v>99.450500000000005</v>
      </c>
      <c r="T354">
        <v>47.161499999999997</v>
      </c>
    </row>
    <row r="355" spans="1:20" x14ac:dyDescent="0.25">
      <c r="F355">
        <v>-6.3549999999999995E-2</v>
      </c>
      <c r="G355">
        <v>-7.6840000000000006E-2</v>
      </c>
      <c r="H355">
        <v>60.356499999999997</v>
      </c>
      <c r="I355">
        <v>0.76858000000000004</v>
      </c>
      <c r="J355">
        <v>36.840699999999998</v>
      </c>
      <c r="K355">
        <v>0.64408200000000004</v>
      </c>
      <c r="L355">
        <v>0.82461899999999999</v>
      </c>
      <c r="M355">
        <v>1.1321399999999999</v>
      </c>
      <c r="N355">
        <v>0.199101</v>
      </c>
      <c r="O355">
        <v>-3.5300000000000002E-3</v>
      </c>
      <c r="P355">
        <v>0.25046299999999999</v>
      </c>
      <c r="Q355">
        <v>-0.15040999999999999</v>
      </c>
      <c r="R355">
        <v>0</v>
      </c>
      <c r="S355">
        <v>100.72199999999999</v>
      </c>
      <c r="T355">
        <v>47.964300000000001</v>
      </c>
    </row>
    <row r="356" spans="1:20" x14ac:dyDescent="0.25">
      <c r="F356">
        <v>8.8990000000000007E-3</v>
      </c>
      <c r="G356">
        <v>-7.6910000000000006E-2</v>
      </c>
      <c r="H356">
        <v>59.052999999999997</v>
      </c>
      <c r="I356">
        <v>0.96212500000000001</v>
      </c>
      <c r="J356">
        <v>36.421999999999997</v>
      </c>
      <c r="K356">
        <v>0.80221699999999996</v>
      </c>
      <c r="L356">
        <v>0.91550699999999996</v>
      </c>
      <c r="M356">
        <v>1.3531</v>
      </c>
      <c r="N356">
        <v>0.27684900000000001</v>
      </c>
      <c r="O356">
        <v>-3.8800000000000002E-3</v>
      </c>
      <c r="P356">
        <v>0.337918</v>
      </c>
      <c r="Q356">
        <v>-2.6429999999999999E-2</v>
      </c>
      <c r="R356">
        <v>0</v>
      </c>
      <c r="S356">
        <v>100.024</v>
      </c>
      <c r="T356">
        <v>47.424599999999998</v>
      </c>
    </row>
    <row r="357" spans="1:20" x14ac:dyDescent="0.25">
      <c r="F357">
        <v>8.7749999999999998E-3</v>
      </c>
      <c r="G357">
        <v>-7.6850000000000002E-2</v>
      </c>
      <c r="H357">
        <v>58.874000000000002</v>
      </c>
      <c r="I357">
        <v>0.96310799999999996</v>
      </c>
      <c r="J357">
        <v>38.074199999999998</v>
      </c>
      <c r="K357">
        <v>0.53542199999999995</v>
      </c>
      <c r="L357">
        <v>1.1208899999999999</v>
      </c>
      <c r="M357">
        <v>0.83273799999999998</v>
      </c>
      <c r="N357">
        <v>4.0827000000000002E-2</v>
      </c>
      <c r="O357">
        <v>5.2986999999999999E-2</v>
      </c>
      <c r="P357">
        <v>0.22778000000000001</v>
      </c>
      <c r="Q357">
        <v>-2.5569999999999999E-2</v>
      </c>
      <c r="R357">
        <v>0</v>
      </c>
      <c r="S357">
        <v>100.628</v>
      </c>
      <c r="T357">
        <v>47.627299999999998</v>
      </c>
    </row>
    <row r="358" spans="1:20" x14ac:dyDescent="0.25">
      <c r="F358">
        <v>-6.3509999999999997E-2</v>
      </c>
      <c r="G358">
        <v>-7.6799999999999993E-2</v>
      </c>
      <c r="H358">
        <v>59.396599999999999</v>
      </c>
      <c r="I358">
        <v>0.83376399999999995</v>
      </c>
      <c r="J358">
        <v>36.473799999999997</v>
      </c>
      <c r="K358">
        <v>0.60835799999999995</v>
      </c>
      <c r="L358">
        <v>0.73224999999999996</v>
      </c>
      <c r="M358">
        <v>1.2212099999999999</v>
      </c>
      <c r="N358">
        <v>4.1294999999999998E-2</v>
      </c>
      <c r="O358">
        <v>1.5448999999999999E-2</v>
      </c>
      <c r="P358">
        <v>0.161494</v>
      </c>
      <c r="Q358">
        <v>-8.7499999999999994E-2</v>
      </c>
      <c r="R358">
        <v>0</v>
      </c>
      <c r="S358">
        <v>99.256399999999999</v>
      </c>
      <c r="T358">
        <v>47.271700000000003</v>
      </c>
    </row>
    <row r="359" spans="1:20" x14ac:dyDescent="0.25">
      <c r="F359">
        <v>8.9499999999999996E-3</v>
      </c>
      <c r="G359">
        <v>-7.6999999999999999E-2</v>
      </c>
      <c r="H359">
        <v>59.256700000000002</v>
      </c>
      <c r="I359">
        <v>1.3498600000000001</v>
      </c>
      <c r="J359">
        <v>37.715899999999998</v>
      </c>
      <c r="K359">
        <v>0.727966</v>
      </c>
      <c r="L359">
        <v>0.47067199999999998</v>
      </c>
      <c r="M359">
        <v>0.920655</v>
      </c>
      <c r="N359">
        <v>0.19725100000000001</v>
      </c>
      <c r="O359">
        <v>1.4869E-2</v>
      </c>
      <c r="P359">
        <v>0.225713</v>
      </c>
      <c r="Q359">
        <v>0.286051</v>
      </c>
      <c r="R359">
        <v>0</v>
      </c>
      <c r="S359">
        <v>101.098</v>
      </c>
      <c r="T359">
        <v>47.786299999999997</v>
      </c>
    </row>
    <row r="360" spans="1:20" x14ac:dyDescent="0.25">
      <c r="F360">
        <v>-6.4649999999999999E-2</v>
      </c>
      <c r="G360">
        <v>-7.714E-2</v>
      </c>
      <c r="H360">
        <v>58.445700000000002</v>
      </c>
      <c r="I360">
        <v>1.6747300000000001</v>
      </c>
      <c r="J360">
        <v>36.282299999999999</v>
      </c>
      <c r="K360">
        <v>0.63629599999999997</v>
      </c>
      <c r="L360">
        <v>1.8200099999999999</v>
      </c>
      <c r="M360">
        <v>2.05335</v>
      </c>
      <c r="N360">
        <v>0.27502599999999999</v>
      </c>
      <c r="O360">
        <v>3.3154999999999997E-2</v>
      </c>
      <c r="P360">
        <v>0.22456300000000001</v>
      </c>
      <c r="Q360">
        <v>3.3749000000000001E-2</v>
      </c>
      <c r="R360">
        <v>0</v>
      </c>
      <c r="S360">
        <v>101.337</v>
      </c>
      <c r="T360">
        <v>47.694000000000003</v>
      </c>
    </row>
    <row r="361" spans="1:20" x14ac:dyDescent="0.25">
      <c r="F361">
        <v>8.7930000000000005E-3</v>
      </c>
      <c r="G361">
        <v>0.15218899999999999</v>
      </c>
      <c r="H361">
        <v>58.0501</v>
      </c>
      <c r="I361">
        <v>1.1579299999999999</v>
      </c>
      <c r="J361">
        <v>38.607799999999997</v>
      </c>
      <c r="K361">
        <v>0.78446400000000005</v>
      </c>
      <c r="L361">
        <v>0.73057700000000003</v>
      </c>
      <c r="M361">
        <v>0.703295</v>
      </c>
      <c r="N361">
        <v>4.0538999999999999E-2</v>
      </c>
      <c r="O361">
        <v>-3.7699999999999999E-3</v>
      </c>
      <c r="P361">
        <v>0.31603799999999999</v>
      </c>
      <c r="Q361">
        <v>-2.596E-2</v>
      </c>
      <c r="R361">
        <v>0</v>
      </c>
      <c r="S361">
        <v>100.52200000000001</v>
      </c>
      <c r="T361">
        <v>47.5047</v>
      </c>
    </row>
    <row r="362" spans="1:20" x14ac:dyDescent="0.25">
      <c r="F362">
        <v>9.0159999999999997E-3</v>
      </c>
      <c r="G362">
        <v>0.152338</v>
      </c>
      <c r="H362">
        <v>60.050600000000003</v>
      </c>
      <c r="I362">
        <v>1.48339</v>
      </c>
      <c r="J362">
        <v>35.955100000000002</v>
      </c>
      <c r="K362">
        <v>0.76465399999999994</v>
      </c>
      <c r="L362">
        <v>0.637459</v>
      </c>
      <c r="M362">
        <v>1.3041</v>
      </c>
      <c r="N362">
        <v>0.197769</v>
      </c>
      <c r="O362">
        <v>-4.1669999999999999E-2</v>
      </c>
      <c r="P362">
        <v>0.33738099999999999</v>
      </c>
      <c r="Q362">
        <v>-0.152</v>
      </c>
      <c r="R362">
        <v>0</v>
      </c>
      <c r="S362">
        <v>100.69799999999999</v>
      </c>
      <c r="T362">
        <v>47.850200000000001</v>
      </c>
    </row>
    <row r="363" spans="1:20" x14ac:dyDescent="0.25">
      <c r="F363">
        <v>-6.3549999999999995E-2</v>
      </c>
      <c r="G363">
        <v>-7.6829999999999996E-2</v>
      </c>
      <c r="H363">
        <v>59.392000000000003</v>
      </c>
      <c r="I363">
        <v>0.63796200000000003</v>
      </c>
      <c r="J363">
        <v>36.529899999999998</v>
      </c>
      <c r="K363">
        <v>0.80565900000000001</v>
      </c>
      <c r="L363">
        <v>0.58360800000000002</v>
      </c>
      <c r="M363">
        <v>1.09026</v>
      </c>
      <c r="N363">
        <v>0.12019000000000001</v>
      </c>
      <c r="O363">
        <v>-2.2370000000000001E-2</v>
      </c>
      <c r="P363">
        <v>0.205902</v>
      </c>
      <c r="Q363">
        <v>-2.4840000000000001E-2</v>
      </c>
      <c r="R363">
        <v>0</v>
      </c>
      <c r="S363">
        <v>99.177800000000005</v>
      </c>
      <c r="T363">
        <v>47.248800000000003</v>
      </c>
    </row>
    <row r="365" spans="1:20" x14ac:dyDescent="0.25">
      <c r="E365" t="s">
        <v>39</v>
      </c>
      <c r="F365">
        <f>AVERAGE(F329:F363)</f>
        <v>9.0850685714285742E-2</v>
      </c>
      <c r="G365">
        <f t="shared" ref="G365:T365" si="28">AVERAGE(G329:G363)</f>
        <v>-1.1633228571428568E-2</v>
      </c>
      <c r="H365">
        <f t="shared" si="28"/>
        <v>58.485048571428585</v>
      </c>
      <c r="I365">
        <f t="shared" si="28"/>
        <v>1.3212221142857146</v>
      </c>
      <c r="J365">
        <f t="shared" si="28"/>
        <v>36.575099999999992</v>
      </c>
      <c r="K365">
        <f t="shared" si="28"/>
        <v>0.69766037142857129</v>
      </c>
      <c r="L365">
        <f t="shared" si="28"/>
        <v>1.0310880571428569</v>
      </c>
      <c r="M365">
        <f t="shared" si="28"/>
        <v>1.7900265428571427</v>
      </c>
      <c r="N365">
        <f t="shared" si="28"/>
        <v>0.16364499999999996</v>
      </c>
      <c r="O365">
        <f t="shared" si="28"/>
        <v>1.3780514285714286E-2</v>
      </c>
      <c r="P365">
        <f t="shared" si="28"/>
        <v>0.23371165714285713</v>
      </c>
      <c r="Q365">
        <f t="shared" si="28"/>
        <v>4.6297628571428592E-2</v>
      </c>
      <c r="R365">
        <f t="shared" si="28"/>
        <v>0</v>
      </c>
      <c r="S365">
        <f t="shared" si="28"/>
        <v>100.43683714285714</v>
      </c>
      <c r="T365">
        <f t="shared" si="28"/>
        <v>47.47776857142857</v>
      </c>
    </row>
    <row r="366" spans="1:20" x14ac:dyDescent="0.25">
      <c r="E366" t="s">
        <v>40</v>
      </c>
      <c r="F366">
        <f>STDEV(F329:F363)/SQRT((COUNT(F329:F363)))</f>
        <v>3.8231751880231021E-2</v>
      </c>
      <c r="G366">
        <f t="shared" ref="G366:T366" si="29">STDEV(G329:G363)/SQRT((COUNT(G329:G363)))</f>
        <v>1.7719255606558765E-2</v>
      </c>
      <c r="H366">
        <f t="shared" si="29"/>
        <v>0.24237045218069828</v>
      </c>
      <c r="I366">
        <f t="shared" si="29"/>
        <v>8.963024521339355E-2</v>
      </c>
      <c r="J366">
        <f t="shared" si="29"/>
        <v>0.27990042788358099</v>
      </c>
      <c r="K366">
        <f t="shared" si="29"/>
        <v>2.0949760566895136E-2</v>
      </c>
      <c r="L366">
        <f t="shared" si="29"/>
        <v>0.14215625457945472</v>
      </c>
      <c r="M366">
        <f t="shared" si="29"/>
        <v>0.27110453506885768</v>
      </c>
      <c r="N366">
        <f t="shared" si="29"/>
        <v>2.1403331076330731E-2</v>
      </c>
      <c r="O366">
        <f t="shared" si="29"/>
        <v>8.3926951656474076E-3</v>
      </c>
      <c r="P366">
        <f t="shared" si="29"/>
        <v>1.4022153840415318E-2</v>
      </c>
      <c r="Q366">
        <f t="shared" si="29"/>
        <v>2.1408491388729863E-2</v>
      </c>
      <c r="R366">
        <f t="shared" si="29"/>
        <v>0</v>
      </c>
      <c r="S366">
        <f t="shared" si="29"/>
        <v>0.13941427100345108</v>
      </c>
      <c r="T366">
        <f t="shared" si="29"/>
        <v>6.8250863357906699E-2</v>
      </c>
    </row>
    <row r="368" spans="1:20" x14ac:dyDescent="0.25">
      <c r="A368" s="2" t="s">
        <v>316</v>
      </c>
      <c r="F368" s="3" t="s">
        <v>1</v>
      </c>
      <c r="G368" s="3" t="s">
        <v>2</v>
      </c>
      <c r="H368" s="3" t="s">
        <v>3</v>
      </c>
      <c r="I368" s="3" t="s">
        <v>4</v>
      </c>
      <c r="J368" s="3" t="s">
        <v>5</v>
      </c>
      <c r="K368" s="3" t="s">
        <v>6</v>
      </c>
      <c r="L368" s="3" t="s">
        <v>7</v>
      </c>
      <c r="M368" s="3" t="s">
        <v>8</v>
      </c>
      <c r="N368" s="3" t="s">
        <v>9</v>
      </c>
      <c r="O368" s="3" t="s">
        <v>10</v>
      </c>
      <c r="P368" s="3" t="s">
        <v>11</v>
      </c>
      <c r="Q368" s="3" t="s">
        <v>12</v>
      </c>
      <c r="R368" s="3" t="s">
        <v>13</v>
      </c>
      <c r="S368" s="3" t="s">
        <v>14</v>
      </c>
      <c r="T368" s="3" t="s">
        <v>15</v>
      </c>
    </row>
    <row r="369" spans="1:20" x14ac:dyDescent="0.25">
      <c r="A369" t="s">
        <v>17</v>
      </c>
      <c r="F369">
        <v>-6.5189999999999998E-2</v>
      </c>
      <c r="G369">
        <v>-7.7219999999999997E-2</v>
      </c>
      <c r="H369">
        <v>57.249899999999997</v>
      </c>
      <c r="I369">
        <v>2.0610200000000001</v>
      </c>
      <c r="J369">
        <v>37.588900000000002</v>
      </c>
      <c r="K369">
        <v>1.00648</v>
      </c>
      <c r="L369">
        <v>1.90916</v>
      </c>
      <c r="M369">
        <v>1.0105</v>
      </c>
      <c r="N369">
        <v>0.116371</v>
      </c>
      <c r="O369">
        <v>-4.8399999999999997E-3</v>
      </c>
      <c r="P369">
        <v>0.200602</v>
      </c>
      <c r="Q369">
        <v>0.21974299999999999</v>
      </c>
      <c r="R369">
        <v>0</v>
      </c>
      <c r="S369">
        <v>101.215</v>
      </c>
      <c r="T369">
        <v>47.301099999999998</v>
      </c>
    </row>
    <row r="370" spans="1:20" x14ac:dyDescent="0.25">
      <c r="A370" t="s">
        <v>18</v>
      </c>
      <c r="F370">
        <v>-6.4009999999999997E-2</v>
      </c>
      <c r="G370">
        <v>-7.689E-2</v>
      </c>
      <c r="H370">
        <v>58.447800000000001</v>
      </c>
      <c r="I370">
        <v>0.96246399999999999</v>
      </c>
      <c r="J370">
        <v>37.7744</v>
      </c>
      <c r="K370">
        <v>0.94581300000000001</v>
      </c>
      <c r="L370">
        <v>0.91571100000000005</v>
      </c>
      <c r="M370">
        <v>0.52324800000000005</v>
      </c>
      <c r="N370">
        <v>0.11924700000000001</v>
      </c>
      <c r="O370">
        <v>-3.81E-3</v>
      </c>
      <c r="P370">
        <v>0.29359000000000002</v>
      </c>
      <c r="Q370">
        <v>-2.622E-2</v>
      </c>
      <c r="R370">
        <v>0</v>
      </c>
      <c r="S370">
        <v>99.811300000000003</v>
      </c>
      <c r="T370">
        <v>47.221899999999998</v>
      </c>
    </row>
    <row r="371" spans="1:20" x14ac:dyDescent="0.25">
      <c r="A371" t="s">
        <v>168</v>
      </c>
      <c r="F371">
        <v>8.7899999999999992E-3</v>
      </c>
      <c r="G371">
        <v>-7.6960000000000001E-2</v>
      </c>
      <c r="H371">
        <v>59.374699999999997</v>
      </c>
      <c r="I371">
        <v>0.89650099999999999</v>
      </c>
      <c r="J371">
        <v>36.488999999999997</v>
      </c>
      <c r="K371">
        <v>0.71236500000000003</v>
      </c>
      <c r="L371">
        <v>1.8972899999999999</v>
      </c>
      <c r="M371">
        <v>2.0933999999999999</v>
      </c>
      <c r="N371">
        <v>0.355323</v>
      </c>
      <c r="O371">
        <v>-4.1489999999999999E-2</v>
      </c>
      <c r="P371">
        <v>0.13731499999999999</v>
      </c>
      <c r="Q371">
        <v>-2.708E-2</v>
      </c>
      <c r="R371">
        <v>0</v>
      </c>
      <c r="S371">
        <v>101.819</v>
      </c>
      <c r="T371">
        <v>48.1389</v>
      </c>
    </row>
    <row r="372" spans="1:20" x14ac:dyDescent="0.25">
      <c r="A372" t="s">
        <v>20</v>
      </c>
      <c r="F372">
        <v>9.0299999999999998E-3</v>
      </c>
      <c r="G372">
        <v>-7.6810000000000003E-2</v>
      </c>
      <c r="H372">
        <v>59.9908</v>
      </c>
      <c r="I372">
        <v>0.70244899999999999</v>
      </c>
      <c r="J372">
        <v>35.331299999999999</v>
      </c>
      <c r="K372">
        <v>0.55403000000000002</v>
      </c>
      <c r="L372">
        <v>0.62060599999999999</v>
      </c>
      <c r="M372">
        <v>1.7805899999999999</v>
      </c>
      <c r="N372">
        <v>0.27771499999999999</v>
      </c>
      <c r="O372">
        <v>1.5358E-2</v>
      </c>
      <c r="P372">
        <v>0.20563699999999999</v>
      </c>
      <c r="Q372">
        <v>3.7478999999999998E-2</v>
      </c>
      <c r="R372">
        <v>0</v>
      </c>
      <c r="S372">
        <v>99.448099999999997</v>
      </c>
      <c r="T372">
        <v>47.436199999999999</v>
      </c>
    </row>
    <row r="373" spans="1:20" x14ac:dyDescent="0.25">
      <c r="A373" t="s">
        <v>37</v>
      </c>
      <c r="F373">
        <v>-6.4869999999999997E-2</v>
      </c>
      <c r="G373">
        <v>-7.7149999999999996E-2</v>
      </c>
      <c r="H373">
        <v>57.247500000000002</v>
      </c>
      <c r="I373">
        <v>2.8427099999999998</v>
      </c>
      <c r="J373">
        <v>36.375500000000002</v>
      </c>
      <c r="K373">
        <v>0.63189700000000004</v>
      </c>
      <c r="L373">
        <v>0.727549</v>
      </c>
      <c r="M373">
        <v>1.09657</v>
      </c>
      <c r="N373">
        <v>-4.045E-2</v>
      </c>
      <c r="O373">
        <v>-4.6299999999999996E-3</v>
      </c>
      <c r="P373">
        <v>0.17879300000000001</v>
      </c>
      <c r="Q373">
        <v>3.3007000000000002E-2</v>
      </c>
      <c r="R373">
        <v>0</v>
      </c>
      <c r="S373">
        <v>98.946399999999997</v>
      </c>
      <c r="T373">
        <v>46.493299999999998</v>
      </c>
    </row>
    <row r="374" spans="1:20" x14ac:dyDescent="0.25">
      <c r="A374" t="s">
        <v>318</v>
      </c>
      <c r="F374">
        <v>8.8529999999999998E-3</v>
      </c>
      <c r="G374">
        <v>0.14971400000000001</v>
      </c>
      <c r="H374">
        <v>54.9619</v>
      </c>
      <c r="I374">
        <v>2.3167200000000001</v>
      </c>
      <c r="J374">
        <v>31.261500000000002</v>
      </c>
      <c r="K374">
        <v>0.68310199999999999</v>
      </c>
      <c r="L374">
        <v>3.1255299999999999</v>
      </c>
      <c r="M374">
        <v>5.5477499999999997</v>
      </c>
      <c r="N374">
        <v>-4.1950000000000001E-2</v>
      </c>
      <c r="O374">
        <v>-5.3499999999999997E-3</v>
      </c>
      <c r="P374">
        <v>0.28821400000000003</v>
      </c>
      <c r="Q374">
        <v>0.27995199999999998</v>
      </c>
      <c r="R374">
        <v>0</v>
      </c>
      <c r="S374">
        <v>98.575900000000004</v>
      </c>
      <c r="T374">
        <v>46.167700000000004</v>
      </c>
    </row>
    <row r="375" spans="1:20" x14ac:dyDescent="0.25">
      <c r="F375">
        <v>8.1699999999999995E-2</v>
      </c>
      <c r="G375">
        <v>0.15204300000000001</v>
      </c>
      <c r="H375">
        <v>58.570900000000002</v>
      </c>
      <c r="I375">
        <v>1.6786700000000001</v>
      </c>
      <c r="J375">
        <v>38.014000000000003</v>
      </c>
      <c r="K375">
        <v>0.74634400000000001</v>
      </c>
      <c r="L375">
        <v>0.67441700000000004</v>
      </c>
      <c r="M375">
        <v>0.83354099999999998</v>
      </c>
      <c r="N375">
        <v>4.0070000000000001E-2</v>
      </c>
      <c r="O375">
        <v>-3.9399999999999999E-3</v>
      </c>
      <c r="P375">
        <v>0.29291400000000001</v>
      </c>
      <c r="Q375">
        <v>-0.15193999999999999</v>
      </c>
      <c r="R375">
        <v>0</v>
      </c>
      <c r="S375">
        <v>100.929</v>
      </c>
      <c r="T375">
        <v>47.677900000000001</v>
      </c>
    </row>
    <row r="376" spans="1:20" x14ac:dyDescent="0.25">
      <c r="A376" t="s">
        <v>319</v>
      </c>
      <c r="F376">
        <v>-6.4079999999999998E-2</v>
      </c>
      <c r="G376">
        <v>-7.6880000000000004E-2</v>
      </c>
      <c r="H376">
        <v>59.076599999999999</v>
      </c>
      <c r="I376">
        <v>1.1581699999999999</v>
      </c>
      <c r="J376">
        <v>38.3797</v>
      </c>
      <c r="K376">
        <v>0.65981000000000001</v>
      </c>
      <c r="L376">
        <v>0.619896</v>
      </c>
      <c r="M376">
        <v>1.4968600000000001</v>
      </c>
      <c r="N376">
        <v>0.119628</v>
      </c>
      <c r="O376">
        <v>-4.0509999999999997E-2</v>
      </c>
      <c r="P376">
        <v>0.18281600000000001</v>
      </c>
      <c r="Q376">
        <v>-2.5559999999999999E-2</v>
      </c>
      <c r="R376">
        <v>0</v>
      </c>
      <c r="S376">
        <v>101.486</v>
      </c>
      <c r="T376">
        <v>48.073900000000002</v>
      </c>
    </row>
    <row r="377" spans="1:20" x14ac:dyDescent="0.25">
      <c r="A377" t="s">
        <v>320</v>
      </c>
      <c r="F377">
        <v>8.8199999999999997E-3</v>
      </c>
      <c r="G377">
        <v>-7.7039999999999997E-2</v>
      </c>
      <c r="H377">
        <v>58.2532</v>
      </c>
      <c r="I377">
        <v>1.74139</v>
      </c>
      <c r="J377">
        <v>37.7746</v>
      </c>
      <c r="K377">
        <v>0.690971</v>
      </c>
      <c r="L377">
        <v>0.89552100000000001</v>
      </c>
      <c r="M377">
        <v>0.87763899999999995</v>
      </c>
      <c r="N377">
        <v>0.196964</v>
      </c>
      <c r="O377">
        <v>-4.1000000000000003E-3</v>
      </c>
      <c r="P377">
        <v>0.33636899999999997</v>
      </c>
      <c r="Q377">
        <v>-2.7689999999999999E-2</v>
      </c>
      <c r="R377">
        <v>0</v>
      </c>
      <c r="S377">
        <v>100.667</v>
      </c>
      <c r="T377">
        <v>47.425400000000003</v>
      </c>
    </row>
    <row r="378" spans="1:20" x14ac:dyDescent="0.25">
      <c r="A378" t="s">
        <v>321</v>
      </c>
      <c r="F378">
        <v>8.2085000000000005E-2</v>
      </c>
      <c r="G378">
        <v>0.15249799999999999</v>
      </c>
      <c r="H378">
        <v>59.368000000000002</v>
      </c>
      <c r="I378">
        <v>1.5466</v>
      </c>
      <c r="J378">
        <v>36.438000000000002</v>
      </c>
      <c r="K378">
        <v>0.51430399999999998</v>
      </c>
      <c r="L378">
        <v>0.47118900000000002</v>
      </c>
      <c r="M378">
        <v>0.78377300000000005</v>
      </c>
      <c r="N378">
        <v>0.19761400000000001</v>
      </c>
      <c r="O378">
        <v>-3.82E-3</v>
      </c>
      <c r="P378">
        <v>9.2747999999999997E-2</v>
      </c>
      <c r="Q378">
        <v>9.8638000000000003E-2</v>
      </c>
      <c r="R378">
        <v>0</v>
      </c>
      <c r="S378">
        <v>99.741600000000005</v>
      </c>
      <c r="T378">
        <v>47.302100000000003</v>
      </c>
    </row>
    <row r="379" spans="1:20" x14ac:dyDescent="0.25">
      <c r="A379" t="s">
        <v>322</v>
      </c>
      <c r="F379">
        <v>8.6879999999999995E-3</v>
      </c>
      <c r="G379">
        <v>0.151695</v>
      </c>
      <c r="H379">
        <v>55.697099999999999</v>
      </c>
      <c r="I379">
        <v>1.2213400000000001</v>
      </c>
      <c r="J379">
        <v>38.755099999999999</v>
      </c>
      <c r="K379">
        <v>0.83600200000000002</v>
      </c>
      <c r="L379">
        <v>0.84052899999999997</v>
      </c>
      <c r="M379">
        <v>0.93103499999999995</v>
      </c>
      <c r="N379">
        <v>0.27629700000000001</v>
      </c>
      <c r="O379">
        <v>-2.265E-2</v>
      </c>
      <c r="P379">
        <v>0.225934</v>
      </c>
      <c r="Q379">
        <v>3.5768000000000001E-2</v>
      </c>
      <c r="R379">
        <v>0</v>
      </c>
      <c r="S379">
        <v>98.956800000000001</v>
      </c>
      <c r="T379">
        <v>46.505800000000001</v>
      </c>
    </row>
    <row r="380" spans="1:20" x14ac:dyDescent="0.25">
      <c r="A380" t="s">
        <v>323</v>
      </c>
      <c r="F380">
        <v>8.9079999999999993E-3</v>
      </c>
      <c r="G380">
        <v>-7.7039999999999997E-2</v>
      </c>
      <c r="H380">
        <v>57.702300000000001</v>
      </c>
      <c r="I380">
        <v>1.2195400000000001</v>
      </c>
      <c r="J380">
        <v>36.697800000000001</v>
      </c>
      <c r="K380">
        <v>0.851962</v>
      </c>
      <c r="L380">
        <v>0.59953599999999996</v>
      </c>
      <c r="M380">
        <v>0.87587300000000001</v>
      </c>
      <c r="N380">
        <v>0.66913599999999995</v>
      </c>
      <c r="O380">
        <v>-4.1509999999999998E-2</v>
      </c>
      <c r="P380">
        <v>9.1657000000000002E-2</v>
      </c>
      <c r="Q380">
        <v>0.160078</v>
      </c>
      <c r="R380">
        <v>0</v>
      </c>
      <c r="S380">
        <v>98.758200000000002</v>
      </c>
      <c r="T380">
        <v>46.596299999999999</v>
      </c>
    </row>
    <row r="381" spans="1:20" x14ac:dyDescent="0.25">
      <c r="A381" t="s">
        <v>324</v>
      </c>
      <c r="F381">
        <v>8.1644999999999995E-2</v>
      </c>
      <c r="G381">
        <v>-7.6920000000000002E-2</v>
      </c>
      <c r="H381">
        <v>58.106200000000001</v>
      </c>
      <c r="I381">
        <v>1.2230399999999999</v>
      </c>
      <c r="J381">
        <v>36.911200000000001</v>
      </c>
      <c r="K381">
        <v>0.783887</v>
      </c>
      <c r="L381">
        <v>0.60075699999999999</v>
      </c>
      <c r="M381">
        <v>0.96371600000000002</v>
      </c>
      <c r="N381">
        <v>0.19811000000000001</v>
      </c>
      <c r="O381">
        <v>-6.0389999999999999E-2</v>
      </c>
      <c r="P381">
        <v>0.27118999999999999</v>
      </c>
      <c r="Q381">
        <v>-8.8789999999999994E-2</v>
      </c>
      <c r="R381">
        <v>0</v>
      </c>
      <c r="S381">
        <v>98.913600000000002</v>
      </c>
      <c r="T381">
        <v>46.845100000000002</v>
      </c>
    </row>
    <row r="382" spans="1:20" x14ac:dyDescent="0.25">
      <c r="A382" t="s">
        <v>325</v>
      </c>
      <c r="F382">
        <v>8.2364999999999994E-2</v>
      </c>
      <c r="G382">
        <v>0.15163199999999999</v>
      </c>
      <c r="H382">
        <v>58.9694</v>
      </c>
      <c r="I382">
        <v>2.1956199999999999</v>
      </c>
      <c r="J382">
        <v>36.921199999999999</v>
      </c>
      <c r="K382">
        <v>0.599912</v>
      </c>
      <c r="L382">
        <v>0.85811300000000001</v>
      </c>
      <c r="M382">
        <v>1.04925</v>
      </c>
      <c r="N382">
        <v>0.117715</v>
      </c>
      <c r="O382">
        <v>1.4515E-2</v>
      </c>
      <c r="P382">
        <v>0.29120299999999999</v>
      </c>
      <c r="Q382">
        <v>-2.836E-2</v>
      </c>
      <c r="R382">
        <v>0</v>
      </c>
      <c r="S382">
        <v>101.223</v>
      </c>
      <c r="T382">
        <v>47.725499999999997</v>
      </c>
    </row>
    <row r="383" spans="1:20" x14ac:dyDescent="0.25">
      <c r="A383" t="s">
        <v>326</v>
      </c>
      <c r="F383">
        <v>8.966E-3</v>
      </c>
      <c r="G383">
        <v>-7.6929999999999998E-2</v>
      </c>
      <c r="H383">
        <v>59.002600000000001</v>
      </c>
      <c r="I383">
        <v>1.09198</v>
      </c>
      <c r="J383">
        <v>35.0732</v>
      </c>
      <c r="K383">
        <v>0.55150500000000002</v>
      </c>
      <c r="L383">
        <v>0.99050800000000006</v>
      </c>
      <c r="M383">
        <v>1.78243</v>
      </c>
      <c r="N383">
        <v>0.27679799999999999</v>
      </c>
      <c r="O383">
        <v>5.2804999999999998E-2</v>
      </c>
      <c r="P383">
        <v>4.8617E-2</v>
      </c>
      <c r="Q383">
        <v>3.6223999999999999E-2</v>
      </c>
      <c r="R383">
        <v>0</v>
      </c>
      <c r="S383">
        <v>98.838800000000006</v>
      </c>
      <c r="T383">
        <v>46.942799999999998</v>
      </c>
    </row>
    <row r="384" spans="1:20" x14ac:dyDescent="0.25">
      <c r="A384" t="s">
        <v>327</v>
      </c>
      <c r="F384">
        <v>8.8870000000000008E-3</v>
      </c>
      <c r="G384">
        <v>-7.6840000000000006E-2</v>
      </c>
      <c r="H384">
        <v>58.719200000000001</v>
      </c>
      <c r="I384">
        <v>0.442081</v>
      </c>
      <c r="J384">
        <v>36.726399999999998</v>
      </c>
      <c r="K384">
        <v>0.64442999999999995</v>
      </c>
      <c r="L384">
        <v>0.76881200000000005</v>
      </c>
      <c r="M384">
        <v>1.3123400000000001</v>
      </c>
      <c r="N384">
        <v>0.35681299999999999</v>
      </c>
      <c r="O384">
        <v>-2.2450000000000001E-2</v>
      </c>
      <c r="P384">
        <v>0.25039400000000001</v>
      </c>
      <c r="Q384">
        <v>3.7671000000000003E-2</v>
      </c>
      <c r="R384">
        <v>0</v>
      </c>
      <c r="S384">
        <v>99.1678</v>
      </c>
      <c r="T384">
        <v>47.134599999999999</v>
      </c>
    </row>
    <row r="385" spans="1:20" x14ac:dyDescent="0.25">
      <c r="A385" t="s">
        <v>328</v>
      </c>
      <c r="F385">
        <v>-6.3640000000000002E-2</v>
      </c>
      <c r="G385">
        <v>0.152505</v>
      </c>
      <c r="H385">
        <v>58.337000000000003</v>
      </c>
      <c r="I385">
        <v>0.76809000000000005</v>
      </c>
      <c r="J385">
        <v>37.281700000000001</v>
      </c>
      <c r="K385">
        <v>0.93006</v>
      </c>
      <c r="L385">
        <v>0.842893</v>
      </c>
      <c r="M385">
        <v>1.31532</v>
      </c>
      <c r="N385">
        <v>0.119892</v>
      </c>
      <c r="O385">
        <v>1.5306999999999999E-2</v>
      </c>
      <c r="P385">
        <v>2.7279000000000001E-2</v>
      </c>
      <c r="Q385">
        <v>-8.7940000000000004E-2</v>
      </c>
      <c r="R385">
        <v>0</v>
      </c>
      <c r="S385">
        <v>99.638400000000004</v>
      </c>
      <c r="T385">
        <v>47.284100000000002</v>
      </c>
    </row>
    <row r="386" spans="1:20" x14ac:dyDescent="0.25">
      <c r="A386" t="s">
        <v>329</v>
      </c>
      <c r="F386">
        <v>-6.4600000000000005E-2</v>
      </c>
      <c r="G386">
        <v>-7.7119999999999994E-2</v>
      </c>
      <c r="H386">
        <v>58.248399999999997</v>
      </c>
      <c r="I386">
        <v>2.0638000000000001</v>
      </c>
      <c r="J386">
        <v>36.811999999999998</v>
      </c>
      <c r="K386">
        <v>0.54606900000000003</v>
      </c>
      <c r="L386">
        <v>0.765401</v>
      </c>
      <c r="M386">
        <v>0.91903599999999996</v>
      </c>
      <c r="N386">
        <v>0.35355999999999999</v>
      </c>
      <c r="O386">
        <v>-2.3269999999999999E-2</v>
      </c>
      <c r="P386">
        <v>0.20199300000000001</v>
      </c>
      <c r="Q386">
        <v>9.6562999999999996E-2</v>
      </c>
      <c r="R386">
        <v>0</v>
      </c>
      <c r="S386">
        <v>99.841800000000006</v>
      </c>
      <c r="T386">
        <v>47.034999999999997</v>
      </c>
    </row>
    <row r="387" spans="1:20" x14ac:dyDescent="0.25">
      <c r="A387" t="s">
        <v>330</v>
      </c>
      <c r="F387">
        <v>8.7899999999999992E-3</v>
      </c>
      <c r="G387">
        <v>-7.7039999999999997E-2</v>
      </c>
      <c r="H387">
        <v>57.755499999999998</v>
      </c>
      <c r="I387">
        <v>1.22021</v>
      </c>
      <c r="J387">
        <v>37.759300000000003</v>
      </c>
      <c r="K387">
        <v>0.85263500000000003</v>
      </c>
      <c r="L387">
        <v>1.00671</v>
      </c>
      <c r="M387">
        <v>0.87865000000000004</v>
      </c>
      <c r="N387">
        <v>0.51195999999999997</v>
      </c>
      <c r="O387">
        <v>-2.3050000000000001E-2</v>
      </c>
      <c r="P387">
        <v>0.114111</v>
      </c>
      <c r="Q387">
        <v>9.7583000000000003E-2</v>
      </c>
      <c r="R387">
        <v>0</v>
      </c>
      <c r="S387">
        <v>100.105</v>
      </c>
      <c r="T387">
        <v>47.127099999999999</v>
      </c>
    </row>
    <row r="388" spans="1:20" x14ac:dyDescent="0.25">
      <c r="A388" t="s">
        <v>34</v>
      </c>
      <c r="F388">
        <v>-6.3479999999999995E-2</v>
      </c>
      <c r="G388">
        <v>-7.6799999999999993E-2</v>
      </c>
      <c r="H388">
        <v>60.367800000000003</v>
      </c>
      <c r="I388">
        <v>0.83471600000000001</v>
      </c>
      <c r="J388">
        <v>35.2301</v>
      </c>
      <c r="K388">
        <v>0.555446</v>
      </c>
      <c r="L388">
        <v>0.60282100000000005</v>
      </c>
      <c r="M388">
        <v>1.21224</v>
      </c>
      <c r="N388">
        <v>4.1584000000000003E-2</v>
      </c>
      <c r="O388">
        <v>-3.3500000000000001E-3</v>
      </c>
      <c r="P388">
        <v>0.20654800000000001</v>
      </c>
      <c r="Q388">
        <v>-0.21253</v>
      </c>
      <c r="R388">
        <v>0</v>
      </c>
      <c r="S388">
        <v>98.695099999999996</v>
      </c>
      <c r="T388">
        <v>47.2258</v>
      </c>
    </row>
    <row r="389" spans="1:20" x14ac:dyDescent="0.25">
      <c r="A389" t="s">
        <v>331</v>
      </c>
      <c r="F389">
        <v>-6.3810000000000006E-2</v>
      </c>
      <c r="G389">
        <v>-7.6899999999999996E-2</v>
      </c>
      <c r="H389">
        <v>60.098300000000002</v>
      </c>
      <c r="I389">
        <v>1.09314</v>
      </c>
      <c r="J389">
        <v>38.364899999999999</v>
      </c>
      <c r="K389">
        <v>0.85659099999999999</v>
      </c>
      <c r="L389">
        <v>0.60145499999999996</v>
      </c>
      <c r="M389">
        <v>0.69956300000000005</v>
      </c>
      <c r="N389">
        <v>0.119557</v>
      </c>
      <c r="O389">
        <v>-3.6900000000000001E-3</v>
      </c>
      <c r="P389">
        <v>9.3632000000000007E-2</v>
      </c>
      <c r="Q389">
        <v>-2.5690000000000001E-2</v>
      </c>
      <c r="R389">
        <v>0</v>
      </c>
      <c r="S389">
        <v>101.75700000000001</v>
      </c>
      <c r="T389">
        <v>48.2498</v>
      </c>
    </row>
    <row r="390" spans="1:20" x14ac:dyDescent="0.25">
      <c r="A390" t="s">
        <v>332</v>
      </c>
      <c r="F390">
        <v>8.165E-2</v>
      </c>
      <c r="G390">
        <v>-7.6819999999999999E-2</v>
      </c>
      <c r="H390">
        <v>62.201500000000003</v>
      </c>
      <c r="I390">
        <v>0.50765899999999997</v>
      </c>
      <c r="J390">
        <v>36.023499999999999</v>
      </c>
      <c r="K390">
        <v>0.82457100000000005</v>
      </c>
      <c r="L390">
        <v>0.60272899999999996</v>
      </c>
      <c r="M390">
        <v>1.2122299999999999</v>
      </c>
      <c r="N390">
        <v>-3.7490000000000002E-2</v>
      </c>
      <c r="O390">
        <v>-4.1149999999999999E-2</v>
      </c>
      <c r="P390">
        <v>0.16173899999999999</v>
      </c>
      <c r="Q390">
        <v>0.10091799999999999</v>
      </c>
      <c r="R390">
        <v>0</v>
      </c>
      <c r="S390">
        <v>101.56100000000001</v>
      </c>
      <c r="T390">
        <v>48.591799999999999</v>
      </c>
    </row>
    <row r="391" spans="1:20" x14ac:dyDescent="0.25">
      <c r="F391">
        <v>8.1323000000000006E-2</v>
      </c>
      <c r="G391">
        <v>0.152725</v>
      </c>
      <c r="H391">
        <v>59.105400000000003</v>
      </c>
      <c r="I391">
        <v>1.1585399999999999</v>
      </c>
      <c r="J391">
        <v>38.310200000000002</v>
      </c>
      <c r="K391">
        <v>0.51766900000000005</v>
      </c>
      <c r="L391">
        <v>0.527837</v>
      </c>
      <c r="M391">
        <v>0.92260500000000001</v>
      </c>
      <c r="N391">
        <v>-0.11656999999999999</v>
      </c>
      <c r="O391">
        <v>-3.5200000000000001E-3</v>
      </c>
      <c r="P391">
        <v>0.22803699999999999</v>
      </c>
      <c r="Q391">
        <v>3.7671999999999997E-2</v>
      </c>
      <c r="R391">
        <v>0</v>
      </c>
      <c r="S391">
        <v>100.922</v>
      </c>
      <c r="T391">
        <v>47.871899999999997</v>
      </c>
    </row>
    <row r="392" spans="1:20" x14ac:dyDescent="0.25">
      <c r="F392">
        <v>8.1517999999999993E-2</v>
      </c>
      <c r="G392">
        <v>0.152306</v>
      </c>
      <c r="H392">
        <v>58.768999999999998</v>
      </c>
      <c r="I392">
        <v>1.0923700000000001</v>
      </c>
      <c r="J392">
        <v>37.948099999999997</v>
      </c>
      <c r="K392">
        <v>0.534304</v>
      </c>
      <c r="L392">
        <v>0.74941599999999997</v>
      </c>
      <c r="M392">
        <v>0.65623100000000001</v>
      </c>
      <c r="N392">
        <v>0.198239</v>
      </c>
      <c r="O392">
        <v>1.5129999999999999E-2</v>
      </c>
      <c r="P392">
        <v>0.29395199999999999</v>
      </c>
      <c r="Q392">
        <v>3.6713000000000003E-2</v>
      </c>
      <c r="R392">
        <v>0</v>
      </c>
      <c r="S392">
        <v>100.527</v>
      </c>
      <c r="T392">
        <v>47.577500000000001</v>
      </c>
    </row>
    <row r="393" spans="1:20" x14ac:dyDescent="0.25">
      <c r="F393">
        <v>8.2868999999999998E-2</v>
      </c>
      <c r="G393">
        <v>0.150843</v>
      </c>
      <c r="H393">
        <v>56.366100000000003</v>
      </c>
      <c r="I393">
        <v>2.5192399999999999</v>
      </c>
      <c r="J393">
        <v>33.308900000000001</v>
      </c>
      <c r="K393">
        <v>0.61452200000000001</v>
      </c>
      <c r="L393">
        <v>1.55782</v>
      </c>
      <c r="M393">
        <v>3.55707</v>
      </c>
      <c r="N393">
        <v>0.27396599999999999</v>
      </c>
      <c r="O393">
        <v>-2.3529999999999999E-2</v>
      </c>
      <c r="P393">
        <v>0.33388899999999999</v>
      </c>
      <c r="Q393">
        <v>-0.21768999999999999</v>
      </c>
      <c r="R393">
        <v>0</v>
      </c>
      <c r="S393">
        <v>98.524000000000001</v>
      </c>
      <c r="T393">
        <v>46.366999999999997</v>
      </c>
    </row>
    <row r="394" spans="1:20" x14ac:dyDescent="0.25">
      <c r="F394">
        <v>9.0030000000000006E-3</v>
      </c>
      <c r="G394">
        <v>-7.7259999999999995E-2</v>
      </c>
      <c r="H394">
        <v>59.426099999999998</v>
      </c>
      <c r="I394">
        <v>2.9699300000000002</v>
      </c>
      <c r="J394">
        <v>36.471499999999999</v>
      </c>
      <c r="K394">
        <v>0.59446699999999997</v>
      </c>
      <c r="L394">
        <v>0.57892500000000002</v>
      </c>
      <c r="M394">
        <v>0.78376299999999999</v>
      </c>
      <c r="N394">
        <v>0.50900199999999995</v>
      </c>
      <c r="O394">
        <v>1.3978000000000001E-2</v>
      </c>
      <c r="P394">
        <v>0.133354</v>
      </c>
      <c r="Q394">
        <v>3.1965E-2</v>
      </c>
      <c r="R394">
        <v>0</v>
      </c>
      <c r="S394">
        <v>101.44499999999999</v>
      </c>
      <c r="T394">
        <v>47.6462</v>
      </c>
    </row>
    <row r="395" spans="1:20" x14ac:dyDescent="0.25">
      <c r="F395">
        <v>8.8120000000000004E-3</v>
      </c>
      <c r="G395">
        <v>-7.6819999999999999E-2</v>
      </c>
      <c r="H395">
        <v>58.569600000000001</v>
      </c>
      <c r="I395">
        <v>0.76848799999999995</v>
      </c>
      <c r="J395">
        <v>37.792900000000003</v>
      </c>
      <c r="K395">
        <v>0.82337400000000005</v>
      </c>
      <c r="L395">
        <v>0.75038199999999999</v>
      </c>
      <c r="M395">
        <v>1.00932</v>
      </c>
      <c r="N395">
        <v>-3.7699999999999997E-2</v>
      </c>
      <c r="O395">
        <v>3.4308999999999999E-2</v>
      </c>
      <c r="P395">
        <v>0.25052000000000002</v>
      </c>
      <c r="Q395">
        <v>-8.7559999999999999E-2</v>
      </c>
      <c r="R395">
        <v>0</v>
      </c>
      <c r="S395">
        <v>99.805599999999998</v>
      </c>
      <c r="T395">
        <v>47.353400000000001</v>
      </c>
    </row>
    <row r="396" spans="1:20" x14ac:dyDescent="0.25">
      <c r="F396">
        <v>8.9580000000000007E-3</v>
      </c>
      <c r="G396">
        <v>-7.7030000000000001E-2</v>
      </c>
      <c r="H396">
        <v>58.8461</v>
      </c>
      <c r="I396">
        <v>1.48085</v>
      </c>
      <c r="J396">
        <v>36.0777</v>
      </c>
      <c r="K396">
        <v>0.86982400000000004</v>
      </c>
      <c r="L396">
        <v>0.71086000000000005</v>
      </c>
      <c r="M396">
        <v>1.0464100000000001</v>
      </c>
      <c r="N396">
        <v>0.35448200000000002</v>
      </c>
      <c r="O396">
        <v>-4.15E-3</v>
      </c>
      <c r="P396">
        <v>0.136295</v>
      </c>
      <c r="Q396">
        <v>3.4999000000000002E-2</v>
      </c>
      <c r="R396">
        <v>0</v>
      </c>
      <c r="S396">
        <v>99.485299999999995</v>
      </c>
      <c r="T396">
        <v>47.061700000000002</v>
      </c>
    </row>
    <row r="397" spans="1:20" x14ac:dyDescent="0.25">
      <c r="F397">
        <v>-6.3839999999999994E-2</v>
      </c>
      <c r="G397">
        <v>-7.6859999999999998E-2</v>
      </c>
      <c r="H397">
        <v>60.380800000000001</v>
      </c>
      <c r="I397">
        <v>0.96255800000000002</v>
      </c>
      <c r="J397">
        <v>36.743600000000001</v>
      </c>
      <c r="K397">
        <v>0.49930200000000002</v>
      </c>
      <c r="L397">
        <v>0.527501</v>
      </c>
      <c r="M397">
        <v>1.3955200000000001</v>
      </c>
      <c r="N397">
        <v>0.27741500000000002</v>
      </c>
      <c r="O397">
        <v>1.5266E-2</v>
      </c>
      <c r="P397">
        <v>0.27204800000000001</v>
      </c>
      <c r="Q397">
        <v>3.712E-2</v>
      </c>
      <c r="R397">
        <v>0</v>
      </c>
      <c r="S397">
        <v>100.97</v>
      </c>
      <c r="T397">
        <v>48.045000000000002</v>
      </c>
    </row>
    <row r="398" spans="1:20" x14ac:dyDescent="0.25">
      <c r="F398">
        <v>8.1459000000000004E-2</v>
      </c>
      <c r="G398">
        <v>-7.6850000000000002E-2</v>
      </c>
      <c r="H398">
        <v>58.785499999999999</v>
      </c>
      <c r="I398">
        <v>0.57191000000000003</v>
      </c>
      <c r="J398">
        <v>37.336799999999997</v>
      </c>
      <c r="K398">
        <v>0.80446600000000001</v>
      </c>
      <c r="L398">
        <v>0.65674399999999999</v>
      </c>
      <c r="M398">
        <v>0.69880600000000004</v>
      </c>
      <c r="N398">
        <v>0.35631600000000002</v>
      </c>
      <c r="O398">
        <v>-4.1489999999999999E-2</v>
      </c>
      <c r="P398">
        <v>0.427815</v>
      </c>
      <c r="Q398">
        <v>3.7095000000000003E-2</v>
      </c>
      <c r="R398">
        <v>0</v>
      </c>
      <c r="S398">
        <v>99.638599999999997</v>
      </c>
      <c r="T398">
        <v>47.257199999999997</v>
      </c>
    </row>
    <row r="399" spans="1:20" x14ac:dyDescent="0.25">
      <c r="F399">
        <v>-6.4750000000000002E-2</v>
      </c>
      <c r="G399">
        <v>0.15156</v>
      </c>
      <c r="H399">
        <v>57.805999999999997</v>
      </c>
      <c r="I399">
        <v>2.1295199999999999</v>
      </c>
      <c r="J399">
        <v>39.123600000000003</v>
      </c>
      <c r="K399">
        <v>0.93738999999999995</v>
      </c>
      <c r="L399">
        <v>0.46937600000000002</v>
      </c>
      <c r="M399">
        <v>0.48287600000000003</v>
      </c>
      <c r="N399">
        <v>0.27492899999999998</v>
      </c>
      <c r="O399">
        <v>-6.0760000000000002E-2</v>
      </c>
      <c r="P399">
        <v>0.15748200000000001</v>
      </c>
      <c r="Q399">
        <v>3.4185E-2</v>
      </c>
      <c r="R399">
        <v>0</v>
      </c>
      <c r="S399">
        <v>101.44199999999999</v>
      </c>
      <c r="T399">
        <v>47.639099999999999</v>
      </c>
    </row>
    <row r="400" spans="1:20" x14ac:dyDescent="0.25">
      <c r="F400">
        <v>0.44322400000000001</v>
      </c>
      <c r="G400">
        <v>-7.6770000000000005E-2</v>
      </c>
      <c r="H400">
        <v>57.008499999999998</v>
      </c>
      <c r="I400">
        <v>1.0270300000000001</v>
      </c>
      <c r="J400">
        <v>39.114600000000003</v>
      </c>
      <c r="K400">
        <v>0.60551299999999997</v>
      </c>
      <c r="L400">
        <v>0.86002100000000004</v>
      </c>
      <c r="M400">
        <v>1.5537099999999999</v>
      </c>
      <c r="N400">
        <v>0.434643</v>
      </c>
      <c r="O400">
        <v>3.3950000000000001E-2</v>
      </c>
      <c r="P400">
        <v>0.11559</v>
      </c>
      <c r="Q400">
        <v>-2.6009999999999998E-2</v>
      </c>
      <c r="R400">
        <v>0</v>
      </c>
      <c r="S400">
        <v>101.09399999999999</v>
      </c>
      <c r="T400">
        <v>47.500900000000001</v>
      </c>
    </row>
    <row r="401" spans="5:20" x14ac:dyDescent="0.25">
      <c r="F401">
        <v>-6.4130000000000006E-2</v>
      </c>
      <c r="G401">
        <v>-7.6880000000000004E-2</v>
      </c>
      <c r="H401">
        <v>59.776400000000002</v>
      </c>
      <c r="I401">
        <v>1.7411399999999999</v>
      </c>
      <c r="J401">
        <v>37.550400000000003</v>
      </c>
      <c r="K401">
        <v>0.54903599999999997</v>
      </c>
      <c r="L401">
        <v>0.65600000000000003</v>
      </c>
      <c r="M401">
        <v>1.57897</v>
      </c>
      <c r="N401">
        <v>0.19731899999999999</v>
      </c>
      <c r="O401">
        <v>-4.1779999999999998E-2</v>
      </c>
      <c r="P401">
        <v>3.4489999999999998E-3</v>
      </c>
      <c r="Q401">
        <v>9.8221000000000003E-2</v>
      </c>
      <c r="R401">
        <v>0</v>
      </c>
      <c r="S401">
        <v>101.968</v>
      </c>
      <c r="T401">
        <v>48.2331</v>
      </c>
    </row>
    <row r="402" spans="5:20" x14ac:dyDescent="0.25">
      <c r="F402">
        <v>8.0778000000000003E-2</v>
      </c>
      <c r="G402">
        <v>0.15329100000000001</v>
      </c>
      <c r="H402">
        <v>59.658900000000003</v>
      </c>
      <c r="I402">
        <v>0.57432399999999995</v>
      </c>
      <c r="J402">
        <v>37.8962</v>
      </c>
      <c r="K402">
        <v>0.48565900000000001</v>
      </c>
      <c r="L402">
        <v>0.64092000000000005</v>
      </c>
      <c r="M402">
        <v>1.0513699999999999</v>
      </c>
      <c r="N402">
        <v>-3.6760000000000001E-2</v>
      </c>
      <c r="O402">
        <v>3.4785999999999997E-2</v>
      </c>
      <c r="P402">
        <v>-1.5650000000000001E-2</v>
      </c>
      <c r="Q402">
        <v>-0.14878</v>
      </c>
      <c r="R402">
        <v>0</v>
      </c>
      <c r="S402">
        <v>100.375</v>
      </c>
      <c r="T402">
        <v>47.842100000000002</v>
      </c>
    </row>
    <row r="403" spans="5:20" x14ac:dyDescent="0.25">
      <c r="F403">
        <v>8.1485000000000002E-2</v>
      </c>
      <c r="G403">
        <v>-7.6899999999999996E-2</v>
      </c>
      <c r="H403">
        <v>59.484400000000001</v>
      </c>
      <c r="I403">
        <v>0.96210300000000004</v>
      </c>
      <c r="J403">
        <v>38.508200000000002</v>
      </c>
      <c r="K403">
        <v>0.64174200000000003</v>
      </c>
      <c r="L403">
        <v>0.60112200000000005</v>
      </c>
      <c r="M403">
        <v>0.96676700000000004</v>
      </c>
      <c r="N403">
        <v>0.43481500000000001</v>
      </c>
      <c r="O403">
        <v>-4.1549999999999997E-2</v>
      </c>
      <c r="P403">
        <v>0.16023899999999999</v>
      </c>
      <c r="Q403">
        <v>3.6819999999999999E-2</v>
      </c>
      <c r="R403">
        <v>0</v>
      </c>
      <c r="S403">
        <v>101.759</v>
      </c>
      <c r="T403">
        <v>48.150700000000001</v>
      </c>
    </row>
    <row r="404" spans="5:20" x14ac:dyDescent="0.25">
      <c r="F404">
        <v>8.9440000000000006E-3</v>
      </c>
      <c r="G404">
        <v>-7.6780000000000001E-2</v>
      </c>
      <c r="H404">
        <v>59.474400000000003</v>
      </c>
      <c r="I404">
        <v>0.63844699999999999</v>
      </c>
      <c r="J404">
        <v>36.797400000000003</v>
      </c>
      <c r="K404">
        <v>0.68097300000000005</v>
      </c>
      <c r="L404">
        <v>0.45419700000000002</v>
      </c>
      <c r="M404">
        <v>1.83694</v>
      </c>
      <c r="N404">
        <v>0.19950699999999999</v>
      </c>
      <c r="O404">
        <v>-4.1070000000000002E-2</v>
      </c>
      <c r="P404">
        <v>7.2659000000000001E-2</v>
      </c>
      <c r="Q404">
        <v>-8.695E-2</v>
      </c>
      <c r="R404">
        <v>0</v>
      </c>
      <c r="S404">
        <v>99.958600000000004</v>
      </c>
      <c r="T404">
        <v>47.640999999999998</v>
      </c>
    </row>
    <row r="405" spans="5:20" x14ac:dyDescent="0.25">
      <c r="F405">
        <v>-6.3390000000000002E-2</v>
      </c>
      <c r="G405">
        <v>0.15309200000000001</v>
      </c>
      <c r="H405">
        <v>59.676600000000001</v>
      </c>
      <c r="I405">
        <v>0.83399599999999996</v>
      </c>
      <c r="J405">
        <v>37.237900000000003</v>
      </c>
      <c r="K405">
        <v>0.662524</v>
      </c>
      <c r="L405">
        <v>0.34284300000000001</v>
      </c>
      <c r="M405">
        <v>1.1804699999999999</v>
      </c>
      <c r="N405">
        <v>4.1516999999999998E-2</v>
      </c>
      <c r="O405">
        <v>-3.3500000000000001E-3</v>
      </c>
      <c r="P405">
        <v>0.184007</v>
      </c>
      <c r="Q405">
        <v>-8.7080000000000005E-2</v>
      </c>
      <c r="R405">
        <v>0</v>
      </c>
      <c r="S405">
        <v>100.15900000000001</v>
      </c>
      <c r="T405">
        <v>47.746699999999997</v>
      </c>
    </row>
    <row r="406" spans="5:20" x14ac:dyDescent="0.25">
      <c r="F406">
        <v>8.0993999999999997E-2</v>
      </c>
      <c r="G406">
        <v>-7.6759999999999995E-2</v>
      </c>
      <c r="H406">
        <v>59.553800000000003</v>
      </c>
      <c r="I406">
        <v>0.83458699999999997</v>
      </c>
      <c r="J406">
        <v>38.191899999999997</v>
      </c>
      <c r="K406">
        <v>0.55575300000000005</v>
      </c>
      <c r="L406">
        <v>0.380137</v>
      </c>
      <c r="M406">
        <v>0.87734299999999998</v>
      </c>
      <c r="N406">
        <v>4.1792999999999997E-2</v>
      </c>
      <c r="O406">
        <v>-4.1079999999999998E-2</v>
      </c>
      <c r="P406">
        <v>0.18444099999999999</v>
      </c>
      <c r="Q406">
        <v>-0.14939</v>
      </c>
      <c r="R406">
        <v>0</v>
      </c>
      <c r="S406">
        <v>100.434</v>
      </c>
      <c r="T406">
        <v>47.782499999999999</v>
      </c>
    </row>
    <row r="407" spans="5:20" x14ac:dyDescent="0.25">
      <c r="F407">
        <v>8.9599999999999992E-3</v>
      </c>
      <c r="G407">
        <v>-7.6840000000000006E-2</v>
      </c>
      <c r="H407">
        <v>60.4893</v>
      </c>
      <c r="I407">
        <v>0.63813600000000004</v>
      </c>
      <c r="J407">
        <v>36.694200000000002</v>
      </c>
      <c r="K407">
        <v>0.89542100000000002</v>
      </c>
      <c r="L407">
        <v>0.54653799999999997</v>
      </c>
      <c r="M407">
        <v>0.78154500000000005</v>
      </c>
      <c r="N407">
        <v>0.120169</v>
      </c>
      <c r="O407">
        <v>3.4354999999999997E-2</v>
      </c>
      <c r="P407">
        <v>0.25043799999999999</v>
      </c>
      <c r="Q407">
        <v>-8.7580000000000005E-2</v>
      </c>
      <c r="R407">
        <v>0</v>
      </c>
      <c r="S407">
        <v>100.295</v>
      </c>
      <c r="T407">
        <v>47.803600000000003</v>
      </c>
    </row>
    <row r="408" spans="5:20" x14ac:dyDescent="0.25">
      <c r="F408">
        <v>8.1240999999999994E-2</v>
      </c>
      <c r="G408">
        <v>-7.6810000000000003E-2</v>
      </c>
      <c r="H408">
        <v>58.673000000000002</v>
      </c>
      <c r="I408">
        <v>0.76858800000000005</v>
      </c>
      <c r="J408">
        <v>36.808700000000002</v>
      </c>
      <c r="K408">
        <v>0.71603700000000003</v>
      </c>
      <c r="L408">
        <v>0.41689799999999999</v>
      </c>
      <c r="M408">
        <v>1.00614</v>
      </c>
      <c r="N408">
        <v>0.120319</v>
      </c>
      <c r="O408">
        <v>3.4437000000000002E-2</v>
      </c>
      <c r="P408">
        <v>0.13922200000000001</v>
      </c>
      <c r="Q408">
        <v>-8.7279999999999996E-2</v>
      </c>
      <c r="R408">
        <v>0</v>
      </c>
      <c r="S408">
        <v>98.600499999999997</v>
      </c>
      <c r="T408">
        <v>46.897199999999998</v>
      </c>
    </row>
    <row r="410" spans="5:20" x14ac:dyDescent="0.25">
      <c r="E410" t="s">
        <v>39</v>
      </c>
      <c r="F410">
        <f>AVERAGE(F369:F408)</f>
        <v>2.1473874999999996E-2</v>
      </c>
      <c r="G410">
        <f t="shared" ref="G410:T410" si="30">AVERAGE(G369:G408)</f>
        <v>-8.2503999999999963E-3</v>
      </c>
      <c r="H410">
        <f t="shared" si="30"/>
        <v>58.739912499999988</v>
      </c>
      <c r="I410">
        <f t="shared" si="30"/>
        <v>1.2864916749999999</v>
      </c>
      <c r="J410">
        <f t="shared" si="30"/>
        <v>36.997402500000007</v>
      </c>
      <c r="K410">
        <f t="shared" si="30"/>
        <v>0.69915405000000008</v>
      </c>
      <c r="L410">
        <f t="shared" si="30"/>
        <v>0.80911675000000005</v>
      </c>
      <c r="M410">
        <f t="shared" si="30"/>
        <v>1.2645352500000002</v>
      </c>
      <c r="N410">
        <f t="shared" si="30"/>
        <v>0.19969662500000002</v>
      </c>
      <c r="O410">
        <f t="shared" si="30"/>
        <v>-8.5521000000000034E-3</v>
      </c>
      <c r="P410">
        <f t="shared" si="30"/>
        <v>0.18802704999999995</v>
      </c>
      <c r="Q410">
        <f t="shared" si="30"/>
        <v>-1.5426500000000041E-3</v>
      </c>
      <c r="R410">
        <f t="shared" si="30"/>
        <v>0</v>
      </c>
      <c r="S410">
        <f t="shared" si="30"/>
        <v>100.18746000000002</v>
      </c>
      <c r="T410">
        <f t="shared" si="30"/>
        <v>47.4229725</v>
      </c>
    </row>
    <row r="411" spans="5:20" x14ac:dyDescent="0.25">
      <c r="E411" t="s">
        <v>40</v>
      </c>
      <c r="F411">
        <f>STDEV(F369:F408)/SQRT((COUNT(F369:F408)))</f>
        <v>1.4212424443710826E-2</v>
      </c>
      <c r="G411">
        <f t="shared" ref="G411:T411" si="31">STDEV(G369:G408)/SQRT((COUNT(G369:G408)))</f>
        <v>1.6798186779660447E-2</v>
      </c>
      <c r="H411">
        <f t="shared" si="31"/>
        <v>0.21291520658400984</v>
      </c>
      <c r="I411">
        <f t="shared" si="31"/>
        <v>0.10403918454999254</v>
      </c>
      <c r="J411">
        <f t="shared" si="31"/>
        <v>0.23610260670069994</v>
      </c>
      <c r="K411">
        <f t="shared" si="31"/>
        <v>2.3156369544483833E-2</v>
      </c>
      <c r="L411">
        <f t="shared" si="31"/>
        <v>8.0303217898249693E-2</v>
      </c>
      <c r="M411">
        <f t="shared" si="31"/>
        <v>0.13858996821799568</v>
      </c>
      <c r="N411">
        <f t="shared" si="31"/>
        <v>2.7933636769747933E-2</v>
      </c>
      <c r="O411">
        <f t="shared" si="31"/>
        <v>4.5739218428065163E-3</v>
      </c>
      <c r="P411">
        <f t="shared" si="31"/>
        <v>1.5396845663048359E-2</v>
      </c>
      <c r="Q411">
        <f t="shared" si="31"/>
        <v>1.6721475952044654E-2</v>
      </c>
      <c r="R411">
        <f t="shared" si="31"/>
        <v>0</v>
      </c>
      <c r="S411">
        <f t="shared" si="31"/>
        <v>0.16907500178383891</v>
      </c>
      <c r="T411">
        <f t="shared" si="31"/>
        <v>8.8355560095784269E-2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8"/>
  <sheetViews>
    <sheetView topLeftCell="O1" zoomScale="70" zoomScaleNormal="70" workbookViewId="0">
      <selection activeCell="W25" sqref="W25:AH25"/>
    </sheetView>
  </sheetViews>
  <sheetFormatPr defaultRowHeight="15" x14ac:dyDescent="0.25"/>
  <cols>
    <col min="1" max="1" width="12.5703125" customWidth="1"/>
    <col min="5" max="5" width="6.85546875" customWidth="1"/>
    <col min="6" max="6" width="11.7109375" bestFit="1" customWidth="1"/>
    <col min="7" max="7" width="11.140625" bestFit="1" customWidth="1"/>
    <col min="8" max="8" width="10" bestFit="1" customWidth="1"/>
    <col min="9" max="11" width="11.140625" bestFit="1" customWidth="1"/>
    <col min="12" max="12" width="12.42578125" bestFit="1" customWidth="1"/>
    <col min="13" max="13" width="10" bestFit="1" customWidth="1"/>
    <col min="14" max="14" width="11.140625" bestFit="1" customWidth="1"/>
    <col min="15" max="15" width="12.140625" bestFit="1" customWidth="1"/>
    <col min="16" max="17" width="11.140625" bestFit="1" customWidth="1"/>
    <col min="18" max="18" width="6.28515625" customWidth="1"/>
    <col min="19" max="19" width="10" bestFit="1" customWidth="1"/>
    <col min="20" max="20" width="10.7109375" bestFit="1" customWidth="1"/>
    <col min="21" max="21" width="6.28515625" customWidth="1"/>
    <col min="22" max="22" width="46" bestFit="1" customWidth="1"/>
    <col min="23" max="23" width="14.85546875" bestFit="1" customWidth="1"/>
    <col min="24" max="24" width="15.85546875" bestFit="1" customWidth="1"/>
    <col min="25" max="29" width="14.85546875" bestFit="1" customWidth="1"/>
    <col min="39" max="39" width="46" bestFit="1" customWidth="1"/>
  </cols>
  <sheetData>
    <row r="1" spans="1:52" s="1" customFormat="1" x14ac:dyDescent="0.25">
      <c r="A1" s="1" t="s">
        <v>0</v>
      </c>
      <c r="V1" s="1" t="s">
        <v>38</v>
      </c>
      <c r="AM1" s="1" t="s">
        <v>164</v>
      </c>
    </row>
    <row r="2" spans="1:52" x14ac:dyDescent="0.25"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3" t="s">
        <v>11</v>
      </c>
      <c r="AH2" s="3" t="s">
        <v>12</v>
      </c>
      <c r="AI2" s="3" t="s">
        <v>13</v>
      </c>
      <c r="AJ2" s="3" t="s">
        <v>14</v>
      </c>
      <c r="AK2" s="3" t="s">
        <v>15</v>
      </c>
      <c r="AN2" s="3" t="s">
        <v>1</v>
      </c>
      <c r="AO2" s="3" t="s">
        <v>2</v>
      </c>
      <c r="AP2" s="3" t="s">
        <v>3</v>
      </c>
      <c r="AQ2" s="3" t="s">
        <v>4</v>
      </c>
      <c r="AR2" s="3" t="s">
        <v>5</v>
      </c>
      <c r="AS2" s="3" t="s">
        <v>6</v>
      </c>
      <c r="AT2" s="3" t="s">
        <v>7</v>
      </c>
      <c r="AU2" s="3" t="s">
        <v>8</v>
      </c>
      <c r="AV2" s="3" t="s">
        <v>9</v>
      </c>
      <c r="AW2" s="3" t="s">
        <v>10</v>
      </c>
      <c r="AX2" s="3" t="s">
        <v>11</v>
      </c>
      <c r="AY2" s="3" t="s">
        <v>12</v>
      </c>
      <c r="AZ2" s="3" t="s">
        <v>14</v>
      </c>
    </row>
    <row r="3" spans="1:52" x14ac:dyDescent="0.25">
      <c r="V3" s="2" t="s">
        <v>334</v>
      </c>
      <c r="W3">
        <v>0.84744208163265289</v>
      </c>
      <c r="X3">
        <v>-5.1574836734693874E-2</v>
      </c>
      <c r="Y3">
        <v>46.205316326530607</v>
      </c>
      <c r="Z3">
        <v>0.7933843265306123</v>
      </c>
      <c r="AA3">
        <v>0.81473951020408142</v>
      </c>
      <c r="AB3">
        <v>4.9948918367346946E-2</v>
      </c>
      <c r="AC3">
        <v>18.99341632653061</v>
      </c>
      <c r="AD3">
        <v>33.048902040816337</v>
      </c>
      <c r="AE3">
        <v>1.2777938775510206E-2</v>
      </c>
      <c r="AF3">
        <v>3.1844693877551024E-3</v>
      </c>
      <c r="AG3">
        <v>1.4012408163265299E-2</v>
      </c>
      <c r="AH3">
        <v>4.4421265306122462E-2</v>
      </c>
      <c r="AI3">
        <v>0</v>
      </c>
      <c r="AJ3">
        <v>100.77597142857144</v>
      </c>
      <c r="AK3">
        <v>46.308559183673481</v>
      </c>
      <c r="AM3" s="2" t="s">
        <v>334</v>
      </c>
      <c r="AN3">
        <v>0.84744208163265289</v>
      </c>
      <c r="AO3" t="s">
        <v>165</v>
      </c>
      <c r="AP3">
        <v>46.205316326530607</v>
      </c>
      <c r="AQ3">
        <v>0.7933843265306123</v>
      </c>
      <c r="AR3">
        <v>0.81473951020408142</v>
      </c>
      <c r="AS3" t="s">
        <v>165</v>
      </c>
      <c r="AT3">
        <v>18.99341632653061</v>
      </c>
      <c r="AU3">
        <v>33.048902040816337</v>
      </c>
      <c r="AV3" t="s">
        <v>165</v>
      </c>
      <c r="AW3" t="s">
        <v>165</v>
      </c>
      <c r="AX3" t="s">
        <v>165</v>
      </c>
      <c r="AY3" t="s">
        <v>165</v>
      </c>
      <c r="AZ3">
        <v>100.7032006122449</v>
      </c>
    </row>
    <row r="4" spans="1:52" x14ac:dyDescent="0.25">
      <c r="A4" s="2" t="s">
        <v>334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V4" s="2" t="s">
        <v>352</v>
      </c>
      <c r="W4">
        <v>1.0686233421052629</v>
      </c>
      <c r="X4">
        <v>-3.4132105263157907E-3</v>
      </c>
      <c r="Y4">
        <v>46.740934210526312</v>
      </c>
      <c r="Z4">
        <v>0.48756121052631574</v>
      </c>
      <c r="AA4">
        <v>0.82874589473684213</v>
      </c>
      <c r="AB4">
        <v>3.2459052631578937E-2</v>
      </c>
      <c r="AC4">
        <v>18.818615789473682</v>
      </c>
      <c r="AD4">
        <v>32.317555263157892</v>
      </c>
      <c r="AE4">
        <v>1.2823921052631578E-2</v>
      </c>
      <c r="AF4">
        <v>7.3066842105263116E-3</v>
      </c>
      <c r="AG4">
        <v>2.4470078947368423E-2</v>
      </c>
      <c r="AH4">
        <v>3.7381552631578947E-2</v>
      </c>
      <c r="AI4">
        <v>0</v>
      </c>
      <c r="AJ4">
        <v>100.37309736842106</v>
      </c>
      <c r="AK4">
        <v>46.219221052631589</v>
      </c>
      <c r="AM4" s="2" t="s">
        <v>352</v>
      </c>
      <c r="AN4">
        <v>1.0686233421052629</v>
      </c>
      <c r="AO4" t="s">
        <v>165</v>
      </c>
      <c r="AP4">
        <v>46.740934210526312</v>
      </c>
      <c r="AQ4">
        <v>0.48756121052631574</v>
      </c>
      <c r="AR4">
        <v>0.82874589473684213</v>
      </c>
      <c r="AS4" t="s">
        <v>165</v>
      </c>
      <c r="AT4">
        <v>18.818615789473682</v>
      </c>
      <c r="AU4">
        <v>32.317555263157892</v>
      </c>
      <c r="AV4" t="s">
        <v>165</v>
      </c>
      <c r="AW4" t="s">
        <v>165</v>
      </c>
      <c r="AX4" t="s">
        <v>165</v>
      </c>
      <c r="AY4" t="s">
        <v>165</v>
      </c>
      <c r="AZ4">
        <v>100.26203571052631</v>
      </c>
    </row>
    <row r="5" spans="1:52" x14ac:dyDescent="0.25">
      <c r="A5" t="s">
        <v>17</v>
      </c>
      <c r="F5">
        <v>0.95019399999999998</v>
      </c>
      <c r="G5">
        <v>-7.8490000000000004E-2</v>
      </c>
      <c r="H5">
        <v>44.423499999999997</v>
      </c>
      <c r="I5">
        <v>1.0699399999999999</v>
      </c>
      <c r="J5">
        <v>1.13442</v>
      </c>
      <c r="K5">
        <v>9.1470000000000006E-3</v>
      </c>
      <c r="L5">
        <v>18.728300000000001</v>
      </c>
      <c r="M5">
        <v>31.924700000000001</v>
      </c>
      <c r="N5">
        <v>-5.0569999999999997E-2</v>
      </c>
      <c r="O5">
        <v>8.6099999999999996E-3</v>
      </c>
      <c r="P5">
        <v>1.1684E-2</v>
      </c>
      <c r="Q5">
        <v>0.44699899999999998</v>
      </c>
      <c r="R5">
        <v>0</v>
      </c>
      <c r="S5">
        <v>98.578500000000005</v>
      </c>
      <c r="T5">
        <v>45.0137</v>
      </c>
      <c r="V5" s="2" t="s">
        <v>367</v>
      </c>
      <c r="W5">
        <v>0.9847966923076924</v>
      </c>
      <c r="X5">
        <v>-2.2245410256410258E-2</v>
      </c>
      <c r="Y5">
        <v>46.07530512820513</v>
      </c>
      <c r="Z5">
        <v>0.40002961538461529</v>
      </c>
      <c r="AA5">
        <v>0.83756199999999981</v>
      </c>
      <c r="AB5">
        <v>2.4767769230769232E-2</v>
      </c>
      <c r="AC5">
        <v>19.221366666666661</v>
      </c>
      <c r="AD5">
        <v>32.846779487179489</v>
      </c>
      <c r="AE5">
        <v>1.1193846153846153E-2</v>
      </c>
      <c r="AF5">
        <v>-9.0387179487179501E-4</v>
      </c>
      <c r="AG5">
        <v>2.9862538461538461E-2</v>
      </c>
      <c r="AH5">
        <v>-1.4119923076923079E-2</v>
      </c>
      <c r="AI5">
        <v>0</v>
      </c>
      <c r="AJ5">
        <v>100.39437948717948</v>
      </c>
      <c r="AK5">
        <v>46.167464102564104</v>
      </c>
      <c r="AM5" s="2" t="s">
        <v>367</v>
      </c>
      <c r="AN5">
        <v>0.9847966923076924</v>
      </c>
      <c r="AO5" t="s">
        <v>165</v>
      </c>
      <c r="AP5">
        <v>46.07530512820513</v>
      </c>
      <c r="AQ5">
        <v>0.40002961538461529</v>
      </c>
      <c r="AR5">
        <v>0.83756199999999981</v>
      </c>
      <c r="AS5" t="s">
        <v>165</v>
      </c>
      <c r="AT5">
        <v>19.221366666666661</v>
      </c>
      <c r="AU5">
        <v>32.846779487179489</v>
      </c>
      <c r="AV5" t="s">
        <v>165</v>
      </c>
      <c r="AW5" t="s">
        <v>165</v>
      </c>
      <c r="AX5" t="s">
        <v>165</v>
      </c>
      <c r="AY5" t="s">
        <v>165</v>
      </c>
      <c r="AZ5">
        <v>100.36583958974359</v>
      </c>
    </row>
    <row r="6" spans="1:52" x14ac:dyDescent="0.25">
      <c r="A6" t="s">
        <v>335</v>
      </c>
      <c r="F6">
        <v>0.79294299999999995</v>
      </c>
      <c r="G6">
        <v>-7.8520000000000006E-2</v>
      </c>
      <c r="H6">
        <v>46.135100000000001</v>
      </c>
      <c r="I6">
        <v>1.20051</v>
      </c>
      <c r="J6">
        <v>0.86115299999999995</v>
      </c>
      <c r="K6">
        <v>2.6811000000000001E-2</v>
      </c>
      <c r="L6">
        <v>19.9938</v>
      </c>
      <c r="M6">
        <v>32.326999999999998</v>
      </c>
      <c r="N6">
        <v>-5.0689999999999999E-2</v>
      </c>
      <c r="O6">
        <v>8.5100000000000002E-3</v>
      </c>
      <c r="P6">
        <v>7.8911999999999996E-2</v>
      </c>
      <c r="Q6">
        <v>7.5328000000000006E-2</v>
      </c>
      <c r="R6">
        <v>0</v>
      </c>
      <c r="S6">
        <v>101.371</v>
      </c>
      <c r="T6">
        <v>46.308500000000002</v>
      </c>
      <c r="V6" s="2" t="s">
        <v>383</v>
      </c>
      <c r="W6">
        <v>0.9110266046511627</v>
      </c>
      <c r="X6">
        <v>8.2953720930232597E-3</v>
      </c>
      <c r="Y6">
        <v>45.997283720930234</v>
      </c>
      <c r="Z6">
        <v>0.30365034883720926</v>
      </c>
      <c r="AA6">
        <v>0.73544765116279087</v>
      </c>
      <c r="AB6">
        <v>1.2301860465116277E-2</v>
      </c>
      <c r="AC6">
        <v>19.009953488372094</v>
      </c>
      <c r="AD6">
        <v>33.453067441860462</v>
      </c>
      <c r="AE6">
        <v>-5.173581395348837E-3</v>
      </c>
      <c r="AF6">
        <v>-2.781581395348837E-3</v>
      </c>
      <c r="AG6">
        <v>1.8769697674418603E-2</v>
      </c>
      <c r="AH6">
        <v>2.9498395348837213E-2</v>
      </c>
      <c r="AI6">
        <v>0</v>
      </c>
      <c r="AJ6">
        <v>100.4713534883721</v>
      </c>
      <c r="AK6">
        <v>46.284125581395351</v>
      </c>
      <c r="AM6" s="2" t="s">
        <v>383</v>
      </c>
      <c r="AN6">
        <v>0.9110266046511627</v>
      </c>
      <c r="AO6" t="s">
        <v>165</v>
      </c>
      <c r="AP6">
        <v>45.997283720930234</v>
      </c>
      <c r="AQ6">
        <v>0.30365034883720926</v>
      </c>
      <c r="AR6">
        <v>0.73544765116279087</v>
      </c>
      <c r="AS6" t="s">
        <v>165</v>
      </c>
      <c r="AT6">
        <v>19.009953488372094</v>
      </c>
      <c r="AU6">
        <v>33.453067441860462</v>
      </c>
      <c r="AV6" t="s">
        <v>165</v>
      </c>
      <c r="AW6" t="s">
        <v>165</v>
      </c>
      <c r="AX6" t="s">
        <v>165</v>
      </c>
      <c r="AY6" t="s">
        <v>165</v>
      </c>
      <c r="AZ6">
        <v>100.41042925581397</v>
      </c>
    </row>
    <row r="7" spans="1:52" x14ac:dyDescent="0.25">
      <c r="A7" t="s">
        <v>336</v>
      </c>
      <c r="F7">
        <v>1.3325400000000001</v>
      </c>
      <c r="G7">
        <v>-7.8259999999999996E-2</v>
      </c>
      <c r="H7">
        <v>47.130600000000001</v>
      </c>
      <c r="I7">
        <v>0.88036099999999995</v>
      </c>
      <c r="J7">
        <v>0.72639399999999998</v>
      </c>
      <c r="K7">
        <v>0.13696900000000001</v>
      </c>
      <c r="L7">
        <v>17.9953</v>
      </c>
      <c r="M7">
        <v>31.432400000000001</v>
      </c>
      <c r="N7">
        <v>-4.9189999999999998E-2</v>
      </c>
      <c r="O7">
        <v>2.7158999999999999E-2</v>
      </c>
      <c r="P7">
        <v>0.14808199999999999</v>
      </c>
      <c r="Q7">
        <v>-4.5830000000000003E-2</v>
      </c>
      <c r="R7">
        <v>0</v>
      </c>
      <c r="S7">
        <v>99.636499999999998</v>
      </c>
      <c r="T7">
        <v>45.902000000000001</v>
      </c>
      <c r="V7" s="2" t="s">
        <v>399</v>
      </c>
      <c r="W7">
        <v>1.0342004146341464</v>
      </c>
      <c r="X7">
        <v>1.7678048780487739E-3</v>
      </c>
      <c r="Y7">
        <v>46.47630975609755</v>
      </c>
      <c r="Z7">
        <v>0.38104800000000005</v>
      </c>
      <c r="AA7">
        <v>0.77680307317073172</v>
      </c>
      <c r="AB7">
        <v>2.6460146341463417E-2</v>
      </c>
      <c r="AC7">
        <v>18.765904878048779</v>
      </c>
      <c r="AD7">
        <v>33.01931707317074</v>
      </c>
      <c r="AE7">
        <v>4.6460487804877992E-3</v>
      </c>
      <c r="AF7">
        <v>4.9810487804878029E-3</v>
      </c>
      <c r="AG7">
        <v>1.6982195121951218E-2</v>
      </c>
      <c r="AH7">
        <v>-1.6483317073170731E-2</v>
      </c>
      <c r="AI7">
        <v>0</v>
      </c>
      <c r="AJ7">
        <v>100.4919463414634</v>
      </c>
      <c r="AK7">
        <v>46.324636585365859</v>
      </c>
      <c r="AM7" s="2" t="s">
        <v>399</v>
      </c>
      <c r="AN7">
        <v>1.0342004146341464</v>
      </c>
      <c r="AO7" t="s">
        <v>165</v>
      </c>
      <c r="AP7">
        <v>46.47630975609755</v>
      </c>
      <c r="AQ7">
        <v>0.38104800000000005</v>
      </c>
      <c r="AR7">
        <v>0.77680307317073172</v>
      </c>
      <c r="AS7" t="s">
        <v>165</v>
      </c>
      <c r="AT7">
        <v>18.765904878048779</v>
      </c>
      <c r="AU7">
        <v>33.01931707317074</v>
      </c>
      <c r="AV7" t="s">
        <v>165</v>
      </c>
      <c r="AW7" t="s">
        <v>165</v>
      </c>
      <c r="AX7" t="s">
        <v>165</v>
      </c>
      <c r="AY7" t="s">
        <v>165</v>
      </c>
      <c r="AZ7">
        <v>100.45358319512195</v>
      </c>
    </row>
    <row r="8" spans="1:52" x14ac:dyDescent="0.25">
      <c r="A8" t="s">
        <v>20</v>
      </c>
      <c r="F8">
        <v>1.1112200000000001</v>
      </c>
      <c r="G8">
        <v>-7.8490000000000004E-2</v>
      </c>
      <c r="H8">
        <v>46.84</v>
      </c>
      <c r="I8">
        <v>1.77782</v>
      </c>
      <c r="J8">
        <v>0.821322</v>
      </c>
      <c r="K8">
        <v>4.4205000000000001E-2</v>
      </c>
      <c r="L8">
        <v>17.997699999999998</v>
      </c>
      <c r="M8">
        <v>32.476199999999999</v>
      </c>
      <c r="N8">
        <v>0.1057</v>
      </c>
      <c r="O8">
        <v>-4.5010000000000001E-2</v>
      </c>
      <c r="P8">
        <v>1.1254E-2</v>
      </c>
      <c r="Q8">
        <v>0.38486599999999999</v>
      </c>
      <c r="R8">
        <v>0</v>
      </c>
      <c r="S8">
        <v>101.447</v>
      </c>
      <c r="T8">
        <v>46.450400000000002</v>
      </c>
      <c r="V8" s="2" t="s">
        <v>415</v>
      </c>
      <c r="W8">
        <v>0.84292205555555555</v>
      </c>
      <c r="X8">
        <v>-5.4505833333333342E-3</v>
      </c>
      <c r="Y8">
        <v>46.435633333333342</v>
      </c>
      <c r="Z8">
        <v>0.55128633333333321</v>
      </c>
      <c r="AA8">
        <v>1.1129334999999996</v>
      </c>
      <c r="AB8">
        <v>2.0855388888888896E-2</v>
      </c>
      <c r="AC8">
        <v>18.913494444444453</v>
      </c>
      <c r="AD8">
        <v>32.41180555555556</v>
      </c>
      <c r="AE8">
        <v>2.8972749999999999E-2</v>
      </c>
      <c r="AF8">
        <v>-2.9655555555555571E-4</v>
      </c>
      <c r="AG8">
        <v>4.0349833333333335E-2</v>
      </c>
      <c r="AH8">
        <v>5.8979111111111121E-2</v>
      </c>
      <c r="AI8">
        <v>0</v>
      </c>
      <c r="AJ8">
        <v>100.41148888888888</v>
      </c>
      <c r="AK8">
        <v>46.205330555555555</v>
      </c>
      <c r="AM8" s="2" t="s">
        <v>415</v>
      </c>
      <c r="AN8">
        <v>0.84292205555555555</v>
      </c>
      <c r="AO8" t="s">
        <v>165</v>
      </c>
      <c r="AP8">
        <v>46.435633333333342</v>
      </c>
      <c r="AQ8">
        <v>0.55128633333333321</v>
      </c>
      <c r="AR8">
        <v>1.1129334999999996</v>
      </c>
      <c r="AS8" t="s">
        <v>165</v>
      </c>
      <c r="AT8">
        <v>18.913494444444453</v>
      </c>
      <c r="AU8">
        <v>32.41180555555556</v>
      </c>
      <c r="AV8" t="s">
        <v>165</v>
      </c>
      <c r="AW8" t="s">
        <v>165</v>
      </c>
      <c r="AX8" t="s">
        <v>165</v>
      </c>
      <c r="AY8" t="s">
        <v>165</v>
      </c>
      <c r="AZ8">
        <v>100.26807522222224</v>
      </c>
    </row>
    <row r="9" spans="1:52" x14ac:dyDescent="0.25">
      <c r="A9" t="s">
        <v>37</v>
      </c>
      <c r="F9">
        <v>1.1081000000000001</v>
      </c>
      <c r="G9">
        <v>-7.85E-2</v>
      </c>
      <c r="H9">
        <v>45.325699999999998</v>
      </c>
      <c r="I9">
        <v>1.7797400000000001</v>
      </c>
      <c r="J9">
        <v>0.955291</v>
      </c>
      <c r="K9">
        <v>4.4083999999999998E-2</v>
      </c>
      <c r="L9">
        <v>18.919499999999999</v>
      </c>
      <c r="M9">
        <v>33.213200000000001</v>
      </c>
      <c r="N9">
        <v>0.18393999999999999</v>
      </c>
      <c r="O9">
        <v>8.5109999999999995E-3</v>
      </c>
      <c r="P9">
        <v>-5.5870000000000003E-2</v>
      </c>
      <c r="Q9">
        <v>1.3244000000000001E-2</v>
      </c>
      <c r="R9">
        <v>0</v>
      </c>
      <c r="S9">
        <v>101.417</v>
      </c>
      <c r="T9">
        <v>46.226900000000001</v>
      </c>
    </row>
    <row r="10" spans="1:52" x14ac:dyDescent="0.25">
      <c r="A10" t="s">
        <v>337</v>
      </c>
      <c r="F10">
        <v>1.17367</v>
      </c>
      <c r="G10">
        <v>-7.8240000000000004E-2</v>
      </c>
      <c r="H10">
        <v>47.080100000000002</v>
      </c>
      <c r="I10">
        <v>0.42853599999999997</v>
      </c>
      <c r="J10">
        <v>0.90357399999999999</v>
      </c>
      <c r="K10">
        <v>-2.3019999999999999E-2</v>
      </c>
      <c r="L10">
        <v>18.6599</v>
      </c>
      <c r="M10">
        <v>31.552199999999999</v>
      </c>
      <c r="N10">
        <v>0.107983</v>
      </c>
      <c r="O10">
        <v>9.3220000000000004E-3</v>
      </c>
      <c r="P10">
        <v>-8.4200000000000004E-3</v>
      </c>
      <c r="Q10">
        <v>-4.5440000000000001E-2</v>
      </c>
      <c r="R10">
        <v>0</v>
      </c>
      <c r="S10">
        <v>99.760199999999998</v>
      </c>
      <c r="T10">
        <v>45.969200000000001</v>
      </c>
      <c r="W10" s="3" t="s">
        <v>1</v>
      </c>
      <c r="X10" s="3" t="s">
        <v>2</v>
      </c>
      <c r="Y10" s="3" t="s">
        <v>3</v>
      </c>
      <c r="Z10" s="3" t="s">
        <v>4</v>
      </c>
      <c r="AA10" s="3" t="s">
        <v>5</v>
      </c>
      <c r="AB10" s="3" t="s">
        <v>6</v>
      </c>
      <c r="AC10" s="3" t="s">
        <v>7</v>
      </c>
      <c r="AD10" s="3" t="s">
        <v>8</v>
      </c>
      <c r="AE10" s="3" t="s">
        <v>9</v>
      </c>
      <c r="AF10" s="3" t="s">
        <v>10</v>
      </c>
      <c r="AG10" s="3" t="s">
        <v>11</v>
      </c>
      <c r="AH10" s="3" t="s">
        <v>12</v>
      </c>
      <c r="AI10" s="3" t="s">
        <v>14</v>
      </c>
    </row>
    <row r="11" spans="1:52" x14ac:dyDescent="0.25">
      <c r="F11">
        <v>0.78544700000000001</v>
      </c>
      <c r="G11">
        <v>-7.8200000000000006E-2</v>
      </c>
      <c r="H11">
        <v>47.964500000000001</v>
      </c>
      <c r="I11">
        <v>0.42866199999999999</v>
      </c>
      <c r="J11">
        <v>0.58613199999999999</v>
      </c>
      <c r="K11">
        <v>-9.2439999999999994E-2</v>
      </c>
      <c r="L11">
        <v>18.575099999999999</v>
      </c>
      <c r="M11">
        <v>33.22</v>
      </c>
      <c r="N11">
        <v>2.9774999999999999E-2</v>
      </c>
      <c r="O11">
        <v>-6.2190000000000002E-2</v>
      </c>
      <c r="P11">
        <v>-8.1099999999999992E-3</v>
      </c>
      <c r="Q11">
        <v>7.9045000000000004E-2</v>
      </c>
      <c r="R11">
        <v>0</v>
      </c>
      <c r="S11">
        <v>101.428</v>
      </c>
      <c r="T11">
        <v>46.95</v>
      </c>
      <c r="V11" s="2" t="s">
        <v>334</v>
      </c>
      <c r="W11">
        <v>0.84744208163265289</v>
      </c>
      <c r="X11">
        <v>-5.1574836734693874E-2</v>
      </c>
      <c r="Y11">
        <v>46.205316326530607</v>
      </c>
      <c r="Z11">
        <v>0.7933843265306123</v>
      </c>
      <c r="AA11">
        <v>0.81473951020408142</v>
      </c>
      <c r="AB11">
        <v>4.9948918367346946E-2</v>
      </c>
      <c r="AC11">
        <v>18.99341632653061</v>
      </c>
      <c r="AD11">
        <v>33.048902040816337</v>
      </c>
      <c r="AE11">
        <v>1.2777938775510206E-2</v>
      </c>
      <c r="AF11">
        <v>3.1844693877551024E-3</v>
      </c>
      <c r="AG11">
        <v>1.4012408163265299E-2</v>
      </c>
      <c r="AH11">
        <v>4.4421265306122462E-2</v>
      </c>
      <c r="AI11">
        <v>100.77597142857144</v>
      </c>
    </row>
    <row r="12" spans="1:52" x14ac:dyDescent="0.25">
      <c r="A12" t="s">
        <v>338</v>
      </c>
      <c r="F12">
        <v>0.940828</v>
      </c>
      <c r="G12">
        <v>-7.8270000000000006E-2</v>
      </c>
      <c r="H12">
        <v>46.152200000000001</v>
      </c>
      <c r="I12">
        <v>0.169904</v>
      </c>
      <c r="J12">
        <v>0.63212299999999999</v>
      </c>
      <c r="K12">
        <v>1.2446E-2</v>
      </c>
      <c r="L12">
        <v>19.102399999999999</v>
      </c>
      <c r="M12">
        <v>32.014200000000002</v>
      </c>
      <c r="N12">
        <v>2.9389999999999999E-2</v>
      </c>
      <c r="O12">
        <v>9.2239999999999996E-3</v>
      </c>
      <c r="P12">
        <v>8.1336000000000006E-2</v>
      </c>
      <c r="Q12">
        <v>1.6271000000000001E-2</v>
      </c>
      <c r="R12">
        <v>0</v>
      </c>
      <c r="S12">
        <v>99.081999999999994</v>
      </c>
      <c r="T12">
        <v>45.635899999999999</v>
      </c>
      <c r="V12" s="2" t="s">
        <v>352</v>
      </c>
      <c r="W12">
        <v>1.0686233421052629</v>
      </c>
      <c r="X12">
        <v>-3.4132105263157907E-3</v>
      </c>
      <c r="Y12">
        <v>46.740934210526312</v>
      </c>
      <c r="Z12">
        <v>0.48756121052631574</v>
      </c>
      <c r="AA12">
        <v>0.82874589473684213</v>
      </c>
      <c r="AB12">
        <v>3.2459052631578937E-2</v>
      </c>
      <c r="AC12">
        <v>18.818615789473682</v>
      </c>
      <c r="AD12">
        <v>32.317555263157892</v>
      </c>
      <c r="AE12">
        <v>1.2823921052631578E-2</v>
      </c>
      <c r="AF12">
        <v>7.3066842105263116E-3</v>
      </c>
      <c r="AG12">
        <v>2.4470078947368423E-2</v>
      </c>
      <c r="AH12">
        <v>3.7381552631578947E-2</v>
      </c>
      <c r="AI12">
        <v>100.37309736842106</v>
      </c>
    </row>
    <row r="13" spans="1:52" x14ac:dyDescent="0.25">
      <c r="A13" t="s">
        <v>339</v>
      </c>
      <c r="F13">
        <v>0.477018</v>
      </c>
      <c r="G13">
        <v>-7.8320000000000001E-2</v>
      </c>
      <c r="H13">
        <v>48.694299999999998</v>
      </c>
      <c r="I13">
        <v>0.815419</v>
      </c>
      <c r="J13">
        <v>0.58648</v>
      </c>
      <c r="K13">
        <v>0.101103</v>
      </c>
      <c r="L13">
        <v>18.6038</v>
      </c>
      <c r="M13">
        <v>32.422499999999999</v>
      </c>
      <c r="N13">
        <v>-0.12778</v>
      </c>
      <c r="O13">
        <v>-4.4420000000000001E-2</v>
      </c>
      <c r="P13">
        <v>-3.143E-2</v>
      </c>
      <c r="Q13">
        <v>0.13994699999999999</v>
      </c>
      <c r="R13">
        <v>0</v>
      </c>
      <c r="S13">
        <v>101.559</v>
      </c>
      <c r="T13">
        <v>47.010300000000001</v>
      </c>
      <c r="V13" s="2" t="s">
        <v>367</v>
      </c>
      <c r="W13">
        <v>0.9847966923076924</v>
      </c>
      <c r="X13">
        <v>-2.2245410256410258E-2</v>
      </c>
      <c r="Y13">
        <v>46.07530512820513</v>
      </c>
      <c r="Z13">
        <v>0.40002961538461529</v>
      </c>
      <c r="AA13">
        <v>0.83756199999999981</v>
      </c>
      <c r="AB13">
        <v>2.4767769230769232E-2</v>
      </c>
      <c r="AC13">
        <v>19.221366666666661</v>
      </c>
      <c r="AD13">
        <v>32.846779487179489</v>
      </c>
      <c r="AE13">
        <v>1.1193846153846153E-2</v>
      </c>
      <c r="AF13">
        <v>-9.0387179487179501E-4</v>
      </c>
      <c r="AG13">
        <v>2.9862538461538461E-2</v>
      </c>
      <c r="AH13">
        <v>-1.4119923076923079E-2</v>
      </c>
      <c r="AI13">
        <v>100.39437948717948</v>
      </c>
    </row>
    <row r="14" spans="1:52" x14ac:dyDescent="0.25">
      <c r="A14" t="s">
        <v>340</v>
      </c>
      <c r="F14">
        <v>1.34494</v>
      </c>
      <c r="G14">
        <v>-7.8530000000000003E-2</v>
      </c>
      <c r="H14">
        <v>46.862900000000003</v>
      </c>
      <c r="I14">
        <v>1.32809</v>
      </c>
      <c r="J14">
        <v>0.91336399999999995</v>
      </c>
      <c r="K14">
        <v>-4.4699999999999997E-2</v>
      </c>
      <c r="L14">
        <v>19.195</v>
      </c>
      <c r="M14">
        <v>30.720199999999998</v>
      </c>
      <c r="N14">
        <v>2.7548E-2</v>
      </c>
      <c r="O14">
        <v>-4.5039999999999997E-2</v>
      </c>
      <c r="P14">
        <v>-3.3369999999999997E-2</v>
      </c>
      <c r="Q14">
        <v>0.32294299999999998</v>
      </c>
      <c r="R14">
        <v>0</v>
      </c>
      <c r="S14">
        <v>100.51300000000001</v>
      </c>
      <c r="T14">
        <v>45.897399999999998</v>
      </c>
      <c r="V14" s="2" t="s">
        <v>383</v>
      </c>
      <c r="W14">
        <v>0.9110266046511627</v>
      </c>
      <c r="X14">
        <v>8.2953720930232597E-3</v>
      </c>
      <c r="Y14">
        <v>45.997283720930234</v>
      </c>
      <c r="Z14">
        <v>0.30365034883720926</v>
      </c>
      <c r="AA14">
        <v>0.73544765116279087</v>
      </c>
      <c r="AB14">
        <v>1.2301860465116277E-2</v>
      </c>
      <c r="AC14">
        <v>19.009953488372094</v>
      </c>
      <c r="AD14">
        <v>33.453067441860462</v>
      </c>
      <c r="AE14">
        <v>-5.173581395348837E-3</v>
      </c>
      <c r="AF14">
        <v>-2.781581395348837E-3</v>
      </c>
      <c r="AG14">
        <v>1.8769697674418603E-2</v>
      </c>
      <c r="AH14">
        <v>2.9498395348837213E-2</v>
      </c>
      <c r="AI14">
        <v>100.4713534883721</v>
      </c>
    </row>
    <row r="15" spans="1:52" x14ac:dyDescent="0.25">
      <c r="A15" t="s">
        <v>341</v>
      </c>
      <c r="F15">
        <v>0.87628099999999998</v>
      </c>
      <c r="G15">
        <v>0.13994699999999999</v>
      </c>
      <c r="H15">
        <v>45.559600000000003</v>
      </c>
      <c r="I15">
        <v>1.97089</v>
      </c>
      <c r="J15">
        <v>0.548315</v>
      </c>
      <c r="K15">
        <v>8.0370000000000007E-3</v>
      </c>
      <c r="L15">
        <v>18.125</v>
      </c>
      <c r="M15">
        <v>32.219200000000001</v>
      </c>
      <c r="N15">
        <v>-5.1029999999999999E-2</v>
      </c>
      <c r="O15">
        <v>4.4212000000000001E-2</v>
      </c>
      <c r="P15">
        <v>-3.388E-2</v>
      </c>
      <c r="Q15">
        <v>0.32231199999999999</v>
      </c>
      <c r="R15">
        <v>0</v>
      </c>
      <c r="S15">
        <v>99.728800000000007</v>
      </c>
      <c r="T15">
        <v>45.617800000000003</v>
      </c>
      <c r="V15" s="2" t="s">
        <v>399</v>
      </c>
      <c r="W15">
        <v>1.0342004146341464</v>
      </c>
      <c r="X15">
        <v>1.7678048780487739E-3</v>
      </c>
      <c r="Y15">
        <v>46.47630975609755</v>
      </c>
      <c r="Z15">
        <v>0.38104800000000005</v>
      </c>
      <c r="AA15">
        <v>0.77680307317073172</v>
      </c>
      <c r="AB15">
        <v>2.6460146341463417E-2</v>
      </c>
      <c r="AC15">
        <v>18.765904878048779</v>
      </c>
      <c r="AD15">
        <v>33.01931707317074</v>
      </c>
      <c r="AE15">
        <v>4.6460487804877992E-3</v>
      </c>
      <c r="AF15">
        <v>4.9810487804878029E-3</v>
      </c>
      <c r="AG15">
        <v>1.6982195121951218E-2</v>
      </c>
      <c r="AH15">
        <v>-1.6483317073170731E-2</v>
      </c>
      <c r="AI15">
        <v>100.4919463414634</v>
      </c>
    </row>
    <row r="16" spans="1:52" x14ac:dyDescent="0.25">
      <c r="A16" t="s">
        <v>342</v>
      </c>
      <c r="F16">
        <v>0.865788</v>
      </c>
      <c r="G16">
        <v>0.13994000000000001</v>
      </c>
      <c r="H16">
        <v>44.506999999999998</v>
      </c>
      <c r="I16">
        <v>0.55654000000000003</v>
      </c>
      <c r="J16">
        <v>0.94759400000000005</v>
      </c>
      <c r="K16">
        <v>0.18967400000000001</v>
      </c>
      <c r="L16">
        <v>19.191600000000001</v>
      </c>
      <c r="M16">
        <v>32.872399999999999</v>
      </c>
      <c r="N16">
        <v>-4.9669999999999999E-2</v>
      </c>
      <c r="O16">
        <v>-2.683E-2</v>
      </c>
      <c r="P16">
        <v>1.3010000000000001E-2</v>
      </c>
      <c r="Q16">
        <v>7.7135999999999996E-2</v>
      </c>
      <c r="R16">
        <v>0</v>
      </c>
      <c r="S16">
        <v>99.284099999999995</v>
      </c>
      <c r="T16">
        <v>45.521700000000003</v>
      </c>
      <c r="V16" s="2" t="s">
        <v>415</v>
      </c>
      <c r="W16">
        <v>0.84292205555555555</v>
      </c>
      <c r="X16">
        <v>-5.4505833333333342E-3</v>
      </c>
      <c r="Y16">
        <v>46.435633333333342</v>
      </c>
      <c r="Z16">
        <v>0.55128633333333321</v>
      </c>
      <c r="AA16">
        <v>1.1129334999999996</v>
      </c>
      <c r="AB16">
        <v>2.0855388888888896E-2</v>
      </c>
      <c r="AC16">
        <v>18.913494444444453</v>
      </c>
      <c r="AD16">
        <v>32.41180555555556</v>
      </c>
      <c r="AE16">
        <v>2.8972749999999999E-2</v>
      </c>
      <c r="AF16">
        <v>-2.9655555555555571E-4</v>
      </c>
      <c r="AG16">
        <v>4.0349833333333335E-2</v>
      </c>
      <c r="AH16">
        <v>5.8979111111111121E-2</v>
      </c>
      <c r="AI16">
        <v>100.41148888888888</v>
      </c>
    </row>
    <row r="17" spans="1:35" x14ac:dyDescent="0.25">
      <c r="A17" t="s">
        <v>343</v>
      </c>
      <c r="F17">
        <v>0.63481299999999996</v>
      </c>
      <c r="G17">
        <v>0.13999</v>
      </c>
      <c r="H17">
        <v>45.768599999999999</v>
      </c>
      <c r="I17">
        <v>1.3311599999999999</v>
      </c>
      <c r="J17">
        <v>0.72358699999999998</v>
      </c>
      <c r="K17">
        <v>8.1296999999999994E-2</v>
      </c>
      <c r="L17">
        <v>18.9251</v>
      </c>
      <c r="M17">
        <v>32.018999999999998</v>
      </c>
      <c r="N17">
        <v>-5.0189999999999999E-2</v>
      </c>
      <c r="O17">
        <v>-9.0600000000000003E-3</v>
      </c>
      <c r="P17">
        <v>-1.014E-2</v>
      </c>
      <c r="Q17">
        <v>-0.10951</v>
      </c>
      <c r="R17">
        <v>0</v>
      </c>
      <c r="S17">
        <v>99.444599999999994</v>
      </c>
      <c r="T17">
        <v>45.659300000000002</v>
      </c>
    </row>
    <row r="18" spans="1:35" x14ac:dyDescent="0.25">
      <c r="A18" t="s">
        <v>344</v>
      </c>
      <c r="F18">
        <v>0.70876499999999998</v>
      </c>
      <c r="G18">
        <v>-7.8320000000000001E-2</v>
      </c>
      <c r="H18">
        <v>45.689900000000002</v>
      </c>
      <c r="I18">
        <v>0.62178599999999995</v>
      </c>
      <c r="J18">
        <v>0.81023599999999996</v>
      </c>
      <c r="K18">
        <v>4.7160000000000001E-2</v>
      </c>
      <c r="L18">
        <v>19.907299999999999</v>
      </c>
      <c r="M18">
        <v>33.737299999999998</v>
      </c>
      <c r="N18">
        <v>-0.128</v>
      </c>
      <c r="O18">
        <v>2.6811999999999999E-2</v>
      </c>
      <c r="P18">
        <v>0.103105</v>
      </c>
      <c r="Q18">
        <v>-0.10852000000000001</v>
      </c>
      <c r="R18">
        <v>0</v>
      </c>
      <c r="S18">
        <v>101.33799999999999</v>
      </c>
      <c r="T18">
        <v>46.502299999999998</v>
      </c>
      <c r="V18" s="2" t="s">
        <v>152</v>
      </c>
    </row>
    <row r="19" spans="1:35" x14ac:dyDescent="0.25">
      <c r="A19" t="s">
        <v>345</v>
      </c>
      <c r="F19">
        <v>1.49471</v>
      </c>
      <c r="G19">
        <v>-7.8340000000000007E-2</v>
      </c>
      <c r="H19">
        <v>45.508099999999999</v>
      </c>
      <c r="I19">
        <v>1.8452599999999999</v>
      </c>
      <c r="J19">
        <v>0.68423599999999996</v>
      </c>
      <c r="K19">
        <v>-2.5420000000000002E-2</v>
      </c>
      <c r="L19">
        <v>17.816700000000001</v>
      </c>
      <c r="M19">
        <v>34.467500000000001</v>
      </c>
      <c r="N19">
        <v>2.826E-2</v>
      </c>
      <c r="O19">
        <v>6.2619999999999995E-2</v>
      </c>
      <c r="P19">
        <v>0.12403500000000001</v>
      </c>
      <c r="Q19">
        <v>1.473E-2</v>
      </c>
      <c r="R19">
        <v>0</v>
      </c>
      <c r="S19">
        <v>101.94199999999999</v>
      </c>
      <c r="T19">
        <v>46.631300000000003</v>
      </c>
      <c r="V19" s="2"/>
      <c r="W19" s="3" t="s">
        <v>153</v>
      </c>
      <c r="X19" s="3" t="s">
        <v>154</v>
      </c>
      <c r="Y19" s="3"/>
      <c r="Z19" s="3"/>
      <c r="AA19" s="3"/>
      <c r="AB19" s="3" t="s">
        <v>155</v>
      </c>
      <c r="AC19" s="3"/>
      <c r="AD19" s="3"/>
      <c r="AE19" s="3" t="s">
        <v>158</v>
      </c>
      <c r="AF19" s="3" t="s">
        <v>159</v>
      </c>
      <c r="AG19" s="3" t="s">
        <v>160</v>
      </c>
      <c r="AH19" s="3" t="s">
        <v>161</v>
      </c>
    </row>
    <row r="20" spans="1:35" x14ac:dyDescent="0.25">
      <c r="A20" t="s">
        <v>346</v>
      </c>
      <c r="F20">
        <v>1.03579</v>
      </c>
      <c r="G20">
        <v>-7.8659999999999994E-2</v>
      </c>
      <c r="H20">
        <v>46.534199999999998</v>
      </c>
      <c r="I20">
        <v>1.9725299999999999</v>
      </c>
      <c r="J20">
        <v>0.68660200000000005</v>
      </c>
      <c r="K20">
        <v>0.113786</v>
      </c>
      <c r="L20">
        <v>18.9709</v>
      </c>
      <c r="M20">
        <v>29.5746</v>
      </c>
      <c r="N20">
        <v>2.6738999999999999E-2</v>
      </c>
      <c r="O20">
        <v>-2.751E-2</v>
      </c>
      <c r="P20">
        <v>-5.6779999999999997E-2</v>
      </c>
      <c r="Q20">
        <v>7.3928999999999995E-2</v>
      </c>
      <c r="R20">
        <v>0</v>
      </c>
      <c r="S20">
        <v>98.8262</v>
      </c>
      <c r="T20">
        <v>45.082900000000002</v>
      </c>
      <c r="V20" s="2" t="s">
        <v>162</v>
      </c>
      <c r="W20">
        <v>0.24399999999999999</v>
      </c>
      <c r="X20">
        <v>0.114</v>
      </c>
      <c r="AB20">
        <v>9.6000000000000002E-2</v>
      </c>
      <c r="AE20">
        <v>0.155</v>
      </c>
      <c r="AF20">
        <v>0.124</v>
      </c>
      <c r="AG20">
        <v>7.8E-2</v>
      </c>
      <c r="AH20">
        <v>0.188</v>
      </c>
    </row>
    <row r="21" spans="1:35" x14ac:dyDescent="0.25">
      <c r="A21" t="s">
        <v>347</v>
      </c>
      <c r="F21">
        <v>0.552203</v>
      </c>
      <c r="G21">
        <v>-7.8280000000000002E-2</v>
      </c>
      <c r="H21">
        <v>46.776400000000002</v>
      </c>
      <c r="I21">
        <v>0.36398200000000003</v>
      </c>
      <c r="J21">
        <v>0.98679300000000003</v>
      </c>
      <c r="K21">
        <v>0.191195</v>
      </c>
      <c r="L21">
        <v>19.6023</v>
      </c>
      <c r="M21">
        <v>33.010399999999997</v>
      </c>
      <c r="N21">
        <v>-4.9090000000000002E-2</v>
      </c>
      <c r="O21">
        <v>-4.4519999999999997E-2</v>
      </c>
      <c r="P21">
        <v>5.8770999999999997E-2</v>
      </c>
      <c r="Q21">
        <v>-0.16979</v>
      </c>
      <c r="R21">
        <v>0</v>
      </c>
      <c r="S21">
        <v>101.2</v>
      </c>
      <c r="T21">
        <v>46.644300000000001</v>
      </c>
      <c r="V21" s="2"/>
    </row>
    <row r="22" spans="1:35" x14ac:dyDescent="0.25">
      <c r="A22" t="s">
        <v>348</v>
      </c>
      <c r="F22">
        <v>0.86522500000000002</v>
      </c>
      <c r="G22">
        <v>-7.8259999999999996E-2</v>
      </c>
      <c r="H22">
        <v>47.019500000000001</v>
      </c>
      <c r="I22">
        <v>0.94455199999999995</v>
      </c>
      <c r="J22">
        <v>0.99177700000000002</v>
      </c>
      <c r="K22">
        <v>4.7627999999999997E-2</v>
      </c>
      <c r="L22">
        <v>18.3675</v>
      </c>
      <c r="M22">
        <v>33.628900000000002</v>
      </c>
      <c r="N22">
        <v>-4.9189999999999998E-2</v>
      </c>
      <c r="O22">
        <v>4.5048999999999999E-2</v>
      </c>
      <c r="P22">
        <v>0.14799599999999999</v>
      </c>
      <c r="Q22">
        <v>1.6067999999999999E-2</v>
      </c>
      <c r="R22">
        <v>0</v>
      </c>
      <c r="S22">
        <v>101.947</v>
      </c>
      <c r="T22">
        <v>46.970100000000002</v>
      </c>
      <c r="V22" s="3" t="s">
        <v>163</v>
      </c>
      <c r="W22" s="4">
        <v>1.34798</v>
      </c>
      <c r="X22" s="4">
        <v>2.2914099999999999</v>
      </c>
      <c r="Y22" s="4"/>
      <c r="Z22" s="4"/>
      <c r="AA22" s="4"/>
      <c r="AB22" s="4">
        <v>1.46157</v>
      </c>
      <c r="AC22" s="4"/>
      <c r="AD22" s="4"/>
      <c r="AE22" s="4">
        <v>1.2912399999999999</v>
      </c>
      <c r="AF22" s="4">
        <v>1.20459</v>
      </c>
      <c r="AG22" s="4">
        <v>1.6680600000000001</v>
      </c>
      <c r="AH22" s="4">
        <v>1.2725299999999999</v>
      </c>
    </row>
    <row r="23" spans="1:35" x14ac:dyDescent="0.25">
      <c r="A23" t="s">
        <v>349</v>
      </c>
      <c r="F23">
        <v>0.47439399999999998</v>
      </c>
      <c r="G23">
        <v>-7.8259999999999996E-2</v>
      </c>
      <c r="H23">
        <v>45.875500000000002</v>
      </c>
      <c r="I23">
        <v>0.29907400000000001</v>
      </c>
      <c r="J23">
        <v>0.71781099999999998</v>
      </c>
      <c r="K23">
        <v>1.2371999999999999E-2</v>
      </c>
      <c r="L23">
        <v>19.456399999999999</v>
      </c>
      <c r="M23">
        <v>34.310699999999997</v>
      </c>
      <c r="N23">
        <v>-4.9059999999999999E-2</v>
      </c>
      <c r="O23">
        <v>2.7074000000000001E-2</v>
      </c>
      <c r="P23">
        <v>3.6343E-2</v>
      </c>
      <c r="Q23">
        <v>1.6223000000000001E-2</v>
      </c>
      <c r="R23">
        <v>0</v>
      </c>
      <c r="S23">
        <v>101.099</v>
      </c>
      <c r="T23">
        <v>46.580199999999998</v>
      </c>
      <c r="V23" s="2"/>
    </row>
    <row r="24" spans="1:35" x14ac:dyDescent="0.25">
      <c r="A24" t="s">
        <v>34</v>
      </c>
      <c r="F24">
        <v>1.0200800000000001</v>
      </c>
      <c r="G24">
        <v>-7.8329999999999997E-2</v>
      </c>
      <c r="H24">
        <v>48.425899999999999</v>
      </c>
      <c r="I24">
        <v>0.29905100000000001</v>
      </c>
      <c r="J24">
        <v>1.8486800000000001</v>
      </c>
      <c r="K24">
        <v>8.3667000000000005E-2</v>
      </c>
      <c r="L24">
        <v>19.4619</v>
      </c>
      <c r="M24">
        <v>29.657299999999999</v>
      </c>
      <c r="N24">
        <v>-0.12762999999999999</v>
      </c>
      <c r="O24">
        <v>-8.7100000000000007E-3</v>
      </c>
      <c r="P24">
        <v>0.126078</v>
      </c>
      <c r="Q24">
        <v>7.8E-2</v>
      </c>
      <c r="R24">
        <v>0</v>
      </c>
      <c r="S24">
        <v>100.786</v>
      </c>
      <c r="T24">
        <v>46.387099999999997</v>
      </c>
      <c r="V24" s="2"/>
      <c r="W24" s="3" t="s">
        <v>1</v>
      </c>
      <c r="X24" s="3" t="s">
        <v>2</v>
      </c>
      <c r="Y24" s="3"/>
      <c r="Z24" s="3"/>
      <c r="AA24" s="3"/>
      <c r="AB24" s="3" t="s">
        <v>6</v>
      </c>
      <c r="AC24" s="3"/>
      <c r="AD24" s="3"/>
      <c r="AE24" s="3" t="s">
        <v>9</v>
      </c>
      <c r="AF24" s="3" t="s">
        <v>10</v>
      </c>
      <c r="AG24" s="3" t="s">
        <v>11</v>
      </c>
      <c r="AH24" s="3" t="s">
        <v>12</v>
      </c>
    </row>
    <row r="25" spans="1:35" x14ac:dyDescent="0.25">
      <c r="A25" t="s">
        <v>350</v>
      </c>
      <c r="F25">
        <v>0.70924799999999999</v>
      </c>
      <c r="G25">
        <v>-7.8299999999999995E-2</v>
      </c>
      <c r="H25">
        <v>46.492800000000003</v>
      </c>
      <c r="I25">
        <v>0.49262099999999998</v>
      </c>
      <c r="J25">
        <v>0.676311</v>
      </c>
      <c r="K25">
        <v>4.7641999999999997E-2</v>
      </c>
      <c r="L25">
        <v>18.8764</v>
      </c>
      <c r="M25">
        <v>32.566299999999998</v>
      </c>
      <c r="N25">
        <v>0.10757700000000001</v>
      </c>
      <c r="O25">
        <v>9.1669999999999998E-3</v>
      </c>
      <c r="P25">
        <v>-7.6259999999999994E-2</v>
      </c>
      <c r="Q25">
        <v>1.5921999999999999E-2</v>
      </c>
      <c r="R25">
        <v>0</v>
      </c>
      <c r="S25">
        <v>99.839500000000001</v>
      </c>
      <c r="T25">
        <v>46.007899999999999</v>
      </c>
      <c r="V25" s="2" t="s">
        <v>162</v>
      </c>
      <c r="W25" s="5">
        <f>W20*W22</f>
        <v>0.32890712</v>
      </c>
      <c r="X25" s="5">
        <f t="shared" ref="X25:AH25" si="0">X20*X22</f>
        <v>0.26122074000000001</v>
      </c>
      <c r="Y25" s="5"/>
      <c r="Z25" s="5"/>
      <c r="AA25" s="5"/>
      <c r="AB25" s="5">
        <f t="shared" si="0"/>
        <v>0.14031072</v>
      </c>
      <c r="AC25" s="5"/>
      <c r="AD25" s="5"/>
      <c r="AE25" s="5">
        <f t="shared" si="0"/>
        <v>0.20014219999999999</v>
      </c>
      <c r="AF25" s="5">
        <f t="shared" si="0"/>
        <v>0.14936916</v>
      </c>
      <c r="AG25" s="5">
        <f t="shared" si="0"/>
        <v>0.13010868</v>
      </c>
      <c r="AH25" s="5">
        <f t="shared" si="0"/>
        <v>0.23923564</v>
      </c>
    </row>
    <row r="26" spans="1:35" x14ac:dyDescent="0.25">
      <c r="A26" t="s">
        <v>351</v>
      </c>
      <c r="F26">
        <v>0.63192599999999999</v>
      </c>
      <c r="G26">
        <v>0.13996600000000001</v>
      </c>
      <c r="H26">
        <v>46.805900000000001</v>
      </c>
      <c r="I26">
        <v>0.42787500000000001</v>
      </c>
      <c r="J26">
        <v>0.49677100000000002</v>
      </c>
      <c r="K26">
        <v>0.10068000000000001</v>
      </c>
      <c r="L26">
        <v>19.962399999999999</v>
      </c>
      <c r="M26">
        <v>33.293700000000001</v>
      </c>
      <c r="N26">
        <v>0.107283</v>
      </c>
      <c r="O26">
        <v>-2.674E-2</v>
      </c>
      <c r="P26">
        <v>0.14790300000000001</v>
      </c>
      <c r="Q26">
        <v>-0.10863</v>
      </c>
      <c r="R26">
        <v>0</v>
      </c>
      <c r="S26">
        <v>101.979</v>
      </c>
      <c r="T26">
        <v>46.917900000000003</v>
      </c>
    </row>
    <row r="27" spans="1:35" x14ac:dyDescent="0.25">
      <c r="F27">
        <v>0.78614200000000001</v>
      </c>
      <c r="G27">
        <v>-7.8270000000000006E-2</v>
      </c>
      <c r="H27">
        <v>46.420299999999997</v>
      </c>
      <c r="I27">
        <v>0.36349199999999998</v>
      </c>
      <c r="J27">
        <v>0.90017499999999995</v>
      </c>
      <c r="K27">
        <v>0.172703</v>
      </c>
      <c r="L27">
        <v>19.425000000000001</v>
      </c>
      <c r="M27">
        <v>33.496200000000002</v>
      </c>
      <c r="N27">
        <v>0.186</v>
      </c>
      <c r="O27">
        <v>9.1070000000000005E-3</v>
      </c>
      <c r="P27">
        <v>8.0813999999999997E-2</v>
      </c>
      <c r="Q27">
        <v>-0.10813</v>
      </c>
      <c r="R27">
        <v>0</v>
      </c>
      <c r="S27">
        <v>101.654</v>
      </c>
      <c r="T27">
        <v>46.737000000000002</v>
      </c>
      <c r="W27" s="3" t="s">
        <v>1</v>
      </c>
      <c r="X27" s="3" t="s">
        <v>2</v>
      </c>
      <c r="Y27" s="3" t="s">
        <v>3</v>
      </c>
      <c r="Z27" s="3" t="s">
        <v>4</v>
      </c>
      <c r="AA27" s="3" t="s">
        <v>5</v>
      </c>
      <c r="AB27" s="3" t="s">
        <v>6</v>
      </c>
      <c r="AC27" s="3" t="s">
        <v>7</v>
      </c>
      <c r="AD27" s="3" t="s">
        <v>8</v>
      </c>
      <c r="AE27" s="3" t="s">
        <v>9</v>
      </c>
      <c r="AF27" s="3" t="s">
        <v>10</v>
      </c>
      <c r="AG27" s="3" t="s">
        <v>11</v>
      </c>
      <c r="AH27" s="3" t="s">
        <v>12</v>
      </c>
      <c r="AI27" s="3" t="s">
        <v>14</v>
      </c>
    </row>
    <row r="28" spans="1:35" x14ac:dyDescent="0.25">
      <c r="F28">
        <v>0.78432999999999997</v>
      </c>
      <c r="G28">
        <v>-7.8229999999999994E-2</v>
      </c>
      <c r="H28">
        <v>46.073300000000003</v>
      </c>
      <c r="I28">
        <v>0.36383799999999999</v>
      </c>
      <c r="J28">
        <v>1.0329299999999999</v>
      </c>
      <c r="K28">
        <v>0.10191799999999999</v>
      </c>
      <c r="L28">
        <v>19.46</v>
      </c>
      <c r="M28">
        <v>33.942500000000003</v>
      </c>
      <c r="N28">
        <v>-4.9050000000000003E-2</v>
      </c>
      <c r="O28">
        <v>4.4979999999999999E-2</v>
      </c>
      <c r="P28">
        <v>-0.12073</v>
      </c>
      <c r="Q28">
        <v>-4.5600000000000002E-2</v>
      </c>
      <c r="R28">
        <v>0</v>
      </c>
      <c r="S28">
        <v>101.51</v>
      </c>
      <c r="T28">
        <v>46.688000000000002</v>
      </c>
      <c r="V28" s="2" t="s">
        <v>334</v>
      </c>
      <c r="W28">
        <f>IF(W11&lt;W$25,"Below Detection",W11)</f>
        <v>0.84744208163265289</v>
      </c>
      <c r="X28" t="str">
        <f t="shared" ref="X28:AH28" si="1">IF(X11&lt;X$25,"Below Detection",X11)</f>
        <v>Below Detection</v>
      </c>
      <c r="Y28">
        <f t="shared" si="1"/>
        <v>46.205316326530607</v>
      </c>
      <c r="Z28">
        <f t="shared" si="1"/>
        <v>0.7933843265306123</v>
      </c>
      <c r="AA28">
        <f t="shared" si="1"/>
        <v>0.81473951020408142</v>
      </c>
      <c r="AB28" t="str">
        <f t="shared" si="1"/>
        <v>Below Detection</v>
      </c>
      <c r="AC28">
        <f t="shared" si="1"/>
        <v>18.99341632653061</v>
      </c>
      <c r="AD28">
        <f t="shared" si="1"/>
        <v>33.048902040816337</v>
      </c>
      <c r="AE28" t="str">
        <f t="shared" si="1"/>
        <v>Below Detection</v>
      </c>
      <c r="AF28" t="str">
        <f t="shared" si="1"/>
        <v>Below Detection</v>
      </c>
      <c r="AG28" t="str">
        <f t="shared" si="1"/>
        <v>Below Detection</v>
      </c>
      <c r="AH28" t="str">
        <f t="shared" si="1"/>
        <v>Below Detection</v>
      </c>
      <c r="AI28">
        <f>SUM(W28:AH28)</f>
        <v>100.7032006122449</v>
      </c>
    </row>
    <row r="29" spans="1:35" x14ac:dyDescent="0.25">
      <c r="F29">
        <v>0.86146800000000001</v>
      </c>
      <c r="G29">
        <v>-7.8189999999999996E-2</v>
      </c>
      <c r="H29">
        <v>45.824100000000001</v>
      </c>
      <c r="I29">
        <v>0.49353000000000002</v>
      </c>
      <c r="J29">
        <v>0.85436400000000001</v>
      </c>
      <c r="K29">
        <v>8.4481000000000001E-2</v>
      </c>
      <c r="L29">
        <v>18.564699999999998</v>
      </c>
      <c r="M29">
        <v>33.131900000000002</v>
      </c>
      <c r="N29">
        <v>2.9683000000000001E-2</v>
      </c>
      <c r="O29">
        <v>9.3889999999999998E-3</v>
      </c>
      <c r="P29">
        <v>-5.271E-2</v>
      </c>
      <c r="Q29">
        <v>-0.16914000000000001</v>
      </c>
      <c r="R29">
        <v>0</v>
      </c>
      <c r="S29">
        <v>99.553600000000003</v>
      </c>
      <c r="T29">
        <v>45.903199999999998</v>
      </c>
      <c r="V29" s="2" t="s">
        <v>352</v>
      </c>
      <c r="W29">
        <f t="shared" ref="W29:AH29" si="2">IF(W12&lt;W$25,"Below Detection",W12)</f>
        <v>1.0686233421052629</v>
      </c>
      <c r="X29" t="str">
        <f t="shared" si="2"/>
        <v>Below Detection</v>
      </c>
      <c r="Y29">
        <f t="shared" si="2"/>
        <v>46.740934210526312</v>
      </c>
      <c r="Z29">
        <f t="shared" si="2"/>
        <v>0.48756121052631574</v>
      </c>
      <c r="AA29">
        <f t="shared" si="2"/>
        <v>0.82874589473684213</v>
      </c>
      <c r="AB29" t="str">
        <f t="shared" si="2"/>
        <v>Below Detection</v>
      </c>
      <c r="AC29">
        <f t="shared" si="2"/>
        <v>18.818615789473682</v>
      </c>
      <c r="AD29">
        <f t="shared" si="2"/>
        <v>32.317555263157892</v>
      </c>
      <c r="AE29" t="str">
        <f t="shared" si="2"/>
        <v>Below Detection</v>
      </c>
      <c r="AF29" t="str">
        <f t="shared" si="2"/>
        <v>Below Detection</v>
      </c>
      <c r="AG29" t="str">
        <f t="shared" si="2"/>
        <v>Below Detection</v>
      </c>
      <c r="AH29" t="str">
        <f t="shared" si="2"/>
        <v>Below Detection</v>
      </c>
      <c r="AI29">
        <f t="shared" ref="AI29:AI33" si="3">SUM(W29:AH29)</f>
        <v>100.26203571052631</v>
      </c>
    </row>
    <row r="30" spans="1:35" x14ac:dyDescent="0.25">
      <c r="F30">
        <v>1.17363</v>
      </c>
      <c r="G30">
        <v>-7.8259999999999996E-2</v>
      </c>
      <c r="H30">
        <v>46.768099999999997</v>
      </c>
      <c r="I30">
        <v>0.29902099999999998</v>
      </c>
      <c r="J30">
        <v>0.67832700000000001</v>
      </c>
      <c r="K30">
        <v>3.0232999999999999E-2</v>
      </c>
      <c r="L30">
        <v>19.717500000000001</v>
      </c>
      <c r="M30">
        <v>33.427900000000001</v>
      </c>
      <c r="N30">
        <v>-0.12764</v>
      </c>
      <c r="O30">
        <v>-8.6700000000000006E-3</v>
      </c>
      <c r="P30">
        <v>1.3872000000000001E-2</v>
      </c>
      <c r="Q30">
        <v>7.8186000000000005E-2</v>
      </c>
      <c r="R30">
        <v>0</v>
      </c>
      <c r="S30">
        <v>101.97199999999999</v>
      </c>
      <c r="T30">
        <v>46.865499999999997</v>
      </c>
      <c r="V30" s="2" t="s">
        <v>367</v>
      </c>
      <c r="W30">
        <f t="shared" ref="W30:AH30" si="4">IF(W13&lt;W$25,"Below Detection",W13)</f>
        <v>0.9847966923076924</v>
      </c>
      <c r="X30" t="str">
        <f t="shared" si="4"/>
        <v>Below Detection</v>
      </c>
      <c r="Y30">
        <f t="shared" si="4"/>
        <v>46.07530512820513</v>
      </c>
      <c r="Z30">
        <f t="shared" si="4"/>
        <v>0.40002961538461529</v>
      </c>
      <c r="AA30">
        <f t="shared" si="4"/>
        <v>0.83756199999999981</v>
      </c>
      <c r="AB30" t="str">
        <f t="shared" si="4"/>
        <v>Below Detection</v>
      </c>
      <c r="AC30">
        <f t="shared" si="4"/>
        <v>19.221366666666661</v>
      </c>
      <c r="AD30">
        <f t="shared" si="4"/>
        <v>32.846779487179489</v>
      </c>
      <c r="AE30" t="str">
        <f t="shared" si="4"/>
        <v>Below Detection</v>
      </c>
      <c r="AF30" t="str">
        <f t="shared" si="4"/>
        <v>Below Detection</v>
      </c>
      <c r="AG30" t="str">
        <f t="shared" si="4"/>
        <v>Below Detection</v>
      </c>
      <c r="AH30" t="str">
        <f t="shared" si="4"/>
        <v>Below Detection</v>
      </c>
      <c r="AI30">
        <f t="shared" si="3"/>
        <v>100.36583958974359</v>
      </c>
    </row>
    <row r="31" spans="1:35" x14ac:dyDescent="0.25">
      <c r="F31">
        <v>0.163716</v>
      </c>
      <c r="G31">
        <v>0.14008999999999999</v>
      </c>
      <c r="H31">
        <v>45.569899999999997</v>
      </c>
      <c r="I31">
        <v>0.428263</v>
      </c>
      <c r="J31">
        <v>0.76116099999999998</v>
      </c>
      <c r="K31">
        <v>0.101104</v>
      </c>
      <c r="L31">
        <v>19.616399999999999</v>
      </c>
      <c r="M31">
        <v>32.997900000000001</v>
      </c>
      <c r="N31">
        <v>2.9020000000000001E-2</v>
      </c>
      <c r="O31">
        <v>-2.6679999999999999E-2</v>
      </c>
      <c r="P31">
        <v>-8.9999999999999993E-3</v>
      </c>
      <c r="Q31">
        <v>-0.17030999999999999</v>
      </c>
      <c r="R31">
        <v>0</v>
      </c>
      <c r="S31">
        <v>99.601500000000001</v>
      </c>
      <c r="T31">
        <v>45.912300000000002</v>
      </c>
      <c r="V31" s="2" t="s">
        <v>383</v>
      </c>
      <c r="W31">
        <f t="shared" ref="W31:AH31" si="5">IF(W14&lt;W$25,"Below Detection",W14)</f>
        <v>0.9110266046511627</v>
      </c>
      <c r="X31" t="str">
        <f t="shared" si="5"/>
        <v>Below Detection</v>
      </c>
      <c r="Y31">
        <f t="shared" si="5"/>
        <v>45.997283720930234</v>
      </c>
      <c r="Z31">
        <f t="shared" si="5"/>
        <v>0.30365034883720926</v>
      </c>
      <c r="AA31">
        <f t="shared" si="5"/>
        <v>0.73544765116279087</v>
      </c>
      <c r="AB31" t="str">
        <f t="shared" si="5"/>
        <v>Below Detection</v>
      </c>
      <c r="AC31">
        <f t="shared" si="5"/>
        <v>19.009953488372094</v>
      </c>
      <c r="AD31">
        <f t="shared" si="5"/>
        <v>33.453067441860462</v>
      </c>
      <c r="AE31" t="str">
        <f t="shared" si="5"/>
        <v>Below Detection</v>
      </c>
      <c r="AF31" t="str">
        <f t="shared" si="5"/>
        <v>Below Detection</v>
      </c>
      <c r="AG31" t="str">
        <f t="shared" si="5"/>
        <v>Below Detection</v>
      </c>
      <c r="AH31" t="str">
        <f t="shared" si="5"/>
        <v>Below Detection</v>
      </c>
      <c r="AI31">
        <f t="shared" si="3"/>
        <v>100.41042925581397</v>
      </c>
    </row>
    <row r="32" spans="1:35" x14ac:dyDescent="0.25">
      <c r="F32">
        <v>1.0976300000000001</v>
      </c>
      <c r="G32">
        <v>-7.8280000000000002E-2</v>
      </c>
      <c r="H32">
        <v>46.235100000000003</v>
      </c>
      <c r="I32">
        <v>0.62160499999999996</v>
      </c>
      <c r="J32">
        <v>0.85836900000000005</v>
      </c>
      <c r="K32">
        <v>4.7433999999999997E-2</v>
      </c>
      <c r="L32">
        <v>19.218499999999999</v>
      </c>
      <c r="M32">
        <v>33.851799999999997</v>
      </c>
      <c r="N32">
        <v>0.18587300000000001</v>
      </c>
      <c r="O32">
        <v>-2.6589999999999999E-2</v>
      </c>
      <c r="P32">
        <v>-3.1469999999999998E-2</v>
      </c>
      <c r="Q32">
        <v>-4.6170000000000003E-2</v>
      </c>
      <c r="R32">
        <v>0</v>
      </c>
      <c r="S32">
        <v>101.934</v>
      </c>
      <c r="T32">
        <v>46.790799999999997</v>
      </c>
      <c r="V32" s="2" t="s">
        <v>399</v>
      </c>
      <c r="W32">
        <f t="shared" ref="W32:AH32" si="6">IF(W15&lt;W$25,"Below Detection",W15)</f>
        <v>1.0342004146341464</v>
      </c>
      <c r="X32" t="str">
        <f t="shared" si="6"/>
        <v>Below Detection</v>
      </c>
      <c r="Y32">
        <f t="shared" si="6"/>
        <v>46.47630975609755</v>
      </c>
      <c r="Z32">
        <f t="shared" si="6"/>
        <v>0.38104800000000005</v>
      </c>
      <c r="AA32">
        <f t="shared" si="6"/>
        <v>0.77680307317073172</v>
      </c>
      <c r="AB32" t="str">
        <f t="shared" si="6"/>
        <v>Below Detection</v>
      </c>
      <c r="AC32">
        <f t="shared" si="6"/>
        <v>18.765904878048779</v>
      </c>
      <c r="AD32">
        <f t="shared" si="6"/>
        <v>33.01931707317074</v>
      </c>
      <c r="AE32" t="str">
        <f t="shared" si="6"/>
        <v>Below Detection</v>
      </c>
      <c r="AF32" t="str">
        <f t="shared" si="6"/>
        <v>Below Detection</v>
      </c>
      <c r="AG32" t="str">
        <f t="shared" si="6"/>
        <v>Below Detection</v>
      </c>
      <c r="AH32" t="str">
        <f t="shared" si="6"/>
        <v>Below Detection</v>
      </c>
      <c r="AI32">
        <f t="shared" si="3"/>
        <v>100.45358319512195</v>
      </c>
    </row>
    <row r="33" spans="6:35" x14ac:dyDescent="0.25">
      <c r="F33">
        <v>0.86339600000000005</v>
      </c>
      <c r="G33">
        <v>-7.8259999999999996E-2</v>
      </c>
      <c r="H33">
        <v>46.072099999999999</v>
      </c>
      <c r="I33">
        <v>0.23427799999999999</v>
      </c>
      <c r="J33">
        <v>0.76602700000000001</v>
      </c>
      <c r="K33">
        <v>0.13743</v>
      </c>
      <c r="L33">
        <v>19.270900000000001</v>
      </c>
      <c r="M33">
        <v>33.925600000000003</v>
      </c>
      <c r="N33">
        <v>-0.12761</v>
      </c>
      <c r="O33">
        <v>4.4956000000000003E-2</v>
      </c>
      <c r="P33">
        <v>-3.1109999999999999E-2</v>
      </c>
      <c r="Q33">
        <v>0.20211699999999999</v>
      </c>
      <c r="R33">
        <v>0</v>
      </c>
      <c r="S33">
        <v>101.28</v>
      </c>
      <c r="T33">
        <v>46.593499999999999</v>
      </c>
      <c r="V33" s="2" t="s">
        <v>415</v>
      </c>
      <c r="W33">
        <f t="shared" ref="W33:AH33" si="7">IF(W16&lt;W$25,"Below Detection",W16)</f>
        <v>0.84292205555555555</v>
      </c>
      <c r="X33" t="str">
        <f t="shared" si="7"/>
        <v>Below Detection</v>
      </c>
      <c r="Y33">
        <f t="shared" si="7"/>
        <v>46.435633333333342</v>
      </c>
      <c r="Z33">
        <f t="shared" si="7"/>
        <v>0.55128633333333321</v>
      </c>
      <c r="AA33">
        <f t="shared" si="7"/>
        <v>1.1129334999999996</v>
      </c>
      <c r="AB33" t="str">
        <f t="shared" si="7"/>
        <v>Below Detection</v>
      </c>
      <c r="AC33">
        <f t="shared" si="7"/>
        <v>18.913494444444453</v>
      </c>
      <c r="AD33">
        <f t="shared" si="7"/>
        <v>32.41180555555556</v>
      </c>
      <c r="AE33" t="str">
        <f t="shared" si="7"/>
        <v>Below Detection</v>
      </c>
      <c r="AF33" t="str">
        <f t="shared" si="7"/>
        <v>Below Detection</v>
      </c>
      <c r="AG33" t="str">
        <f t="shared" si="7"/>
        <v>Below Detection</v>
      </c>
      <c r="AH33" t="str">
        <f t="shared" si="7"/>
        <v>Below Detection</v>
      </c>
      <c r="AI33">
        <f t="shared" si="3"/>
        <v>100.26807522222224</v>
      </c>
    </row>
    <row r="34" spans="6:35" x14ac:dyDescent="0.25">
      <c r="F34">
        <v>1.0200800000000001</v>
      </c>
      <c r="G34">
        <v>-7.8259999999999996E-2</v>
      </c>
      <c r="H34">
        <v>47.438699999999997</v>
      </c>
      <c r="I34">
        <v>0.49252000000000001</v>
      </c>
      <c r="J34">
        <v>1.0378400000000001</v>
      </c>
      <c r="K34">
        <v>1.2238000000000001E-2</v>
      </c>
      <c r="L34">
        <v>18.654699999999998</v>
      </c>
      <c r="M34">
        <v>32.910800000000002</v>
      </c>
      <c r="N34">
        <v>0.10770299999999999</v>
      </c>
      <c r="O34">
        <v>2.717E-2</v>
      </c>
      <c r="P34">
        <v>5.8576000000000003E-2</v>
      </c>
      <c r="Q34">
        <v>0.14021700000000001</v>
      </c>
      <c r="R34">
        <v>0</v>
      </c>
      <c r="S34">
        <v>101.822</v>
      </c>
      <c r="T34">
        <v>46.906799999999997</v>
      </c>
    </row>
    <row r="35" spans="6:35" x14ac:dyDescent="0.25">
      <c r="F35">
        <v>0.79091500000000003</v>
      </c>
      <c r="G35">
        <v>-7.8369999999999995E-2</v>
      </c>
      <c r="H35">
        <v>44.191299999999998</v>
      </c>
      <c r="I35">
        <v>1.97512</v>
      </c>
      <c r="J35">
        <v>0.904192</v>
      </c>
      <c r="K35">
        <v>9.8756999999999998E-2</v>
      </c>
      <c r="L35">
        <v>17.944800000000001</v>
      </c>
      <c r="M35">
        <v>35.029000000000003</v>
      </c>
      <c r="N35">
        <v>-0.12792000000000001</v>
      </c>
      <c r="O35">
        <v>8.0379999999999993E-2</v>
      </c>
      <c r="P35">
        <v>3.4455E-2</v>
      </c>
      <c r="Q35">
        <v>-0.10933</v>
      </c>
      <c r="R35">
        <v>0</v>
      </c>
      <c r="S35">
        <v>100.733</v>
      </c>
      <c r="T35">
        <v>46.109900000000003</v>
      </c>
    </row>
    <row r="36" spans="6:35" x14ac:dyDescent="0.25">
      <c r="F36">
        <v>0.47743200000000002</v>
      </c>
      <c r="G36">
        <v>-7.843E-2</v>
      </c>
      <c r="H36">
        <v>45.618499999999997</v>
      </c>
      <c r="I36">
        <v>0.62015200000000004</v>
      </c>
      <c r="J36">
        <v>1.08043</v>
      </c>
      <c r="K36">
        <v>8.1545000000000006E-2</v>
      </c>
      <c r="L36">
        <v>19.803699999999999</v>
      </c>
      <c r="M36">
        <v>33.723500000000001</v>
      </c>
      <c r="N36">
        <v>2.8226000000000001E-2</v>
      </c>
      <c r="O36">
        <v>-9.0799999999999995E-3</v>
      </c>
      <c r="P36">
        <v>-1.0030000000000001E-2</v>
      </c>
      <c r="Q36">
        <v>0.262131</v>
      </c>
      <c r="R36">
        <v>0</v>
      </c>
      <c r="S36">
        <v>101.598</v>
      </c>
      <c r="T36">
        <v>46.549399999999999</v>
      </c>
    </row>
    <row r="37" spans="6:35" x14ac:dyDescent="0.25">
      <c r="F37">
        <v>0.70697100000000002</v>
      </c>
      <c r="G37">
        <v>0.14079</v>
      </c>
      <c r="H37">
        <v>44.823999999999998</v>
      </c>
      <c r="I37">
        <v>0.75142900000000001</v>
      </c>
      <c r="J37">
        <v>1.07707</v>
      </c>
      <c r="K37">
        <v>-2.2890000000000001E-2</v>
      </c>
      <c r="L37">
        <v>18.3</v>
      </c>
      <c r="M37">
        <v>34.289900000000003</v>
      </c>
      <c r="N37">
        <v>-4.8869999999999997E-2</v>
      </c>
      <c r="O37">
        <v>2.7265999999999999E-2</v>
      </c>
      <c r="P37">
        <v>-5.3179999999999998E-2</v>
      </c>
      <c r="Q37">
        <v>-4.5310000000000003E-2</v>
      </c>
      <c r="R37">
        <v>0</v>
      </c>
      <c r="S37">
        <v>99.947100000000006</v>
      </c>
      <c r="T37">
        <v>46.0473</v>
      </c>
    </row>
    <row r="38" spans="6:35" x14ac:dyDescent="0.25">
      <c r="F38">
        <v>0.79142699999999999</v>
      </c>
      <c r="G38">
        <v>-7.8369999999999995E-2</v>
      </c>
      <c r="H38">
        <v>47.112900000000003</v>
      </c>
      <c r="I38">
        <v>1.5241800000000001</v>
      </c>
      <c r="J38">
        <v>0.85981399999999997</v>
      </c>
      <c r="K38">
        <v>6.3867999999999994E-2</v>
      </c>
      <c r="L38">
        <v>18.2044</v>
      </c>
      <c r="M38">
        <v>32.997599999999998</v>
      </c>
      <c r="N38">
        <v>2.8423E-2</v>
      </c>
      <c r="O38">
        <v>-2.681E-2</v>
      </c>
      <c r="P38">
        <v>-3.1820000000000001E-2</v>
      </c>
      <c r="Q38">
        <v>1.4919E-2</v>
      </c>
      <c r="R38">
        <v>0</v>
      </c>
      <c r="S38">
        <v>101.461</v>
      </c>
      <c r="T38">
        <v>46.671900000000001</v>
      </c>
    </row>
    <row r="39" spans="6:35" x14ac:dyDescent="0.25">
      <c r="F39">
        <v>1.022</v>
      </c>
      <c r="G39">
        <v>-7.8310000000000005E-2</v>
      </c>
      <c r="H39">
        <v>46.988399999999999</v>
      </c>
      <c r="I39">
        <v>0.75068100000000004</v>
      </c>
      <c r="J39">
        <v>0.679087</v>
      </c>
      <c r="K39">
        <v>0.17206399999999999</v>
      </c>
      <c r="L39">
        <v>18.9724</v>
      </c>
      <c r="M39">
        <v>33.154899999999998</v>
      </c>
      <c r="N39">
        <v>0.10729900000000001</v>
      </c>
      <c r="O39">
        <v>-4.4580000000000002E-2</v>
      </c>
      <c r="P39">
        <v>8.0434000000000005E-2</v>
      </c>
      <c r="Q39">
        <v>-4.6399999999999997E-2</v>
      </c>
      <c r="R39">
        <v>0</v>
      </c>
      <c r="S39">
        <v>101.758</v>
      </c>
      <c r="T39">
        <v>46.795099999999998</v>
      </c>
    </row>
    <row r="40" spans="6:35" x14ac:dyDescent="0.25">
      <c r="F40">
        <v>0.24192900000000001</v>
      </c>
      <c r="G40">
        <v>-7.8380000000000005E-2</v>
      </c>
      <c r="H40">
        <v>45.950899999999997</v>
      </c>
      <c r="I40">
        <v>0.49239100000000002</v>
      </c>
      <c r="J40">
        <v>0.85212100000000002</v>
      </c>
      <c r="K40">
        <v>-6.0569999999999999E-2</v>
      </c>
      <c r="L40">
        <v>20.2836</v>
      </c>
      <c r="M40">
        <v>32.6492</v>
      </c>
      <c r="N40">
        <v>2.8636999999999999E-2</v>
      </c>
      <c r="O40">
        <v>-8.9700000000000005E-3</v>
      </c>
      <c r="P40">
        <v>-9.4599999999999997E-3</v>
      </c>
      <c r="Q40">
        <v>-0.109</v>
      </c>
      <c r="R40">
        <v>0</v>
      </c>
      <c r="S40">
        <v>100.232</v>
      </c>
      <c r="T40">
        <v>46.053699999999999</v>
      </c>
    </row>
    <row r="41" spans="6:35" x14ac:dyDescent="0.25">
      <c r="F41">
        <v>0.862707</v>
      </c>
      <c r="G41">
        <v>-7.8200000000000006E-2</v>
      </c>
      <c r="H41">
        <v>45.271500000000003</v>
      </c>
      <c r="I41">
        <v>0.49278100000000002</v>
      </c>
      <c r="J41">
        <v>0.98973699999999998</v>
      </c>
      <c r="K41">
        <v>1.2572E-2</v>
      </c>
      <c r="L41">
        <v>18.538499999999999</v>
      </c>
      <c r="M41">
        <v>33.787500000000001</v>
      </c>
      <c r="N41">
        <v>-4.8980000000000003E-2</v>
      </c>
      <c r="O41">
        <v>-8.5800000000000008E-3</v>
      </c>
      <c r="P41">
        <v>8.1269999999999995E-2</v>
      </c>
      <c r="Q41">
        <v>7.8478000000000006E-2</v>
      </c>
      <c r="R41">
        <v>0</v>
      </c>
      <c r="S41">
        <v>99.979299999999995</v>
      </c>
      <c r="T41">
        <v>46.027099999999997</v>
      </c>
    </row>
    <row r="42" spans="6:35" x14ac:dyDescent="0.25">
      <c r="F42">
        <v>1.2484599999999999</v>
      </c>
      <c r="G42">
        <v>-7.8229999999999994E-2</v>
      </c>
      <c r="H42">
        <v>43.857300000000002</v>
      </c>
      <c r="I42">
        <v>0.169712</v>
      </c>
      <c r="J42">
        <v>0.67755399999999999</v>
      </c>
      <c r="K42">
        <v>6.5816E-2</v>
      </c>
      <c r="L42">
        <v>19.885400000000001</v>
      </c>
      <c r="M42">
        <v>35.096800000000002</v>
      </c>
      <c r="N42">
        <v>2.9229999999999999E-2</v>
      </c>
      <c r="O42">
        <v>9.1039999999999992E-3</v>
      </c>
      <c r="P42">
        <v>5.8680000000000003E-2</v>
      </c>
      <c r="Q42">
        <v>-4.5949999999999998E-2</v>
      </c>
      <c r="R42">
        <v>0</v>
      </c>
      <c r="S42">
        <v>100.974</v>
      </c>
      <c r="T42">
        <v>46.18</v>
      </c>
    </row>
    <row r="43" spans="6:35" x14ac:dyDescent="0.25">
      <c r="F43">
        <v>0.94864899999999996</v>
      </c>
      <c r="G43">
        <v>-7.8369999999999995E-2</v>
      </c>
      <c r="H43">
        <v>45.86</v>
      </c>
      <c r="I43">
        <v>1.5874299999999999</v>
      </c>
      <c r="J43">
        <v>0.54566000000000003</v>
      </c>
      <c r="K43">
        <v>-9.4409999999999994E-2</v>
      </c>
      <c r="L43">
        <v>18.247599999999998</v>
      </c>
      <c r="M43">
        <v>34.015000000000001</v>
      </c>
      <c r="N43">
        <v>0.26299</v>
      </c>
      <c r="O43">
        <v>8.8360000000000001E-3</v>
      </c>
      <c r="P43">
        <v>-1.0290000000000001E-2</v>
      </c>
      <c r="Q43">
        <v>1.4411999999999999E-2</v>
      </c>
      <c r="R43">
        <v>0</v>
      </c>
      <c r="S43">
        <v>101.307</v>
      </c>
      <c r="T43">
        <v>46.443300000000001</v>
      </c>
    </row>
    <row r="44" spans="6:35" x14ac:dyDescent="0.25">
      <c r="F44">
        <v>0.70882100000000003</v>
      </c>
      <c r="G44">
        <v>-7.8280000000000002E-2</v>
      </c>
      <c r="H44">
        <v>45.645600000000002</v>
      </c>
      <c r="I44">
        <v>0.29867899999999997</v>
      </c>
      <c r="J44">
        <v>0.36230200000000001</v>
      </c>
      <c r="K44">
        <v>6.5485000000000002E-2</v>
      </c>
      <c r="L44">
        <v>19.287199999999999</v>
      </c>
      <c r="M44">
        <v>33.639099999999999</v>
      </c>
      <c r="N44">
        <v>-4.9349999999999998E-2</v>
      </c>
      <c r="O44">
        <v>8.0549999999999997E-2</v>
      </c>
      <c r="P44">
        <v>-7.6200000000000004E-2</v>
      </c>
      <c r="Q44">
        <v>0.13974300000000001</v>
      </c>
      <c r="R44">
        <v>0</v>
      </c>
      <c r="S44">
        <v>100.024</v>
      </c>
      <c r="T44">
        <v>46.0199</v>
      </c>
    </row>
    <row r="45" spans="6:35" x14ac:dyDescent="0.25">
      <c r="F45">
        <v>0.32010899999999998</v>
      </c>
      <c r="G45">
        <v>-7.8340000000000007E-2</v>
      </c>
      <c r="H45">
        <v>45.9649</v>
      </c>
      <c r="I45">
        <v>0.492477</v>
      </c>
      <c r="J45">
        <v>0.76358199999999998</v>
      </c>
      <c r="K45">
        <v>-2.4410000000000001E-2</v>
      </c>
      <c r="L45">
        <v>19.3171</v>
      </c>
      <c r="M45">
        <v>31.982500000000002</v>
      </c>
      <c r="N45">
        <v>0.10731</v>
      </c>
      <c r="O45">
        <v>-2.6710000000000001E-2</v>
      </c>
      <c r="P45">
        <v>-9.2499999999999995E-3</v>
      </c>
      <c r="Q45">
        <v>-4.6629999999999998E-2</v>
      </c>
      <c r="R45">
        <v>0</v>
      </c>
      <c r="S45">
        <v>98.762699999999995</v>
      </c>
      <c r="T45">
        <v>45.496299999999998</v>
      </c>
    </row>
    <row r="46" spans="6:35" x14ac:dyDescent="0.25">
      <c r="F46">
        <v>0.63651000000000002</v>
      </c>
      <c r="G46">
        <v>-7.85E-2</v>
      </c>
      <c r="H46">
        <v>44.681899999999999</v>
      </c>
      <c r="I46">
        <v>1.4572700000000001</v>
      </c>
      <c r="J46">
        <v>0.76995100000000005</v>
      </c>
      <c r="K46">
        <v>-2.7019999999999999E-2</v>
      </c>
      <c r="L46">
        <v>19.426600000000001</v>
      </c>
      <c r="M46">
        <v>33.9392</v>
      </c>
      <c r="N46">
        <v>2.7470000000000001E-2</v>
      </c>
      <c r="O46">
        <v>4.4117999999999997E-2</v>
      </c>
      <c r="P46">
        <v>3.3757000000000002E-2</v>
      </c>
      <c r="Q46">
        <v>0.136989</v>
      </c>
      <c r="R46">
        <v>0</v>
      </c>
      <c r="S46">
        <v>101.048</v>
      </c>
      <c r="T46">
        <v>46.114100000000001</v>
      </c>
    </row>
    <row r="47" spans="6:35" x14ac:dyDescent="0.25">
      <c r="F47">
        <v>0.63091399999999997</v>
      </c>
      <c r="G47">
        <v>-7.8219999999999998E-2</v>
      </c>
      <c r="H47">
        <v>46.746600000000001</v>
      </c>
      <c r="I47">
        <v>0.42791800000000002</v>
      </c>
      <c r="J47">
        <v>0.76470199999999999</v>
      </c>
      <c r="K47">
        <v>8.3896999999999999E-2</v>
      </c>
      <c r="L47">
        <v>18.675999999999998</v>
      </c>
      <c r="M47">
        <v>34.561599999999999</v>
      </c>
      <c r="N47">
        <v>-4.9009999999999998E-2</v>
      </c>
      <c r="O47">
        <v>-2.6429999999999999E-2</v>
      </c>
      <c r="P47">
        <v>-3.1E-2</v>
      </c>
      <c r="Q47">
        <v>0.26436399999999999</v>
      </c>
      <c r="R47">
        <v>0</v>
      </c>
      <c r="S47">
        <v>101.971</v>
      </c>
      <c r="T47">
        <v>47.067</v>
      </c>
    </row>
    <row r="48" spans="6:35" x14ac:dyDescent="0.25">
      <c r="F48">
        <v>0.70899100000000004</v>
      </c>
      <c r="G48">
        <v>-7.8289999999999998E-2</v>
      </c>
      <c r="H48">
        <v>47.198300000000003</v>
      </c>
      <c r="I48">
        <v>0.29880099999999998</v>
      </c>
      <c r="J48">
        <v>0.76573199999999997</v>
      </c>
      <c r="K48">
        <v>1.1993999999999999E-2</v>
      </c>
      <c r="L48">
        <v>19.627199999999998</v>
      </c>
      <c r="M48">
        <v>32.947000000000003</v>
      </c>
      <c r="N48">
        <v>-4.929E-2</v>
      </c>
      <c r="O48">
        <v>-8.7100000000000007E-3</v>
      </c>
      <c r="P48">
        <v>-3.1300000000000001E-2</v>
      </c>
      <c r="Q48">
        <v>0.13988600000000001</v>
      </c>
      <c r="R48">
        <v>0</v>
      </c>
      <c r="S48">
        <v>101.53</v>
      </c>
      <c r="T48">
        <v>46.764099999999999</v>
      </c>
    </row>
    <row r="49" spans="1:20" x14ac:dyDescent="0.25">
      <c r="F49">
        <v>0.78506299999999996</v>
      </c>
      <c r="G49">
        <v>-7.8170000000000003E-2</v>
      </c>
      <c r="H49">
        <v>46.951000000000001</v>
      </c>
      <c r="I49">
        <v>0.55770200000000003</v>
      </c>
      <c r="J49">
        <v>0.80966300000000002</v>
      </c>
      <c r="K49">
        <v>6.6624000000000003E-2</v>
      </c>
      <c r="L49">
        <v>18.272200000000002</v>
      </c>
      <c r="M49">
        <v>34.122799999999998</v>
      </c>
      <c r="N49">
        <v>-4.8739999999999999E-2</v>
      </c>
      <c r="O49">
        <v>2.7387999999999999E-2</v>
      </c>
      <c r="P49">
        <v>-3.065E-2</v>
      </c>
      <c r="Q49">
        <v>7.8966999999999996E-2</v>
      </c>
      <c r="R49">
        <v>0</v>
      </c>
      <c r="S49">
        <v>101.514</v>
      </c>
      <c r="T49">
        <v>46.904899999999998</v>
      </c>
    </row>
    <row r="50" spans="1:20" x14ac:dyDescent="0.25">
      <c r="F50">
        <v>1.0152099999999999</v>
      </c>
      <c r="G50">
        <v>-7.8109999999999999E-2</v>
      </c>
      <c r="H50">
        <v>48.659399999999998</v>
      </c>
      <c r="I50">
        <v>0.49434099999999997</v>
      </c>
      <c r="J50">
        <v>0.63095900000000005</v>
      </c>
      <c r="K50">
        <v>1.4172000000000001E-2</v>
      </c>
      <c r="L50">
        <v>18.436199999999999</v>
      </c>
      <c r="M50">
        <v>32.919499999999999</v>
      </c>
      <c r="N50">
        <v>-0.12667999999999999</v>
      </c>
      <c r="O50">
        <v>-2.6190000000000001E-2</v>
      </c>
      <c r="P50">
        <v>1.4997999999999999E-2</v>
      </c>
      <c r="Q50">
        <v>-0.16822999999999999</v>
      </c>
      <c r="R50">
        <v>0</v>
      </c>
      <c r="S50">
        <v>101.786</v>
      </c>
      <c r="T50">
        <v>47.191499999999998</v>
      </c>
    </row>
    <row r="51" spans="1:20" x14ac:dyDescent="0.25">
      <c r="F51">
        <v>0.70747899999999997</v>
      </c>
      <c r="G51">
        <v>-7.8229999999999994E-2</v>
      </c>
      <c r="H51">
        <v>46.459099999999999</v>
      </c>
      <c r="I51">
        <v>0.23459199999999999</v>
      </c>
      <c r="J51">
        <v>0.94351399999999996</v>
      </c>
      <c r="K51">
        <v>0.10206999999999999</v>
      </c>
      <c r="L51">
        <v>19.162600000000001</v>
      </c>
      <c r="M51">
        <v>33.145400000000002</v>
      </c>
      <c r="N51">
        <v>-4.8959999999999997E-2</v>
      </c>
      <c r="O51">
        <v>-4.4420000000000001E-2</v>
      </c>
      <c r="P51">
        <v>-5.3339999999999999E-2</v>
      </c>
      <c r="Q51">
        <v>7.8494999999999995E-2</v>
      </c>
      <c r="R51">
        <v>0</v>
      </c>
      <c r="S51">
        <v>100.608</v>
      </c>
      <c r="T51">
        <v>46.387700000000002</v>
      </c>
    </row>
    <row r="52" spans="1:20" x14ac:dyDescent="0.25">
      <c r="F52">
        <v>1.26396</v>
      </c>
      <c r="G52">
        <v>-7.85E-2</v>
      </c>
      <c r="H52">
        <v>44.705800000000004</v>
      </c>
      <c r="I52">
        <v>1.39263</v>
      </c>
      <c r="J52">
        <v>0.72953299999999999</v>
      </c>
      <c r="K52">
        <v>8.5880000000000001E-3</v>
      </c>
      <c r="L52">
        <v>19.4801</v>
      </c>
      <c r="M52">
        <v>33.145200000000003</v>
      </c>
      <c r="N52">
        <v>0.10571800000000001</v>
      </c>
      <c r="O52">
        <v>4.4084999999999999E-2</v>
      </c>
      <c r="P52">
        <v>-5.5910000000000001E-2</v>
      </c>
      <c r="Q52">
        <v>0.13694200000000001</v>
      </c>
      <c r="R52">
        <v>0</v>
      </c>
      <c r="S52">
        <v>100.878</v>
      </c>
      <c r="T52">
        <v>45.892800000000001</v>
      </c>
    </row>
    <row r="53" spans="1:20" x14ac:dyDescent="0.25">
      <c r="F53">
        <v>1.0206</v>
      </c>
      <c r="G53">
        <v>-7.8270000000000006E-2</v>
      </c>
      <c r="H53">
        <v>45.3992</v>
      </c>
      <c r="I53">
        <v>0.55669599999999997</v>
      </c>
      <c r="J53">
        <v>0.58847400000000005</v>
      </c>
      <c r="K53">
        <v>2.9481E-2</v>
      </c>
      <c r="L53">
        <v>18.4498</v>
      </c>
      <c r="M53">
        <v>33.905999999999999</v>
      </c>
      <c r="N53">
        <v>0.342532</v>
      </c>
      <c r="O53">
        <v>4.4889999999999999E-2</v>
      </c>
      <c r="P53">
        <v>0.102953</v>
      </c>
      <c r="Q53">
        <v>1.5753E-2</v>
      </c>
      <c r="R53">
        <v>0</v>
      </c>
      <c r="S53">
        <v>100.378</v>
      </c>
      <c r="T53">
        <v>46.119199999999999</v>
      </c>
    </row>
    <row r="55" spans="1:20" x14ac:dyDescent="0.25">
      <c r="E55" t="s">
        <v>39</v>
      </c>
      <c r="F55">
        <f>AVERAGE(F5:F53)</f>
        <v>0.84744208163265289</v>
      </c>
      <c r="G55">
        <f t="shared" ref="G55:T55" si="8">AVERAGE(G5:G53)</f>
        <v>-5.1574836734693874E-2</v>
      </c>
      <c r="H55">
        <f t="shared" si="8"/>
        <v>46.205316326530607</v>
      </c>
      <c r="I55">
        <f t="shared" si="8"/>
        <v>0.7933843265306123</v>
      </c>
      <c r="J55">
        <f t="shared" si="8"/>
        <v>0.81473951020408142</v>
      </c>
      <c r="K55">
        <f t="shared" si="8"/>
        <v>4.9948918367346946E-2</v>
      </c>
      <c r="L55">
        <f t="shared" si="8"/>
        <v>18.99341632653061</v>
      </c>
      <c r="M55">
        <f t="shared" si="8"/>
        <v>33.048902040816337</v>
      </c>
      <c r="N55">
        <f t="shared" si="8"/>
        <v>1.2777938775510206E-2</v>
      </c>
      <c r="O55">
        <f t="shared" si="8"/>
        <v>3.1844693877551024E-3</v>
      </c>
      <c r="P55">
        <f t="shared" si="8"/>
        <v>1.4012408163265299E-2</v>
      </c>
      <c r="Q55">
        <f t="shared" si="8"/>
        <v>4.4421265306122462E-2</v>
      </c>
      <c r="R55">
        <f t="shared" si="8"/>
        <v>0</v>
      </c>
      <c r="S55">
        <f t="shared" si="8"/>
        <v>100.77597142857144</v>
      </c>
      <c r="T55">
        <f t="shared" si="8"/>
        <v>46.308559183673481</v>
      </c>
    </row>
    <row r="56" spans="1:20" x14ac:dyDescent="0.25">
      <c r="E56" t="s">
        <v>40</v>
      </c>
      <c r="F56">
        <f>STDEV(F5:F53)/SQRT((COUNT(F5:F53)))</f>
        <v>4.0199879252353223E-2</v>
      </c>
      <c r="G56">
        <f t="shared" ref="G56:T56" si="9">STDEV(G5:G53)/SQRT((COUNT(G5:G53)))</f>
        <v>1.0335542910406111E-2</v>
      </c>
      <c r="H56">
        <f t="shared" si="9"/>
        <v>0.15543316991257886</v>
      </c>
      <c r="I56">
        <f t="shared" si="9"/>
        <v>7.9249934125025609E-2</v>
      </c>
      <c r="J56">
        <f t="shared" si="9"/>
        <v>3.2099824285168777E-2</v>
      </c>
      <c r="K56">
        <f t="shared" si="9"/>
        <v>9.577953339839013E-3</v>
      </c>
      <c r="L56">
        <f t="shared" si="9"/>
        <v>8.9454323765624219E-2</v>
      </c>
      <c r="M56">
        <f t="shared" si="9"/>
        <v>0.1660078103054077</v>
      </c>
      <c r="N56">
        <f t="shared" si="9"/>
        <v>1.5132133678627879E-2</v>
      </c>
      <c r="O56">
        <f t="shared" si="9"/>
        <v>4.9806482979401229E-3</v>
      </c>
      <c r="P56">
        <f t="shared" si="9"/>
        <v>9.4444379066400547E-3</v>
      </c>
      <c r="Q56">
        <f t="shared" si="9"/>
        <v>2.0759805294682038E-2</v>
      </c>
      <c r="R56">
        <f t="shared" si="9"/>
        <v>0</v>
      </c>
      <c r="S56">
        <f t="shared" si="9"/>
        <v>0.14242094537065852</v>
      </c>
      <c r="T56">
        <f t="shared" si="9"/>
        <v>7.4405072947066039E-2</v>
      </c>
    </row>
    <row r="58" spans="1:20" x14ac:dyDescent="0.25">
      <c r="A58" s="2" t="s">
        <v>352</v>
      </c>
      <c r="F58" s="3" t="s">
        <v>1</v>
      </c>
      <c r="G58" s="3" t="s">
        <v>2</v>
      </c>
      <c r="H58" s="3" t="s">
        <v>3</v>
      </c>
      <c r="I58" s="3" t="s">
        <v>4</v>
      </c>
      <c r="J58" s="3" t="s">
        <v>5</v>
      </c>
      <c r="K58" s="3" t="s">
        <v>6</v>
      </c>
      <c r="L58" s="3" t="s">
        <v>7</v>
      </c>
      <c r="M58" s="3" t="s">
        <v>8</v>
      </c>
      <c r="N58" s="3" t="s">
        <v>9</v>
      </c>
      <c r="O58" s="3" t="s">
        <v>10</v>
      </c>
      <c r="P58" s="3" t="s">
        <v>11</v>
      </c>
      <c r="Q58" s="3" t="s">
        <v>12</v>
      </c>
      <c r="R58" s="3" t="s">
        <v>13</v>
      </c>
      <c r="S58" s="3" t="s">
        <v>14</v>
      </c>
      <c r="T58" s="3" t="s">
        <v>15</v>
      </c>
    </row>
    <row r="59" spans="1:20" x14ac:dyDescent="0.25">
      <c r="A59" t="s">
        <v>17</v>
      </c>
      <c r="F59">
        <v>1.63846</v>
      </c>
      <c r="G59">
        <v>0.35816399999999998</v>
      </c>
      <c r="H59">
        <v>45.7226</v>
      </c>
      <c r="I59">
        <v>0.42828899999999998</v>
      </c>
      <c r="J59">
        <v>1.2684899999999999</v>
      </c>
      <c r="K59">
        <v>8.3562999999999998E-2</v>
      </c>
      <c r="L59">
        <v>19.592400000000001</v>
      </c>
      <c r="M59">
        <v>32.113500000000002</v>
      </c>
      <c r="N59">
        <v>2.9239999999999999E-2</v>
      </c>
      <c r="O59">
        <v>-2.674E-2</v>
      </c>
      <c r="P59">
        <v>1.3675E-2</v>
      </c>
      <c r="Q59">
        <v>-0.10793999999999999</v>
      </c>
      <c r="R59">
        <v>0</v>
      </c>
      <c r="S59">
        <v>101.114</v>
      </c>
      <c r="T59">
        <v>46.292499999999997</v>
      </c>
    </row>
    <row r="60" spans="1:20" x14ac:dyDescent="0.25">
      <c r="A60" t="s">
        <v>335</v>
      </c>
      <c r="F60">
        <v>1.1785399999999999</v>
      </c>
      <c r="G60">
        <v>-7.8340000000000007E-2</v>
      </c>
      <c r="H60">
        <v>46.404200000000003</v>
      </c>
      <c r="I60">
        <v>4.0100999999999998E-2</v>
      </c>
      <c r="J60">
        <v>0.50031300000000001</v>
      </c>
      <c r="K60">
        <v>0.100646</v>
      </c>
      <c r="L60">
        <v>19.2927</v>
      </c>
      <c r="M60">
        <v>31.787199999999999</v>
      </c>
      <c r="N60">
        <v>0.107228</v>
      </c>
      <c r="O60">
        <v>2.6838000000000001E-2</v>
      </c>
      <c r="P60">
        <v>0.14783199999999999</v>
      </c>
      <c r="Q60">
        <v>0.32503599999999999</v>
      </c>
      <c r="R60">
        <v>0</v>
      </c>
      <c r="S60">
        <v>99.832300000000004</v>
      </c>
      <c r="T60">
        <v>45.838799999999999</v>
      </c>
    </row>
    <row r="61" spans="1:20" x14ac:dyDescent="0.25">
      <c r="A61" t="s">
        <v>336</v>
      </c>
      <c r="F61">
        <v>0.70904999999999996</v>
      </c>
      <c r="G61">
        <v>-7.8270000000000006E-2</v>
      </c>
      <c r="H61">
        <v>47.061599999999999</v>
      </c>
      <c r="I61">
        <v>0.62208399999999997</v>
      </c>
      <c r="J61">
        <v>0.720858</v>
      </c>
      <c r="K61">
        <v>-2.3709999999999998E-2</v>
      </c>
      <c r="L61">
        <v>19.155999999999999</v>
      </c>
      <c r="M61">
        <v>32.897100000000002</v>
      </c>
      <c r="N61">
        <v>2.9215999999999999E-2</v>
      </c>
      <c r="O61">
        <v>-2.6540000000000001E-2</v>
      </c>
      <c r="P61">
        <v>-3.1280000000000002E-2</v>
      </c>
      <c r="Q61">
        <v>-4.598E-2</v>
      </c>
      <c r="R61">
        <v>0</v>
      </c>
      <c r="S61">
        <v>100.99</v>
      </c>
      <c r="T61">
        <v>46.551200000000001</v>
      </c>
    </row>
    <row r="62" spans="1:20" x14ac:dyDescent="0.25">
      <c r="A62" t="s">
        <v>20</v>
      </c>
      <c r="F62">
        <v>0.63145899999999999</v>
      </c>
      <c r="G62">
        <v>0.14117499999999999</v>
      </c>
      <c r="H62">
        <v>46.9925</v>
      </c>
      <c r="I62">
        <v>0.62224800000000002</v>
      </c>
      <c r="J62">
        <v>0.45184099999999999</v>
      </c>
      <c r="K62">
        <v>-5.2900000000000004E-3</v>
      </c>
      <c r="L62">
        <v>17.936</v>
      </c>
      <c r="M62">
        <v>32.126899999999999</v>
      </c>
      <c r="N62">
        <v>0.107961</v>
      </c>
      <c r="O62">
        <v>9.384E-3</v>
      </c>
      <c r="P62">
        <v>-7.5819999999999999E-2</v>
      </c>
      <c r="Q62">
        <v>1.6566999999999998E-2</v>
      </c>
      <c r="R62">
        <v>0</v>
      </c>
      <c r="S62">
        <v>98.954899999999995</v>
      </c>
      <c r="T62">
        <v>45.825899999999997</v>
      </c>
    </row>
    <row r="63" spans="1:20" x14ac:dyDescent="0.25">
      <c r="A63" t="s">
        <v>37</v>
      </c>
      <c r="F63">
        <v>0.86567799999999995</v>
      </c>
      <c r="G63">
        <v>-7.8270000000000006E-2</v>
      </c>
      <c r="H63">
        <v>48.760599999999997</v>
      </c>
      <c r="I63">
        <v>0.68656399999999995</v>
      </c>
      <c r="J63">
        <v>1.1271800000000001</v>
      </c>
      <c r="K63">
        <v>6.5674999999999997E-2</v>
      </c>
      <c r="L63">
        <v>18.2301</v>
      </c>
      <c r="M63">
        <v>31.683499999999999</v>
      </c>
      <c r="N63">
        <v>0.186164</v>
      </c>
      <c r="O63">
        <v>9.8916000000000004E-2</v>
      </c>
      <c r="P63">
        <v>5.8446999999999999E-2</v>
      </c>
      <c r="Q63">
        <v>1.6208E-2</v>
      </c>
      <c r="R63">
        <v>0</v>
      </c>
      <c r="S63">
        <v>101.70099999999999</v>
      </c>
      <c r="T63">
        <v>46.9709</v>
      </c>
    </row>
    <row r="64" spans="1:20" x14ac:dyDescent="0.25">
      <c r="A64" t="s">
        <v>253</v>
      </c>
      <c r="F64">
        <v>0.55414699999999995</v>
      </c>
      <c r="G64">
        <v>-7.8310000000000005E-2</v>
      </c>
      <c r="H64">
        <v>48.011899999999997</v>
      </c>
      <c r="I64">
        <v>0.428315</v>
      </c>
      <c r="J64">
        <v>0.496612</v>
      </c>
      <c r="K64">
        <v>8.3503999999999995E-2</v>
      </c>
      <c r="L64">
        <v>19.142800000000001</v>
      </c>
      <c r="M64">
        <v>31.282</v>
      </c>
      <c r="N64">
        <v>-0.12784000000000001</v>
      </c>
      <c r="O64">
        <v>9.1660000000000005E-3</v>
      </c>
      <c r="P64">
        <v>0.125945</v>
      </c>
      <c r="Q64">
        <v>1.5900000000000001E-2</v>
      </c>
      <c r="R64">
        <v>0</v>
      </c>
      <c r="S64">
        <v>99.944100000000006</v>
      </c>
      <c r="T64">
        <v>46.201799999999999</v>
      </c>
    </row>
    <row r="65" spans="1:20" x14ac:dyDescent="0.25">
      <c r="F65">
        <v>0.86090900000000004</v>
      </c>
      <c r="G65">
        <v>-7.8189999999999996E-2</v>
      </c>
      <c r="H65">
        <v>45.974200000000003</v>
      </c>
      <c r="I65">
        <v>4.1038999999999999E-2</v>
      </c>
      <c r="J65">
        <v>0.54067699999999996</v>
      </c>
      <c r="K65">
        <v>6.6907999999999995E-2</v>
      </c>
      <c r="L65">
        <v>18.880700000000001</v>
      </c>
      <c r="M65">
        <v>32.970300000000002</v>
      </c>
      <c r="N65">
        <v>2.9801999999999999E-2</v>
      </c>
      <c r="O65">
        <v>6.3018000000000005E-2</v>
      </c>
      <c r="P65">
        <v>0.23910200000000001</v>
      </c>
      <c r="Q65">
        <v>-0.10707999999999999</v>
      </c>
      <c r="R65">
        <v>0</v>
      </c>
      <c r="S65">
        <v>99.481300000000005</v>
      </c>
      <c r="T65">
        <v>45.905500000000004</v>
      </c>
    </row>
    <row r="66" spans="1:20" x14ac:dyDescent="0.25">
      <c r="A66" t="s">
        <v>353</v>
      </c>
      <c r="F66">
        <v>0.86254200000000003</v>
      </c>
      <c r="G66">
        <v>0.14080300000000001</v>
      </c>
      <c r="H66">
        <v>46.745800000000003</v>
      </c>
      <c r="I66">
        <v>0.428817</v>
      </c>
      <c r="J66">
        <v>0.40707100000000002</v>
      </c>
      <c r="K66">
        <v>0.12017</v>
      </c>
      <c r="L66">
        <v>18.808199999999999</v>
      </c>
      <c r="M66">
        <v>33.442900000000002</v>
      </c>
      <c r="N66">
        <v>-4.8840000000000001E-2</v>
      </c>
      <c r="O66">
        <v>2.7276000000000002E-2</v>
      </c>
      <c r="P66">
        <v>3.6639999999999999E-2</v>
      </c>
      <c r="Q66">
        <v>-0.10723000000000001</v>
      </c>
      <c r="R66">
        <v>0</v>
      </c>
      <c r="S66">
        <v>100.864</v>
      </c>
      <c r="T66">
        <v>46.587299999999999</v>
      </c>
    </row>
    <row r="67" spans="1:20" x14ac:dyDescent="0.25">
      <c r="A67" t="s">
        <v>354</v>
      </c>
      <c r="F67">
        <v>0.94209600000000004</v>
      </c>
      <c r="G67">
        <v>0.14071900000000001</v>
      </c>
      <c r="H67">
        <v>47.652200000000001</v>
      </c>
      <c r="I67">
        <v>0.55799799999999999</v>
      </c>
      <c r="J67">
        <v>0.722584</v>
      </c>
      <c r="K67">
        <v>-4.122E-2</v>
      </c>
      <c r="L67">
        <v>18.7684</v>
      </c>
      <c r="M67">
        <v>31.075099999999999</v>
      </c>
      <c r="N67">
        <v>0.10793899999999999</v>
      </c>
      <c r="O67">
        <v>-8.6099999999999996E-3</v>
      </c>
      <c r="P67">
        <v>0.103685</v>
      </c>
      <c r="Q67">
        <v>-0.16966999999999999</v>
      </c>
      <c r="R67">
        <v>0</v>
      </c>
      <c r="S67">
        <v>99.851200000000006</v>
      </c>
      <c r="T67">
        <v>46.110300000000002</v>
      </c>
    </row>
    <row r="68" spans="1:20" x14ac:dyDescent="0.25">
      <c r="A68" t="s">
        <v>355</v>
      </c>
      <c r="F68">
        <v>0.93971400000000005</v>
      </c>
      <c r="G68">
        <v>-7.8219999999999998E-2</v>
      </c>
      <c r="H68">
        <v>45.341099999999997</v>
      </c>
      <c r="I68">
        <v>0.36391600000000002</v>
      </c>
      <c r="J68">
        <v>0.76584399999999997</v>
      </c>
      <c r="K68">
        <v>8.4076999999999999E-2</v>
      </c>
      <c r="L68">
        <v>18.595199999999998</v>
      </c>
      <c r="M68">
        <v>32.990600000000001</v>
      </c>
      <c r="N68">
        <v>0.107978</v>
      </c>
      <c r="O68">
        <v>8.0812999999999996E-2</v>
      </c>
      <c r="P68">
        <v>3.6417999999999999E-2</v>
      </c>
      <c r="Q68">
        <v>-0.10749</v>
      </c>
      <c r="R68">
        <v>0</v>
      </c>
      <c r="S68">
        <v>99.12</v>
      </c>
      <c r="T68">
        <v>45.622900000000001</v>
      </c>
    </row>
    <row r="69" spans="1:20" x14ac:dyDescent="0.25">
      <c r="A69" t="s">
        <v>356</v>
      </c>
      <c r="F69">
        <v>0.62909800000000005</v>
      </c>
      <c r="G69">
        <v>0.57780100000000001</v>
      </c>
      <c r="H69">
        <v>45.880499999999998</v>
      </c>
      <c r="I69">
        <v>0.105545</v>
      </c>
      <c r="J69">
        <v>1.0311300000000001</v>
      </c>
      <c r="K69">
        <v>8.4510000000000002E-2</v>
      </c>
      <c r="L69">
        <v>18.998799999999999</v>
      </c>
      <c r="M69">
        <v>33.463000000000001</v>
      </c>
      <c r="N69">
        <v>0.108185</v>
      </c>
      <c r="O69">
        <v>4.5158999999999998E-2</v>
      </c>
      <c r="P69">
        <v>-7.4539999999999995E-2</v>
      </c>
      <c r="Q69">
        <v>1.6766E-2</v>
      </c>
      <c r="R69">
        <v>0</v>
      </c>
      <c r="S69">
        <v>100.866</v>
      </c>
      <c r="T69">
        <v>46.561300000000003</v>
      </c>
    </row>
    <row r="70" spans="1:20" x14ac:dyDescent="0.25">
      <c r="A70" t="s">
        <v>357</v>
      </c>
      <c r="F70">
        <v>0.86750099999999997</v>
      </c>
      <c r="G70">
        <v>-7.8369999999999995E-2</v>
      </c>
      <c r="H70">
        <v>45.991300000000003</v>
      </c>
      <c r="I70">
        <v>0.68508100000000005</v>
      </c>
      <c r="J70">
        <v>0.90380899999999997</v>
      </c>
      <c r="K70">
        <v>-2.5059999999999999E-2</v>
      </c>
      <c r="L70">
        <v>19.1221</v>
      </c>
      <c r="M70">
        <v>32.9148</v>
      </c>
      <c r="N70">
        <v>0.10691199999999999</v>
      </c>
      <c r="O70">
        <v>9.8206000000000002E-2</v>
      </c>
      <c r="P70">
        <v>-9.7099999999999999E-3</v>
      </c>
      <c r="Q70">
        <v>0.20069400000000001</v>
      </c>
      <c r="R70">
        <v>0</v>
      </c>
      <c r="S70">
        <v>100.777</v>
      </c>
      <c r="T70">
        <v>46.207099999999997</v>
      </c>
    </row>
    <row r="71" spans="1:20" x14ac:dyDescent="0.25">
      <c r="A71" t="s">
        <v>358</v>
      </c>
      <c r="F71">
        <v>1.17279</v>
      </c>
      <c r="G71">
        <v>0.14036999999999999</v>
      </c>
      <c r="H71">
        <v>45.753399999999999</v>
      </c>
      <c r="I71">
        <v>0.23463999999999999</v>
      </c>
      <c r="J71">
        <v>0.63322599999999996</v>
      </c>
      <c r="K71">
        <v>-2.3179999999999999E-2</v>
      </c>
      <c r="L71">
        <v>19.421299999999999</v>
      </c>
      <c r="M71">
        <v>32.192</v>
      </c>
      <c r="N71">
        <v>-0.12747</v>
      </c>
      <c r="O71">
        <v>-2.649E-2</v>
      </c>
      <c r="P71">
        <v>-3.0870000000000002E-2</v>
      </c>
      <c r="Q71">
        <v>1.6379999999999999E-2</v>
      </c>
      <c r="R71">
        <v>0</v>
      </c>
      <c r="S71">
        <v>99.355999999999995</v>
      </c>
      <c r="T71">
        <v>45.698500000000003</v>
      </c>
    </row>
    <row r="72" spans="1:20" x14ac:dyDescent="0.25">
      <c r="A72" t="s">
        <v>359</v>
      </c>
      <c r="F72">
        <v>0.62815500000000002</v>
      </c>
      <c r="G72">
        <v>-7.8109999999999999E-2</v>
      </c>
      <c r="H72">
        <v>46.703899999999997</v>
      </c>
      <c r="I72">
        <v>0.36433399999999999</v>
      </c>
      <c r="J72">
        <v>1.1636899999999999</v>
      </c>
      <c r="K72">
        <v>1.3753E-2</v>
      </c>
      <c r="L72">
        <v>18.2591</v>
      </c>
      <c r="M72">
        <v>34.765599999999999</v>
      </c>
      <c r="N72">
        <v>-4.8370000000000003E-2</v>
      </c>
      <c r="O72">
        <v>2.7543999999999999E-2</v>
      </c>
      <c r="P72">
        <v>1.4694E-2</v>
      </c>
      <c r="Q72">
        <v>7.9556000000000002E-2</v>
      </c>
      <c r="R72">
        <v>0</v>
      </c>
      <c r="S72">
        <v>101.89400000000001</v>
      </c>
      <c r="T72">
        <v>47.130800000000001</v>
      </c>
    </row>
    <row r="73" spans="1:20" x14ac:dyDescent="0.25">
      <c r="A73" t="s">
        <v>360</v>
      </c>
      <c r="F73">
        <v>0.78845900000000002</v>
      </c>
      <c r="G73">
        <v>-7.8299999999999995E-2</v>
      </c>
      <c r="H73">
        <v>47.893300000000004</v>
      </c>
      <c r="I73">
        <v>0.36325200000000002</v>
      </c>
      <c r="J73">
        <v>0.498054</v>
      </c>
      <c r="K73">
        <v>8.3299999999999999E-2</v>
      </c>
      <c r="L73">
        <v>18.990500000000001</v>
      </c>
      <c r="M73">
        <v>32.1845</v>
      </c>
      <c r="N73">
        <v>2.9107000000000001E-2</v>
      </c>
      <c r="O73">
        <v>-8.7299999999999999E-3</v>
      </c>
      <c r="P73">
        <v>1.3472E-2</v>
      </c>
      <c r="Q73">
        <v>0.20178199999999999</v>
      </c>
      <c r="R73">
        <v>0</v>
      </c>
      <c r="S73">
        <v>100.959</v>
      </c>
      <c r="T73">
        <v>46.593699999999998</v>
      </c>
    </row>
    <row r="74" spans="1:20" x14ac:dyDescent="0.25">
      <c r="A74" t="s">
        <v>361</v>
      </c>
      <c r="F74">
        <v>1.6331899999999999</v>
      </c>
      <c r="G74">
        <v>-7.8130000000000005E-2</v>
      </c>
      <c r="H74">
        <v>46.290700000000001</v>
      </c>
      <c r="I74">
        <v>0.49395499999999998</v>
      </c>
      <c r="J74">
        <v>1.0404899999999999</v>
      </c>
      <c r="K74">
        <v>3.1413000000000003E-2</v>
      </c>
      <c r="L74">
        <v>18.286799999999999</v>
      </c>
      <c r="M74">
        <v>31.834099999999999</v>
      </c>
      <c r="N74">
        <v>2.9987E-2</v>
      </c>
      <c r="O74">
        <v>2.7414000000000001E-2</v>
      </c>
      <c r="P74">
        <v>3.7031000000000001E-2</v>
      </c>
      <c r="Q74">
        <v>-0.23068</v>
      </c>
      <c r="R74">
        <v>0</v>
      </c>
      <c r="S74">
        <v>99.396299999999997</v>
      </c>
      <c r="T74">
        <v>45.7438</v>
      </c>
    </row>
    <row r="75" spans="1:20" x14ac:dyDescent="0.25">
      <c r="A75" t="s">
        <v>362</v>
      </c>
      <c r="F75">
        <v>1.3352999999999999</v>
      </c>
      <c r="G75">
        <v>-7.8390000000000001E-2</v>
      </c>
      <c r="H75">
        <v>45.524900000000002</v>
      </c>
      <c r="I75">
        <v>1.52437</v>
      </c>
      <c r="J75">
        <v>0.86276600000000003</v>
      </c>
      <c r="K75">
        <v>0.15348200000000001</v>
      </c>
      <c r="L75">
        <v>17.440200000000001</v>
      </c>
      <c r="M75">
        <v>33.512799999999999</v>
      </c>
      <c r="N75">
        <v>-4.9369999999999997E-2</v>
      </c>
      <c r="O75">
        <v>2.7066E-2</v>
      </c>
      <c r="P75">
        <v>-5.3589999999999999E-2</v>
      </c>
      <c r="Q75">
        <v>1.5557E-2</v>
      </c>
      <c r="R75">
        <v>0</v>
      </c>
      <c r="S75">
        <v>100.215</v>
      </c>
      <c r="T75">
        <v>46.003599999999999</v>
      </c>
    </row>
    <row r="76" spans="1:20" x14ac:dyDescent="0.25">
      <c r="A76" t="s">
        <v>363</v>
      </c>
      <c r="F76">
        <v>1.0229900000000001</v>
      </c>
      <c r="G76">
        <v>-7.85E-2</v>
      </c>
      <c r="H76">
        <v>47.113300000000002</v>
      </c>
      <c r="I76">
        <v>0.55679400000000001</v>
      </c>
      <c r="J76">
        <v>0.99526099999999995</v>
      </c>
      <c r="K76">
        <v>4.6718999999999997E-2</v>
      </c>
      <c r="L76">
        <v>19.742100000000001</v>
      </c>
      <c r="M76">
        <v>30.864899999999999</v>
      </c>
      <c r="N76">
        <v>-0.1283</v>
      </c>
      <c r="O76">
        <v>-8.9599999999999992E-3</v>
      </c>
      <c r="P76">
        <v>8.0366000000000007E-2</v>
      </c>
      <c r="Q76">
        <v>7.6997999999999997E-2</v>
      </c>
      <c r="R76">
        <v>0</v>
      </c>
      <c r="S76">
        <v>100.28400000000001</v>
      </c>
      <c r="T76">
        <v>46.025300000000001</v>
      </c>
    </row>
    <row r="77" spans="1:20" x14ac:dyDescent="0.25">
      <c r="A77" t="s">
        <v>364</v>
      </c>
      <c r="F77">
        <v>1.0965</v>
      </c>
      <c r="G77">
        <v>-7.8310000000000005E-2</v>
      </c>
      <c r="H77">
        <v>47.922699999999999</v>
      </c>
      <c r="I77">
        <v>0.29924099999999998</v>
      </c>
      <c r="J77">
        <v>0.63316300000000003</v>
      </c>
      <c r="K77">
        <v>1.3010000000000001E-2</v>
      </c>
      <c r="L77">
        <v>18.386099999999999</v>
      </c>
      <c r="M77">
        <v>32.884500000000003</v>
      </c>
      <c r="N77">
        <v>2.9708999999999999E-2</v>
      </c>
      <c r="O77">
        <v>2.7376999999999999E-2</v>
      </c>
      <c r="P77">
        <v>3.6658999999999997E-2</v>
      </c>
      <c r="Q77">
        <v>0.20289299999999999</v>
      </c>
      <c r="R77">
        <v>0</v>
      </c>
      <c r="S77">
        <v>101.45399999999999</v>
      </c>
      <c r="T77">
        <v>46.878900000000002</v>
      </c>
    </row>
    <row r="78" spans="1:20" x14ac:dyDescent="0.25">
      <c r="A78" t="s">
        <v>34</v>
      </c>
      <c r="F78">
        <v>1.0179100000000001</v>
      </c>
      <c r="G78">
        <v>-7.8210000000000002E-2</v>
      </c>
      <c r="H78">
        <v>45.775700000000001</v>
      </c>
      <c r="I78">
        <v>0.622448</v>
      </c>
      <c r="J78">
        <v>0.81177600000000005</v>
      </c>
      <c r="K78">
        <v>6.6242999999999996E-2</v>
      </c>
      <c r="L78">
        <v>18.544</v>
      </c>
      <c r="M78">
        <v>32.802399999999999</v>
      </c>
      <c r="N78">
        <v>-0.12734999999999999</v>
      </c>
      <c r="O78">
        <v>9.3340000000000003E-3</v>
      </c>
      <c r="P78">
        <v>-7.5679999999999997E-2</v>
      </c>
      <c r="Q78">
        <v>-4.5409999999999999E-2</v>
      </c>
      <c r="R78">
        <v>0</v>
      </c>
      <c r="S78">
        <v>99.323099999999997</v>
      </c>
      <c r="T78">
        <v>45.744700000000002</v>
      </c>
    </row>
    <row r="79" spans="1:20" x14ac:dyDescent="0.25">
      <c r="A79" t="s">
        <v>365</v>
      </c>
      <c r="F79">
        <v>1.1775899999999999</v>
      </c>
      <c r="G79">
        <v>-7.8350000000000003E-2</v>
      </c>
      <c r="H79">
        <v>46.337800000000001</v>
      </c>
      <c r="I79">
        <v>0.16921700000000001</v>
      </c>
      <c r="J79">
        <v>0.59004900000000005</v>
      </c>
      <c r="K79">
        <v>6.4809000000000005E-2</v>
      </c>
      <c r="L79">
        <v>19.6462</v>
      </c>
      <c r="M79">
        <v>32.014499999999998</v>
      </c>
      <c r="N79">
        <v>0.185671</v>
      </c>
      <c r="O79">
        <v>2.6790000000000001E-2</v>
      </c>
      <c r="P79">
        <v>3.5552E-2</v>
      </c>
      <c r="Q79">
        <v>0.139103</v>
      </c>
      <c r="R79">
        <v>0</v>
      </c>
      <c r="S79">
        <v>100.309</v>
      </c>
      <c r="T79">
        <v>45.997</v>
      </c>
    </row>
    <row r="80" spans="1:20" x14ac:dyDescent="0.25">
      <c r="A80" t="s">
        <v>366</v>
      </c>
      <c r="F80">
        <v>1.2521</v>
      </c>
      <c r="G80">
        <v>-7.8320000000000001E-2</v>
      </c>
      <c r="H80">
        <v>45.384500000000003</v>
      </c>
      <c r="I80">
        <v>0.16958699999999999</v>
      </c>
      <c r="J80">
        <v>1.0399</v>
      </c>
      <c r="K80">
        <v>-4.1930000000000002E-2</v>
      </c>
      <c r="L80">
        <v>19.835100000000001</v>
      </c>
      <c r="M80">
        <v>31.0214</v>
      </c>
      <c r="N80">
        <v>-4.9439999999999998E-2</v>
      </c>
      <c r="O80">
        <v>-2.665E-2</v>
      </c>
      <c r="P80">
        <v>0.12592700000000001</v>
      </c>
      <c r="Q80">
        <v>1.5575E-2</v>
      </c>
      <c r="R80">
        <v>0</v>
      </c>
      <c r="S80">
        <v>98.6477</v>
      </c>
      <c r="T80">
        <v>45.1875</v>
      </c>
    </row>
    <row r="81" spans="6:20" x14ac:dyDescent="0.25">
      <c r="F81">
        <v>1.0201899999999999</v>
      </c>
      <c r="G81">
        <v>0.140485</v>
      </c>
      <c r="H81">
        <v>46.007599999999996</v>
      </c>
      <c r="I81">
        <v>0.36349999999999999</v>
      </c>
      <c r="J81">
        <v>0.81338299999999997</v>
      </c>
      <c r="K81">
        <v>-5.7299999999999999E-3</v>
      </c>
      <c r="L81">
        <v>18.913900000000002</v>
      </c>
      <c r="M81">
        <v>31.391500000000001</v>
      </c>
      <c r="N81">
        <v>-0.12772</v>
      </c>
      <c r="O81">
        <v>-2.6519999999999998E-2</v>
      </c>
      <c r="P81">
        <v>5.8644000000000002E-2</v>
      </c>
      <c r="Q81">
        <v>0.140017</v>
      </c>
      <c r="R81">
        <v>0</v>
      </c>
      <c r="S81">
        <v>98.6892</v>
      </c>
      <c r="T81">
        <v>45.440899999999999</v>
      </c>
    </row>
    <row r="82" spans="6:20" x14ac:dyDescent="0.25">
      <c r="F82">
        <v>1.2517799999999999</v>
      </c>
      <c r="G82">
        <v>-7.8240000000000004E-2</v>
      </c>
      <c r="H82">
        <v>46.923200000000001</v>
      </c>
      <c r="I82">
        <v>0.55792299999999995</v>
      </c>
      <c r="J82">
        <v>0.904667</v>
      </c>
      <c r="K82">
        <v>1.2695E-2</v>
      </c>
      <c r="L82">
        <v>18.3248</v>
      </c>
      <c r="M82">
        <v>30.831600000000002</v>
      </c>
      <c r="N82">
        <v>2.9572000000000001E-2</v>
      </c>
      <c r="O82">
        <v>-2.656E-2</v>
      </c>
      <c r="P82">
        <v>-9.801E-2</v>
      </c>
      <c r="Q82">
        <v>-4.5379999999999997E-2</v>
      </c>
      <c r="R82">
        <v>0</v>
      </c>
      <c r="S82">
        <v>98.588099999999997</v>
      </c>
      <c r="T82">
        <v>45.451799999999999</v>
      </c>
    </row>
    <row r="83" spans="6:20" x14ac:dyDescent="0.25">
      <c r="F83">
        <v>0.78676500000000005</v>
      </c>
      <c r="G83">
        <v>-7.8299999999999995E-2</v>
      </c>
      <c r="H83">
        <v>46.235300000000002</v>
      </c>
      <c r="I83">
        <v>0.49276599999999998</v>
      </c>
      <c r="J83">
        <v>0.85604599999999997</v>
      </c>
      <c r="K83">
        <v>4.7618000000000001E-2</v>
      </c>
      <c r="L83">
        <v>18.9285</v>
      </c>
      <c r="M83">
        <v>32.1312</v>
      </c>
      <c r="N83">
        <v>0.107625</v>
      </c>
      <c r="O83">
        <v>9.1509999999999994E-3</v>
      </c>
      <c r="P83">
        <v>-3.1309999999999998E-2</v>
      </c>
      <c r="Q83">
        <v>-4.6100000000000002E-2</v>
      </c>
      <c r="R83">
        <v>0</v>
      </c>
      <c r="S83">
        <v>99.439300000000003</v>
      </c>
      <c r="T83">
        <v>45.776899999999998</v>
      </c>
    </row>
    <row r="84" spans="6:20" x14ac:dyDescent="0.25">
      <c r="F84">
        <v>1.40852</v>
      </c>
      <c r="G84">
        <v>-7.8380000000000005E-2</v>
      </c>
      <c r="H84">
        <v>45.801099999999998</v>
      </c>
      <c r="I84">
        <v>0.29858600000000002</v>
      </c>
      <c r="J84">
        <v>0.81610899999999997</v>
      </c>
      <c r="K84">
        <v>4.6859999999999999E-2</v>
      </c>
      <c r="L84">
        <v>20.648700000000002</v>
      </c>
      <c r="M84">
        <v>31.927099999999999</v>
      </c>
      <c r="N84">
        <v>-4.9759999999999999E-2</v>
      </c>
      <c r="O84">
        <v>4.4422000000000003E-2</v>
      </c>
      <c r="P84">
        <v>8.0546999999999994E-2</v>
      </c>
      <c r="Q84">
        <v>-0.10891000000000001</v>
      </c>
      <c r="R84">
        <v>0</v>
      </c>
      <c r="S84">
        <v>100.83499999999999</v>
      </c>
      <c r="T84">
        <v>46.043300000000002</v>
      </c>
    </row>
    <row r="85" spans="6:20" x14ac:dyDescent="0.25">
      <c r="F85">
        <v>1.1726700000000001</v>
      </c>
      <c r="G85">
        <v>-7.8200000000000006E-2</v>
      </c>
      <c r="H85">
        <v>48.664900000000003</v>
      </c>
      <c r="I85">
        <v>0.29966399999999999</v>
      </c>
      <c r="J85">
        <v>1.0826100000000001</v>
      </c>
      <c r="K85">
        <v>4.9146000000000002E-2</v>
      </c>
      <c r="L85">
        <v>18.634599999999999</v>
      </c>
      <c r="M85">
        <v>31.4892</v>
      </c>
      <c r="N85">
        <v>-0.12712000000000001</v>
      </c>
      <c r="O85">
        <v>9.5010000000000008E-3</v>
      </c>
      <c r="P85">
        <v>8.1868999999999997E-2</v>
      </c>
      <c r="Q85">
        <v>7.9182000000000002E-2</v>
      </c>
      <c r="R85">
        <v>0</v>
      </c>
      <c r="S85">
        <v>101.358</v>
      </c>
      <c r="T85">
        <v>46.851100000000002</v>
      </c>
    </row>
    <row r="86" spans="6:20" x14ac:dyDescent="0.25">
      <c r="F86">
        <v>1.5592600000000001</v>
      </c>
      <c r="G86">
        <v>-7.8310000000000005E-2</v>
      </c>
      <c r="H86">
        <v>46.484299999999998</v>
      </c>
      <c r="I86">
        <v>0.299369</v>
      </c>
      <c r="J86">
        <v>0.99608600000000003</v>
      </c>
      <c r="K86">
        <v>4.8767999999999999E-2</v>
      </c>
      <c r="L86">
        <v>18.6754</v>
      </c>
      <c r="M86">
        <v>32.250700000000002</v>
      </c>
      <c r="N86">
        <v>-4.8719999999999999E-2</v>
      </c>
      <c r="O86">
        <v>-8.5100000000000002E-3</v>
      </c>
      <c r="P86">
        <v>3.6700999999999998E-2</v>
      </c>
      <c r="Q86">
        <v>7.8840999999999994E-2</v>
      </c>
      <c r="R86">
        <v>0</v>
      </c>
      <c r="S86">
        <v>100.294</v>
      </c>
      <c r="T86">
        <v>46.121600000000001</v>
      </c>
    </row>
    <row r="87" spans="6:20" x14ac:dyDescent="0.25">
      <c r="F87">
        <v>0.86770599999999998</v>
      </c>
      <c r="G87">
        <v>0.14060400000000001</v>
      </c>
      <c r="H87">
        <v>47.921799999999998</v>
      </c>
      <c r="I87">
        <v>0.81516900000000003</v>
      </c>
      <c r="J87">
        <v>0.67898700000000001</v>
      </c>
      <c r="K87">
        <v>-4.2299999999999997E-2</v>
      </c>
      <c r="L87">
        <v>18.8856</v>
      </c>
      <c r="M87">
        <v>31.9969</v>
      </c>
      <c r="N87">
        <v>0.185721</v>
      </c>
      <c r="O87">
        <v>-6.2560000000000004E-2</v>
      </c>
      <c r="P87">
        <v>5.7939999999999998E-2</v>
      </c>
      <c r="Q87">
        <v>1.5446E-2</v>
      </c>
      <c r="R87">
        <v>0</v>
      </c>
      <c r="S87">
        <v>101.461</v>
      </c>
      <c r="T87">
        <v>46.771299999999997</v>
      </c>
    </row>
    <row r="88" spans="6:20" x14ac:dyDescent="0.25">
      <c r="F88">
        <v>0.94160100000000002</v>
      </c>
      <c r="G88">
        <v>-7.8229999999999994E-2</v>
      </c>
      <c r="H88">
        <v>46.986199999999997</v>
      </c>
      <c r="I88">
        <v>0.42803200000000002</v>
      </c>
      <c r="J88">
        <v>1.0363</v>
      </c>
      <c r="K88">
        <v>-5.3400000000000001E-3</v>
      </c>
      <c r="L88">
        <v>18.771999999999998</v>
      </c>
      <c r="M88">
        <v>33.4833</v>
      </c>
      <c r="N88">
        <v>-4.8939999999999997E-2</v>
      </c>
      <c r="O88">
        <v>-2.6499999999999999E-2</v>
      </c>
      <c r="P88">
        <v>-9.8019999999999996E-2</v>
      </c>
      <c r="Q88">
        <v>0.26442599999999999</v>
      </c>
      <c r="R88">
        <v>0</v>
      </c>
      <c r="S88">
        <v>101.655</v>
      </c>
      <c r="T88">
        <v>46.8474</v>
      </c>
    </row>
    <row r="89" spans="6:20" x14ac:dyDescent="0.25">
      <c r="F89">
        <v>0.78859699999999999</v>
      </c>
      <c r="G89">
        <v>-7.8329999999999997E-2</v>
      </c>
      <c r="H89">
        <v>47.938600000000001</v>
      </c>
      <c r="I89">
        <v>0.42761399999999999</v>
      </c>
      <c r="J89">
        <v>0.85748500000000005</v>
      </c>
      <c r="K89">
        <v>4.7317999999999999E-2</v>
      </c>
      <c r="L89">
        <v>19.251200000000001</v>
      </c>
      <c r="M89">
        <v>32.340800000000002</v>
      </c>
      <c r="N89">
        <v>-4.9419999999999999E-2</v>
      </c>
      <c r="O89">
        <v>2.6991000000000001E-2</v>
      </c>
      <c r="P89">
        <v>1.3328E-2</v>
      </c>
      <c r="Q89">
        <v>0.26353399999999999</v>
      </c>
      <c r="R89">
        <v>0</v>
      </c>
      <c r="S89">
        <v>101.828</v>
      </c>
      <c r="T89">
        <v>46.9129</v>
      </c>
    </row>
    <row r="90" spans="6:20" x14ac:dyDescent="0.25">
      <c r="F90">
        <v>1.7984100000000001</v>
      </c>
      <c r="G90">
        <v>0.14092499999999999</v>
      </c>
      <c r="H90">
        <v>47.790300000000002</v>
      </c>
      <c r="I90">
        <v>0.88012199999999996</v>
      </c>
      <c r="J90">
        <v>0.72941400000000001</v>
      </c>
      <c r="K90">
        <v>1.2231000000000001E-2</v>
      </c>
      <c r="L90">
        <v>18.4663</v>
      </c>
      <c r="M90">
        <v>31.980799999999999</v>
      </c>
      <c r="N90">
        <v>-4.879E-2</v>
      </c>
      <c r="O90">
        <v>-4.4330000000000001E-2</v>
      </c>
      <c r="P90">
        <v>-7.5910000000000005E-2</v>
      </c>
      <c r="Q90">
        <v>7.8293000000000001E-2</v>
      </c>
      <c r="R90">
        <v>0</v>
      </c>
      <c r="S90">
        <v>101.708</v>
      </c>
      <c r="T90">
        <v>46.776299999999999</v>
      </c>
    </row>
    <row r="91" spans="6:20" x14ac:dyDescent="0.25">
      <c r="F91">
        <v>1.2632300000000001</v>
      </c>
      <c r="G91">
        <v>-7.8390000000000001E-2</v>
      </c>
      <c r="H91">
        <v>46.524299999999997</v>
      </c>
      <c r="I91">
        <v>1.5868100000000001</v>
      </c>
      <c r="J91">
        <v>0.82019399999999998</v>
      </c>
      <c r="K91">
        <v>-6.1129999999999997E-2</v>
      </c>
      <c r="L91">
        <v>17.551300000000001</v>
      </c>
      <c r="M91">
        <v>31.698699999999999</v>
      </c>
      <c r="N91">
        <v>-0.12837000000000001</v>
      </c>
      <c r="O91">
        <v>-2.6859999999999998E-2</v>
      </c>
      <c r="P91">
        <v>1.2292000000000001E-2</v>
      </c>
      <c r="Q91">
        <v>0.32440799999999997</v>
      </c>
      <c r="R91">
        <v>0</v>
      </c>
      <c r="S91">
        <v>99.486400000000003</v>
      </c>
      <c r="T91">
        <v>45.689700000000002</v>
      </c>
    </row>
    <row r="92" spans="6:20" x14ac:dyDescent="0.25">
      <c r="F92">
        <v>1.25041</v>
      </c>
      <c r="G92">
        <v>-7.825E-2</v>
      </c>
      <c r="H92">
        <v>45.978999999999999</v>
      </c>
      <c r="I92">
        <v>0.298985</v>
      </c>
      <c r="J92">
        <v>0.948183</v>
      </c>
      <c r="K92">
        <v>1.2359E-2</v>
      </c>
      <c r="L92">
        <v>19.504200000000001</v>
      </c>
      <c r="M92">
        <v>33.8675</v>
      </c>
      <c r="N92">
        <v>-4.9099999999999998E-2</v>
      </c>
      <c r="O92">
        <v>-8.6700000000000006E-3</v>
      </c>
      <c r="P92">
        <v>0.103668</v>
      </c>
      <c r="Q92">
        <v>7.8199000000000005E-2</v>
      </c>
      <c r="R92">
        <v>0</v>
      </c>
      <c r="S92">
        <v>101.90600000000001</v>
      </c>
      <c r="T92">
        <v>46.766199999999998</v>
      </c>
    </row>
    <row r="93" spans="6:20" x14ac:dyDescent="0.25">
      <c r="F93">
        <v>1.5706800000000001</v>
      </c>
      <c r="G93">
        <v>-7.8329999999999997E-2</v>
      </c>
      <c r="H93">
        <v>46.317399999999999</v>
      </c>
      <c r="I93">
        <v>1.3303199999999999</v>
      </c>
      <c r="J93">
        <v>1.00166</v>
      </c>
      <c r="K93">
        <v>-6.8199999999999997E-3</v>
      </c>
      <c r="L93">
        <v>17.830200000000001</v>
      </c>
      <c r="M93">
        <v>32.180599999999998</v>
      </c>
      <c r="N93">
        <v>2.8712000000000001E-2</v>
      </c>
      <c r="O93">
        <v>-6.4269999999999994E-2</v>
      </c>
      <c r="P93">
        <v>1.2808E-2</v>
      </c>
      <c r="Q93">
        <v>0.139242</v>
      </c>
      <c r="R93">
        <v>0</v>
      </c>
      <c r="S93">
        <v>100.262</v>
      </c>
      <c r="T93">
        <v>45.987000000000002</v>
      </c>
    </row>
    <row r="94" spans="6:20" x14ac:dyDescent="0.25">
      <c r="F94">
        <v>1.2419</v>
      </c>
      <c r="G94">
        <v>-7.8009999999999996E-2</v>
      </c>
      <c r="H94">
        <v>48.371000000000002</v>
      </c>
      <c r="I94">
        <v>0.106713</v>
      </c>
      <c r="J94">
        <v>0.94343999999999995</v>
      </c>
      <c r="K94">
        <v>-5.6279999999999997E-2</v>
      </c>
      <c r="L94">
        <v>18.391999999999999</v>
      </c>
      <c r="M94">
        <v>33.035600000000002</v>
      </c>
      <c r="N94">
        <v>3.0853999999999999E-2</v>
      </c>
      <c r="O94">
        <v>6.3728000000000007E-2</v>
      </c>
      <c r="P94">
        <v>-5.1659999999999998E-2</v>
      </c>
      <c r="Q94">
        <v>-0.22944999999999999</v>
      </c>
      <c r="R94">
        <v>0</v>
      </c>
      <c r="S94">
        <v>101.77</v>
      </c>
      <c r="T94">
        <v>47.164999999999999</v>
      </c>
    </row>
    <row r="95" spans="6:20" x14ac:dyDescent="0.25">
      <c r="F95">
        <v>0.78312000000000004</v>
      </c>
      <c r="G95">
        <v>0.141122</v>
      </c>
      <c r="H95">
        <v>46.595700000000001</v>
      </c>
      <c r="I95">
        <v>0.105908</v>
      </c>
      <c r="J95">
        <v>0.76339599999999996</v>
      </c>
      <c r="K95">
        <v>-4.1799999999999997E-3</v>
      </c>
      <c r="L95">
        <v>18.534500000000001</v>
      </c>
      <c r="M95">
        <v>33.698999999999998</v>
      </c>
      <c r="N95">
        <v>0.18710499999999999</v>
      </c>
      <c r="O95">
        <v>-4.4209999999999999E-2</v>
      </c>
      <c r="P95">
        <v>3.7151999999999998E-2</v>
      </c>
      <c r="Q95">
        <v>-4.4560000000000002E-2</v>
      </c>
      <c r="R95">
        <v>0</v>
      </c>
      <c r="S95">
        <v>100.754</v>
      </c>
      <c r="T95">
        <v>46.6145</v>
      </c>
    </row>
    <row r="96" spans="6:20" x14ac:dyDescent="0.25">
      <c r="F96">
        <v>1.09867</v>
      </c>
      <c r="G96">
        <v>-7.8310000000000005E-2</v>
      </c>
      <c r="H96">
        <v>46.376100000000001</v>
      </c>
      <c r="I96">
        <v>0.42801</v>
      </c>
      <c r="J96">
        <v>1.0396000000000001</v>
      </c>
      <c r="K96">
        <v>0.13683699999999999</v>
      </c>
      <c r="L96">
        <v>18.7194</v>
      </c>
      <c r="M96">
        <v>30.939</v>
      </c>
      <c r="N96">
        <v>0.107541</v>
      </c>
      <c r="O96">
        <v>-8.7299999999999999E-3</v>
      </c>
      <c r="P96">
        <v>3.5868999999999998E-2</v>
      </c>
      <c r="Q96">
        <v>1.5775999999999998E-2</v>
      </c>
      <c r="R96">
        <v>0</v>
      </c>
      <c r="S96">
        <v>98.809799999999996</v>
      </c>
      <c r="T96">
        <v>45.435200000000002</v>
      </c>
    </row>
    <row r="98" spans="1:20" x14ac:dyDescent="0.25">
      <c r="E98" t="s">
        <v>39</v>
      </c>
      <c r="F98">
        <f>AVERAGE(F59:F96)</f>
        <v>1.0686233421052629</v>
      </c>
      <c r="G98">
        <f t="shared" ref="G98:T98" si="10">AVERAGE(G59:G96)</f>
        <v>-3.4132105263157907E-3</v>
      </c>
      <c r="H98">
        <f t="shared" si="10"/>
        <v>46.740934210526312</v>
      </c>
      <c r="I98">
        <f t="shared" si="10"/>
        <v>0.48756121052631574</v>
      </c>
      <c r="J98">
        <f t="shared" si="10"/>
        <v>0.82874589473684213</v>
      </c>
      <c r="K98">
        <f t="shared" si="10"/>
        <v>3.2459052631578937E-2</v>
      </c>
      <c r="L98">
        <f t="shared" si="10"/>
        <v>18.818615789473682</v>
      </c>
      <c r="M98">
        <f t="shared" si="10"/>
        <v>32.317555263157892</v>
      </c>
      <c r="N98">
        <f t="shared" si="10"/>
        <v>1.2823921052631578E-2</v>
      </c>
      <c r="O98">
        <f t="shared" si="10"/>
        <v>7.3066842105263116E-3</v>
      </c>
      <c r="P98">
        <f t="shared" si="10"/>
        <v>2.4470078947368423E-2</v>
      </c>
      <c r="Q98">
        <f t="shared" si="10"/>
        <v>3.7381552631578947E-2</v>
      </c>
      <c r="R98">
        <f t="shared" si="10"/>
        <v>0</v>
      </c>
      <c r="S98">
        <f t="shared" si="10"/>
        <v>100.37309736842106</v>
      </c>
      <c r="T98">
        <f t="shared" si="10"/>
        <v>46.219221052631589</v>
      </c>
    </row>
    <row r="99" spans="1:20" x14ac:dyDescent="0.25">
      <c r="E99" t="s">
        <v>40</v>
      </c>
      <c r="F99">
        <f>STDEV(F59:F96)/SQRT((COUNT(F59:F96)))</f>
        <v>5.0772584313368917E-2</v>
      </c>
      <c r="G99">
        <f t="shared" ref="G99:T99" si="11">STDEV(G59:G96)/SQRT((COUNT(G59:G96)))</f>
        <v>2.3731205407793984E-2</v>
      </c>
      <c r="H99">
        <f t="shared" si="11"/>
        <v>0.1537399563281536</v>
      </c>
      <c r="I99">
        <f t="shared" si="11"/>
        <v>5.8218035592801649E-2</v>
      </c>
      <c r="J99">
        <f t="shared" si="11"/>
        <v>3.5099962595952376E-2</v>
      </c>
      <c r="K99">
        <f t="shared" si="11"/>
        <v>8.7974580020961125E-3</v>
      </c>
      <c r="L99">
        <f t="shared" si="11"/>
        <v>0.10459919217288101</v>
      </c>
      <c r="M99">
        <f t="shared" si="11"/>
        <v>0.15157399376549502</v>
      </c>
      <c r="N99">
        <f t="shared" si="11"/>
        <v>1.6250858076628332E-2</v>
      </c>
      <c r="O99">
        <f t="shared" si="11"/>
        <v>6.553978530889808E-3</v>
      </c>
      <c r="P99">
        <f t="shared" si="11"/>
        <v>1.1975644314140568E-2</v>
      </c>
      <c r="Q99">
        <f t="shared" si="11"/>
        <v>2.2629236533502083E-2</v>
      </c>
      <c r="R99">
        <f t="shared" si="11"/>
        <v>0</v>
      </c>
      <c r="S99">
        <f t="shared" si="11"/>
        <v>0.17054239681312658</v>
      </c>
      <c r="T99">
        <f t="shared" si="11"/>
        <v>8.7014241501906606E-2</v>
      </c>
    </row>
    <row r="101" spans="1:20" x14ac:dyDescent="0.25">
      <c r="A101" s="2" t="s">
        <v>367</v>
      </c>
      <c r="F101" s="3" t="s">
        <v>1</v>
      </c>
      <c r="G101" s="3" t="s">
        <v>2</v>
      </c>
      <c r="H101" s="3" t="s">
        <v>3</v>
      </c>
      <c r="I101" s="3" t="s">
        <v>4</v>
      </c>
      <c r="J101" s="3" t="s">
        <v>5</v>
      </c>
      <c r="K101" s="3" t="s">
        <v>6</v>
      </c>
      <c r="L101" s="3" t="s">
        <v>7</v>
      </c>
      <c r="M101" s="3" t="s">
        <v>8</v>
      </c>
      <c r="N101" s="3" t="s">
        <v>9</v>
      </c>
      <c r="O101" s="3" t="s">
        <v>10</v>
      </c>
      <c r="P101" s="3" t="s">
        <v>11</v>
      </c>
      <c r="Q101" s="3" t="s">
        <v>12</v>
      </c>
      <c r="R101" s="3" t="s">
        <v>13</v>
      </c>
      <c r="S101" s="3" t="s">
        <v>14</v>
      </c>
      <c r="T101" s="3" t="s">
        <v>15</v>
      </c>
    </row>
    <row r="102" spans="1:20" x14ac:dyDescent="0.25">
      <c r="A102" t="s">
        <v>17</v>
      </c>
      <c r="F102">
        <v>1.55552</v>
      </c>
      <c r="G102">
        <v>-7.8159999999999993E-2</v>
      </c>
      <c r="H102">
        <v>47.3005</v>
      </c>
      <c r="I102">
        <v>0.429371</v>
      </c>
      <c r="J102">
        <v>0.85885100000000003</v>
      </c>
      <c r="K102">
        <v>6.7389000000000004E-2</v>
      </c>
      <c r="L102">
        <v>18.720099999999999</v>
      </c>
      <c r="M102">
        <v>33.281300000000002</v>
      </c>
      <c r="N102">
        <v>-4.8349999999999997E-2</v>
      </c>
      <c r="O102">
        <v>9.5700000000000004E-3</v>
      </c>
      <c r="P102">
        <v>-7.7200000000000003E-3</v>
      </c>
      <c r="Q102">
        <v>-0.16849</v>
      </c>
      <c r="R102">
        <v>0</v>
      </c>
      <c r="S102">
        <v>101.92</v>
      </c>
      <c r="T102">
        <v>46.966000000000001</v>
      </c>
    </row>
    <row r="103" spans="1:20" x14ac:dyDescent="0.25">
      <c r="A103" t="s">
        <v>335</v>
      </c>
      <c r="F103">
        <v>1.0232699999999999</v>
      </c>
      <c r="G103">
        <v>-7.8439999999999996E-2</v>
      </c>
      <c r="H103">
        <v>43.536700000000003</v>
      </c>
      <c r="I103">
        <v>0.55576700000000001</v>
      </c>
      <c r="J103">
        <v>0.81492399999999998</v>
      </c>
      <c r="K103">
        <v>-7.7000000000000002E-3</v>
      </c>
      <c r="L103">
        <v>19.418199999999999</v>
      </c>
      <c r="M103">
        <v>32.973199999999999</v>
      </c>
      <c r="N103">
        <v>0.18504799999999999</v>
      </c>
      <c r="O103">
        <v>8.7390000000000002E-3</v>
      </c>
      <c r="P103">
        <v>1.2406E-2</v>
      </c>
      <c r="Q103">
        <v>0.138183</v>
      </c>
      <c r="R103">
        <v>0</v>
      </c>
      <c r="S103">
        <v>98.580299999999994</v>
      </c>
      <c r="T103">
        <v>44.991300000000003</v>
      </c>
    </row>
    <row r="104" spans="1:20" x14ac:dyDescent="0.25">
      <c r="A104" t="s">
        <v>336</v>
      </c>
      <c r="F104">
        <v>1.4890399999999999</v>
      </c>
      <c r="G104">
        <v>-7.8270000000000006E-2</v>
      </c>
      <c r="H104">
        <v>46.609200000000001</v>
      </c>
      <c r="I104">
        <v>0.55649499999999996</v>
      </c>
      <c r="J104">
        <v>0.18551699999999999</v>
      </c>
      <c r="K104">
        <v>-2.359E-2</v>
      </c>
      <c r="L104">
        <v>17.8855</v>
      </c>
      <c r="M104">
        <v>33.133400000000002</v>
      </c>
      <c r="N104">
        <v>2.9291000000000001E-2</v>
      </c>
      <c r="O104">
        <v>9.3130000000000001E-3</v>
      </c>
      <c r="P104">
        <v>3.6011000000000001E-2</v>
      </c>
      <c r="Q104">
        <v>0.38797999999999999</v>
      </c>
      <c r="R104">
        <v>0</v>
      </c>
      <c r="S104">
        <v>100.22</v>
      </c>
      <c r="T104">
        <v>46.159300000000002</v>
      </c>
    </row>
    <row r="105" spans="1:20" x14ac:dyDescent="0.25">
      <c r="A105" t="s">
        <v>20</v>
      </c>
      <c r="F105">
        <v>0.94795300000000005</v>
      </c>
      <c r="G105">
        <v>-7.8460000000000002E-2</v>
      </c>
      <c r="H105">
        <v>46.018599999999999</v>
      </c>
      <c r="I105">
        <v>1.3305499999999999</v>
      </c>
      <c r="J105">
        <v>0.81603999999999999</v>
      </c>
      <c r="K105">
        <v>9.9340000000000001E-3</v>
      </c>
      <c r="L105">
        <v>19.034099999999999</v>
      </c>
      <c r="M105">
        <v>32.3506</v>
      </c>
      <c r="N105">
        <v>-5.015E-2</v>
      </c>
      <c r="O105">
        <v>-9.0900000000000009E-3</v>
      </c>
      <c r="P105">
        <v>-3.2620000000000003E-2</v>
      </c>
      <c r="Q105">
        <v>1.4321E-2</v>
      </c>
      <c r="R105">
        <v>0</v>
      </c>
      <c r="S105">
        <v>100.352</v>
      </c>
      <c r="T105">
        <v>45.968899999999998</v>
      </c>
    </row>
    <row r="106" spans="1:20" x14ac:dyDescent="0.25">
      <c r="A106" t="s">
        <v>37</v>
      </c>
      <c r="F106">
        <v>0.86151500000000003</v>
      </c>
      <c r="G106">
        <v>-7.8210000000000002E-2</v>
      </c>
      <c r="H106">
        <v>44.833500000000001</v>
      </c>
      <c r="I106">
        <v>0.42841099999999999</v>
      </c>
      <c r="J106">
        <v>0.94357199999999997</v>
      </c>
      <c r="K106">
        <v>1.2793000000000001E-2</v>
      </c>
      <c r="L106">
        <v>18.446300000000001</v>
      </c>
      <c r="M106">
        <v>34.640999999999998</v>
      </c>
      <c r="N106">
        <v>0.108083</v>
      </c>
      <c r="O106">
        <v>4.5170000000000002E-2</v>
      </c>
      <c r="P106">
        <v>-5.321E-2</v>
      </c>
      <c r="Q106">
        <v>1.6712999999999999E-2</v>
      </c>
      <c r="R106">
        <v>0</v>
      </c>
      <c r="S106">
        <v>100.206</v>
      </c>
      <c r="T106">
        <v>46.113900000000001</v>
      </c>
    </row>
    <row r="107" spans="1:20" x14ac:dyDescent="0.25">
      <c r="A107" t="s">
        <v>368</v>
      </c>
      <c r="F107">
        <v>1.1752800000000001</v>
      </c>
      <c r="G107">
        <v>-7.8299999999999995E-2</v>
      </c>
      <c r="H107">
        <v>46.371600000000001</v>
      </c>
      <c r="I107">
        <v>0.29894599999999999</v>
      </c>
      <c r="J107">
        <v>0.49923899999999999</v>
      </c>
      <c r="K107">
        <v>-4.1430000000000002E-2</v>
      </c>
      <c r="L107">
        <v>18.8367</v>
      </c>
      <c r="M107">
        <v>31.965800000000002</v>
      </c>
      <c r="N107">
        <v>0.107793</v>
      </c>
      <c r="O107">
        <v>9.2160000000000002E-3</v>
      </c>
      <c r="P107">
        <v>5.8631999999999997E-2</v>
      </c>
      <c r="Q107">
        <v>7.8083E-2</v>
      </c>
      <c r="R107">
        <v>0</v>
      </c>
      <c r="S107">
        <v>99.281599999999997</v>
      </c>
      <c r="T107">
        <v>45.695500000000003</v>
      </c>
    </row>
    <row r="108" spans="1:20" x14ac:dyDescent="0.25">
      <c r="F108">
        <v>0.70650100000000005</v>
      </c>
      <c r="G108">
        <v>-7.8289999999999998E-2</v>
      </c>
      <c r="H108">
        <v>44.501800000000003</v>
      </c>
      <c r="I108">
        <v>0.299369</v>
      </c>
      <c r="J108">
        <v>0.85299999999999998</v>
      </c>
      <c r="K108">
        <v>0.13759299999999999</v>
      </c>
      <c r="L108">
        <v>19.542000000000002</v>
      </c>
      <c r="M108">
        <v>33.038400000000003</v>
      </c>
      <c r="N108">
        <v>-0.12759999999999999</v>
      </c>
      <c r="O108">
        <v>-2.6540000000000001E-2</v>
      </c>
      <c r="P108">
        <v>-5.3490000000000003E-2</v>
      </c>
      <c r="Q108">
        <v>-0.16977</v>
      </c>
      <c r="R108">
        <v>0</v>
      </c>
      <c r="S108">
        <v>98.623000000000005</v>
      </c>
      <c r="T108">
        <v>45.3247</v>
      </c>
    </row>
    <row r="109" spans="1:20" x14ac:dyDescent="0.25">
      <c r="A109" t="s">
        <v>369</v>
      </c>
      <c r="F109">
        <v>1.32555</v>
      </c>
      <c r="G109">
        <v>-7.8210000000000002E-2</v>
      </c>
      <c r="H109">
        <v>45.714700000000001</v>
      </c>
      <c r="I109">
        <v>0.17033400000000001</v>
      </c>
      <c r="J109">
        <v>0.81321399999999999</v>
      </c>
      <c r="K109">
        <v>8.4859000000000004E-2</v>
      </c>
      <c r="L109">
        <v>18.643000000000001</v>
      </c>
      <c r="M109">
        <v>32.421300000000002</v>
      </c>
      <c r="N109">
        <v>-0.12712000000000001</v>
      </c>
      <c r="O109">
        <v>-8.4399999999999996E-3</v>
      </c>
      <c r="P109">
        <v>-5.2900000000000003E-2</v>
      </c>
      <c r="Q109">
        <v>7.9064999999999996E-2</v>
      </c>
      <c r="R109">
        <v>0</v>
      </c>
      <c r="S109">
        <v>98.985299999999995</v>
      </c>
      <c r="T109">
        <v>45.579000000000001</v>
      </c>
    </row>
    <row r="110" spans="1:20" x14ac:dyDescent="0.25">
      <c r="A110" t="s">
        <v>370</v>
      </c>
      <c r="F110">
        <v>1.17717</v>
      </c>
      <c r="G110">
        <v>-7.8399999999999997E-2</v>
      </c>
      <c r="H110">
        <v>45.039499999999997</v>
      </c>
      <c r="I110">
        <v>0.29809799999999997</v>
      </c>
      <c r="J110">
        <v>1.35605</v>
      </c>
      <c r="K110">
        <v>8.2103999999999996E-2</v>
      </c>
      <c r="L110">
        <v>20.453700000000001</v>
      </c>
      <c r="M110">
        <v>32.2973</v>
      </c>
      <c r="N110">
        <v>-4.9950000000000001E-2</v>
      </c>
      <c r="O110">
        <v>-2.691E-2</v>
      </c>
      <c r="P110">
        <v>3.5233E-2</v>
      </c>
      <c r="Q110">
        <v>0.138518</v>
      </c>
      <c r="R110">
        <v>0</v>
      </c>
      <c r="S110">
        <v>100.72199999999999</v>
      </c>
      <c r="T110">
        <v>45.944600000000001</v>
      </c>
    </row>
    <row r="111" spans="1:20" x14ac:dyDescent="0.25">
      <c r="A111" t="s">
        <v>371</v>
      </c>
      <c r="F111">
        <v>0.86154399999999998</v>
      </c>
      <c r="G111">
        <v>-7.8259999999999996E-2</v>
      </c>
      <c r="H111">
        <v>44.0396</v>
      </c>
      <c r="I111">
        <v>0.16975000000000001</v>
      </c>
      <c r="J111">
        <v>0.98832900000000001</v>
      </c>
      <c r="K111">
        <v>8.3656999999999995E-2</v>
      </c>
      <c r="L111">
        <v>20.017800000000001</v>
      </c>
      <c r="M111">
        <v>34.804499999999997</v>
      </c>
      <c r="N111">
        <v>-0.12769</v>
      </c>
      <c r="O111">
        <v>-2.6610000000000002E-2</v>
      </c>
      <c r="P111">
        <v>5.8677E-2</v>
      </c>
      <c r="Q111">
        <v>1.5937E-2</v>
      </c>
      <c r="R111">
        <v>0</v>
      </c>
      <c r="S111">
        <v>100.807</v>
      </c>
      <c r="T111">
        <v>46.178199999999997</v>
      </c>
    </row>
    <row r="112" spans="1:20" x14ac:dyDescent="0.25">
      <c r="A112" t="s">
        <v>372</v>
      </c>
      <c r="F112">
        <v>1.40076</v>
      </c>
      <c r="G112">
        <v>-7.8149999999999997E-2</v>
      </c>
      <c r="H112">
        <v>45.241599999999998</v>
      </c>
      <c r="I112">
        <v>4.1232999999999999E-2</v>
      </c>
      <c r="J112">
        <v>0.453486</v>
      </c>
      <c r="K112">
        <v>0.103102</v>
      </c>
      <c r="L112">
        <v>18.8475</v>
      </c>
      <c r="M112">
        <v>32.774500000000003</v>
      </c>
      <c r="N112">
        <v>-0.12701000000000001</v>
      </c>
      <c r="O112">
        <v>9.4719999999999995E-3</v>
      </c>
      <c r="P112">
        <v>-7.7799999999999996E-3</v>
      </c>
      <c r="Q112">
        <v>-4.4740000000000002E-2</v>
      </c>
      <c r="R112">
        <v>0</v>
      </c>
      <c r="S112">
        <v>98.613900000000001</v>
      </c>
      <c r="T112">
        <v>45.399900000000002</v>
      </c>
    </row>
    <row r="113" spans="1:20" x14ac:dyDescent="0.25">
      <c r="A113" t="s">
        <v>373</v>
      </c>
      <c r="F113">
        <v>0.552149</v>
      </c>
      <c r="G113">
        <v>0.14016799999999999</v>
      </c>
      <c r="H113">
        <v>45.301000000000002</v>
      </c>
      <c r="I113">
        <v>0.16986699999999999</v>
      </c>
      <c r="J113">
        <v>0.80791000000000002</v>
      </c>
      <c r="K113">
        <v>4.7958000000000001E-2</v>
      </c>
      <c r="L113">
        <v>19.660799999999998</v>
      </c>
      <c r="M113">
        <v>32.608699999999999</v>
      </c>
      <c r="N113">
        <v>-4.9209999999999997E-2</v>
      </c>
      <c r="O113">
        <v>2.6981999999999999E-2</v>
      </c>
      <c r="P113">
        <v>-5.3629999999999997E-2</v>
      </c>
      <c r="Q113">
        <v>-4.5999999999999999E-2</v>
      </c>
      <c r="R113">
        <v>0</v>
      </c>
      <c r="S113">
        <v>99.166799999999995</v>
      </c>
      <c r="T113">
        <v>45.6434</v>
      </c>
    </row>
    <row r="114" spans="1:20" x14ac:dyDescent="0.25">
      <c r="A114" t="s">
        <v>374</v>
      </c>
      <c r="F114">
        <v>0.86444500000000002</v>
      </c>
      <c r="G114">
        <v>-7.8270000000000006E-2</v>
      </c>
      <c r="H114">
        <v>45.938899999999997</v>
      </c>
      <c r="I114">
        <v>0.42814600000000003</v>
      </c>
      <c r="J114">
        <v>0.94654199999999999</v>
      </c>
      <c r="K114">
        <v>-5.8100000000000001E-3</v>
      </c>
      <c r="L114">
        <v>18.819199999999999</v>
      </c>
      <c r="M114">
        <v>31.574999999999999</v>
      </c>
      <c r="N114">
        <v>-4.9230000000000003E-2</v>
      </c>
      <c r="O114">
        <v>-8.6700000000000006E-3</v>
      </c>
      <c r="P114">
        <v>1.3658E-2</v>
      </c>
      <c r="Q114">
        <v>7.7980999999999995E-2</v>
      </c>
      <c r="R114">
        <v>0</v>
      </c>
      <c r="S114">
        <v>98.521799999999999</v>
      </c>
      <c r="T114">
        <v>45.356900000000003</v>
      </c>
    </row>
    <row r="115" spans="1:20" x14ac:dyDescent="0.25">
      <c r="A115" t="s">
        <v>375</v>
      </c>
      <c r="F115">
        <v>0.78591800000000001</v>
      </c>
      <c r="G115">
        <v>-7.8219999999999998E-2</v>
      </c>
      <c r="H115">
        <v>47.512700000000002</v>
      </c>
      <c r="I115">
        <v>0.68715499999999996</v>
      </c>
      <c r="J115">
        <v>0.541431</v>
      </c>
      <c r="K115">
        <v>-7.6850000000000002E-2</v>
      </c>
      <c r="L115">
        <v>18.938199999999998</v>
      </c>
      <c r="M115">
        <v>33.51</v>
      </c>
      <c r="N115">
        <v>2.9510999999999999E-2</v>
      </c>
      <c r="O115">
        <v>9.3270000000000002E-3</v>
      </c>
      <c r="P115">
        <v>-3.0949999999999998E-2</v>
      </c>
      <c r="Q115">
        <v>-0.1075</v>
      </c>
      <c r="R115">
        <v>0</v>
      </c>
      <c r="S115">
        <v>101.721</v>
      </c>
      <c r="T115">
        <v>46.957299999999996</v>
      </c>
    </row>
    <row r="116" spans="1:20" x14ac:dyDescent="0.25">
      <c r="A116" t="s">
        <v>376</v>
      </c>
      <c r="F116">
        <v>1.32856</v>
      </c>
      <c r="G116">
        <v>-7.8240000000000004E-2</v>
      </c>
      <c r="H116">
        <v>45.651000000000003</v>
      </c>
      <c r="I116">
        <v>0.363537</v>
      </c>
      <c r="J116">
        <v>0.54417800000000005</v>
      </c>
      <c r="K116">
        <v>3.0006000000000001E-2</v>
      </c>
      <c r="L116">
        <v>19.522400000000001</v>
      </c>
      <c r="M116">
        <v>33.907400000000003</v>
      </c>
      <c r="N116">
        <v>2.929E-2</v>
      </c>
      <c r="O116">
        <v>9.1750000000000009E-3</v>
      </c>
      <c r="P116">
        <v>-9.8519999999999996E-2</v>
      </c>
      <c r="Q116">
        <v>1.6056000000000001E-2</v>
      </c>
      <c r="R116">
        <v>0</v>
      </c>
      <c r="S116">
        <v>101.22499999999999</v>
      </c>
      <c r="T116">
        <v>46.421799999999998</v>
      </c>
    </row>
    <row r="117" spans="1:20" x14ac:dyDescent="0.25">
      <c r="A117" t="s">
        <v>377</v>
      </c>
      <c r="F117">
        <v>0.47240500000000002</v>
      </c>
      <c r="G117">
        <v>-7.8070000000000001E-2</v>
      </c>
      <c r="H117">
        <v>44.8735</v>
      </c>
      <c r="I117">
        <v>0.1061</v>
      </c>
      <c r="J117">
        <v>0.49280600000000002</v>
      </c>
      <c r="K117">
        <v>0.103523</v>
      </c>
      <c r="L117">
        <v>18.0501</v>
      </c>
      <c r="M117">
        <v>35.445</v>
      </c>
      <c r="N117">
        <v>0.108794</v>
      </c>
      <c r="O117">
        <v>-8.2400000000000008E-3</v>
      </c>
      <c r="P117">
        <v>-7.4829999999999994E-2</v>
      </c>
      <c r="Q117">
        <v>-4.419E-2</v>
      </c>
      <c r="R117">
        <v>0</v>
      </c>
      <c r="S117">
        <v>99.446899999999999</v>
      </c>
      <c r="T117">
        <v>46.047600000000003</v>
      </c>
    </row>
    <row r="118" spans="1:20" x14ac:dyDescent="0.25">
      <c r="A118" t="s">
        <v>378</v>
      </c>
      <c r="F118">
        <v>1.0924100000000001</v>
      </c>
      <c r="G118">
        <v>-7.8179999999999999E-2</v>
      </c>
      <c r="H118">
        <v>45.893700000000003</v>
      </c>
      <c r="I118">
        <v>0.17043</v>
      </c>
      <c r="J118">
        <v>0.67596900000000004</v>
      </c>
      <c r="K118">
        <v>1.3332E-2</v>
      </c>
      <c r="L118">
        <v>19.14</v>
      </c>
      <c r="M118">
        <v>33.658499999999997</v>
      </c>
      <c r="N118">
        <v>-4.863E-2</v>
      </c>
      <c r="O118">
        <v>-8.4899999999999993E-3</v>
      </c>
      <c r="P118">
        <v>0.14929400000000001</v>
      </c>
      <c r="Q118">
        <v>-0.10695</v>
      </c>
      <c r="R118">
        <v>0</v>
      </c>
      <c r="S118">
        <v>100.551</v>
      </c>
      <c r="T118">
        <v>46.3202</v>
      </c>
    </row>
    <row r="119" spans="1:20" x14ac:dyDescent="0.25">
      <c r="A119" t="s">
        <v>379</v>
      </c>
      <c r="F119">
        <v>1.09754</v>
      </c>
      <c r="G119">
        <v>-7.8310000000000005E-2</v>
      </c>
      <c r="H119">
        <v>47.404800000000002</v>
      </c>
      <c r="I119">
        <v>0.23424700000000001</v>
      </c>
      <c r="J119">
        <v>1.75884</v>
      </c>
      <c r="K119">
        <v>2.9911E-2</v>
      </c>
      <c r="L119">
        <v>19.1769</v>
      </c>
      <c r="M119">
        <v>31.065300000000001</v>
      </c>
      <c r="N119">
        <v>2.9243000000000002E-2</v>
      </c>
      <c r="O119">
        <v>4.4935999999999997E-2</v>
      </c>
      <c r="P119">
        <v>5.8539000000000001E-2</v>
      </c>
      <c r="Q119">
        <v>0.20192499999999999</v>
      </c>
      <c r="R119">
        <v>0</v>
      </c>
      <c r="S119">
        <v>101.024</v>
      </c>
      <c r="T119">
        <v>46.421799999999998</v>
      </c>
    </row>
    <row r="120" spans="1:20" x14ac:dyDescent="0.25">
      <c r="A120" t="s">
        <v>380</v>
      </c>
      <c r="F120">
        <v>0.78743399999999997</v>
      </c>
      <c r="G120">
        <v>-7.8359999999999999E-2</v>
      </c>
      <c r="H120">
        <v>46.570900000000002</v>
      </c>
      <c r="I120">
        <v>0.169409</v>
      </c>
      <c r="J120">
        <v>0.76669399999999999</v>
      </c>
      <c r="K120">
        <v>-2.4490000000000001E-2</v>
      </c>
      <c r="L120">
        <v>19.738499999999998</v>
      </c>
      <c r="M120">
        <v>31.892600000000002</v>
      </c>
      <c r="N120">
        <v>0.499886</v>
      </c>
      <c r="O120">
        <v>-2.673E-2</v>
      </c>
      <c r="P120">
        <v>-9.2899999999999996E-3</v>
      </c>
      <c r="Q120">
        <v>-0.10865</v>
      </c>
      <c r="R120">
        <v>0</v>
      </c>
      <c r="S120">
        <v>100.178</v>
      </c>
      <c r="T120">
        <v>46.021999999999998</v>
      </c>
    </row>
    <row r="121" spans="1:20" x14ac:dyDescent="0.25">
      <c r="A121" t="s">
        <v>34</v>
      </c>
      <c r="F121">
        <v>0.93979800000000002</v>
      </c>
      <c r="G121">
        <v>-7.8289999999999998E-2</v>
      </c>
      <c r="H121">
        <v>47.259099999999997</v>
      </c>
      <c r="I121">
        <v>0.17013900000000001</v>
      </c>
      <c r="J121">
        <v>0.49688199999999999</v>
      </c>
      <c r="K121">
        <v>-9.4850000000000004E-2</v>
      </c>
      <c r="L121">
        <v>20.373000000000001</v>
      </c>
      <c r="M121">
        <v>32.3566</v>
      </c>
      <c r="N121">
        <v>-0.12762999999999999</v>
      </c>
      <c r="O121">
        <v>-4.444E-2</v>
      </c>
      <c r="P121">
        <v>0.12657399999999999</v>
      </c>
      <c r="Q121">
        <v>-0.16975000000000001</v>
      </c>
      <c r="R121">
        <v>0</v>
      </c>
      <c r="S121">
        <v>101.20699999999999</v>
      </c>
      <c r="T121">
        <v>46.595100000000002</v>
      </c>
    </row>
    <row r="122" spans="1:20" x14ac:dyDescent="0.25">
      <c r="A122" t="s">
        <v>381</v>
      </c>
      <c r="F122">
        <v>0.71214299999999997</v>
      </c>
      <c r="G122">
        <v>-7.8450000000000006E-2</v>
      </c>
      <c r="H122">
        <v>46.258099999999999</v>
      </c>
      <c r="I122">
        <v>0.620838</v>
      </c>
      <c r="J122">
        <v>0.31862000000000001</v>
      </c>
      <c r="K122">
        <v>4.589E-2</v>
      </c>
      <c r="L122">
        <v>19.933599999999998</v>
      </c>
      <c r="M122">
        <v>32.579500000000003</v>
      </c>
      <c r="N122">
        <v>0.10674</v>
      </c>
      <c r="O122">
        <v>2.6568000000000001E-2</v>
      </c>
      <c r="P122">
        <v>3.4896000000000003E-2</v>
      </c>
      <c r="Q122">
        <v>1.4354E-2</v>
      </c>
      <c r="R122">
        <v>0</v>
      </c>
      <c r="S122">
        <v>100.57299999999999</v>
      </c>
      <c r="T122">
        <v>46.124299999999998</v>
      </c>
    </row>
    <row r="123" spans="1:20" x14ac:dyDescent="0.25">
      <c r="A123" t="s">
        <v>382</v>
      </c>
      <c r="F123">
        <v>0.62913799999999998</v>
      </c>
      <c r="G123">
        <v>-7.8299999999999995E-2</v>
      </c>
      <c r="H123">
        <v>45.556399999999996</v>
      </c>
      <c r="I123">
        <v>0.105229</v>
      </c>
      <c r="J123">
        <v>0.71831299999999998</v>
      </c>
      <c r="K123">
        <v>3.0037999999999999E-2</v>
      </c>
      <c r="L123">
        <v>20.398700000000002</v>
      </c>
      <c r="M123">
        <v>33.873800000000003</v>
      </c>
      <c r="N123">
        <v>2.9284999999999999E-2</v>
      </c>
      <c r="O123">
        <v>-2.656E-2</v>
      </c>
      <c r="P123">
        <v>3.6275000000000002E-2</v>
      </c>
      <c r="Q123">
        <v>-0.17000999999999999</v>
      </c>
      <c r="R123">
        <v>0</v>
      </c>
      <c r="S123">
        <v>101.102</v>
      </c>
      <c r="T123">
        <v>46.444699999999997</v>
      </c>
    </row>
    <row r="124" spans="1:20" x14ac:dyDescent="0.25">
      <c r="F124">
        <v>1.1764300000000001</v>
      </c>
      <c r="G124">
        <v>-7.8310000000000005E-2</v>
      </c>
      <c r="H124">
        <v>47.9099</v>
      </c>
      <c r="I124">
        <v>1.26851</v>
      </c>
      <c r="J124">
        <v>0.81461799999999995</v>
      </c>
      <c r="K124">
        <v>-0.122</v>
      </c>
      <c r="L124">
        <v>18.146999999999998</v>
      </c>
      <c r="M124">
        <v>32.776699999999998</v>
      </c>
      <c r="N124">
        <v>2.9360000000000001E-2</v>
      </c>
      <c r="O124">
        <v>-8.6400000000000001E-3</v>
      </c>
      <c r="P124">
        <v>3.6049999999999999E-2</v>
      </c>
      <c r="Q124">
        <v>-0.1696</v>
      </c>
      <c r="R124">
        <v>0</v>
      </c>
      <c r="S124">
        <v>101.78</v>
      </c>
      <c r="T124">
        <v>46.9328</v>
      </c>
    </row>
    <row r="125" spans="1:20" x14ac:dyDescent="0.25">
      <c r="F125">
        <v>1.1023000000000001</v>
      </c>
      <c r="G125">
        <v>0.79501999999999995</v>
      </c>
      <c r="H125">
        <v>48.239899999999999</v>
      </c>
      <c r="I125">
        <v>0.42766799999999999</v>
      </c>
      <c r="J125">
        <v>0.59064000000000005</v>
      </c>
      <c r="K125">
        <v>6.4837000000000006E-2</v>
      </c>
      <c r="L125">
        <v>19.601099999999999</v>
      </c>
      <c r="M125">
        <v>30.793700000000001</v>
      </c>
      <c r="N125">
        <v>2.8844000000000002E-2</v>
      </c>
      <c r="O125">
        <v>-8.9099999999999995E-3</v>
      </c>
      <c r="P125">
        <v>3.5569999999999997E-2</v>
      </c>
      <c r="Q125">
        <v>0.13922399999999999</v>
      </c>
      <c r="R125">
        <v>0</v>
      </c>
      <c r="S125">
        <v>101.81</v>
      </c>
      <c r="T125">
        <v>46.9116</v>
      </c>
    </row>
    <row r="126" spans="1:20" x14ac:dyDescent="0.25">
      <c r="F126">
        <v>1.0928199999999999</v>
      </c>
      <c r="G126">
        <v>0.140848</v>
      </c>
      <c r="H126">
        <v>46.398400000000002</v>
      </c>
      <c r="I126">
        <v>0.23511399999999999</v>
      </c>
      <c r="J126">
        <v>1.0349699999999999</v>
      </c>
      <c r="K126">
        <v>-4.0210000000000003E-2</v>
      </c>
      <c r="L126">
        <v>18.870100000000001</v>
      </c>
      <c r="M126">
        <v>32.670200000000001</v>
      </c>
      <c r="N126">
        <v>-4.8559999999999999E-2</v>
      </c>
      <c r="O126">
        <v>2.7366999999999999E-2</v>
      </c>
      <c r="P126">
        <v>3.7024000000000001E-2</v>
      </c>
      <c r="Q126">
        <v>-4.4839999999999998E-2</v>
      </c>
      <c r="R126">
        <v>0</v>
      </c>
      <c r="S126">
        <v>100.373</v>
      </c>
      <c r="T126">
        <v>46.284700000000001</v>
      </c>
    </row>
    <row r="127" spans="1:20" x14ac:dyDescent="0.25">
      <c r="F127">
        <v>0.78355900000000001</v>
      </c>
      <c r="G127">
        <v>0.14086000000000001</v>
      </c>
      <c r="H127">
        <v>47.182000000000002</v>
      </c>
      <c r="I127">
        <v>0.105867</v>
      </c>
      <c r="J127">
        <v>0.76389200000000002</v>
      </c>
      <c r="K127">
        <v>-7.5950000000000004E-2</v>
      </c>
      <c r="L127">
        <v>19.195</v>
      </c>
      <c r="M127">
        <v>32.0764</v>
      </c>
      <c r="N127">
        <v>-0.12709999999999999</v>
      </c>
      <c r="O127">
        <v>9.4669999999999997E-3</v>
      </c>
      <c r="P127">
        <v>5.9630000000000002E-2</v>
      </c>
      <c r="Q127">
        <v>-4.4859999999999997E-2</v>
      </c>
      <c r="R127">
        <v>0</v>
      </c>
      <c r="S127">
        <v>100.069</v>
      </c>
      <c r="T127">
        <v>46.276000000000003</v>
      </c>
    </row>
    <row r="128" spans="1:20" x14ac:dyDescent="0.25">
      <c r="F128">
        <v>1.0184200000000001</v>
      </c>
      <c r="G128">
        <v>-7.8299999999999995E-2</v>
      </c>
      <c r="H128">
        <v>45.890999999999998</v>
      </c>
      <c r="I128">
        <v>0.29899999999999999</v>
      </c>
      <c r="J128">
        <v>0.54249999999999998</v>
      </c>
      <c r="K128">
        <v>2.9725999999999999E-2</v>
      </c>
      <c r="L128">
        <v>20.1953</v>
      </c>
      <c r="M128">
        <v>33.220399999999998</v>
      </c>
      <c r="N128">
        <v>-4.9349999999999998E-2</v>
      </c>
      <c r="O128">
        <v>4.4699000000000003E-2</v>
      </c>
      <c r="P128">
        <v>-5.382E-2</v>
      </c>
      <c r="Q128">
        <v>-0.10824</v>
      </c>
      <c r="R128">
        <v>0</v>
      </c>
      <c r="S128">
        <v>100.95099999999999</v>
      </c>
      <c r="T128">
        <v>46.302500000000002</v>
      </c>
    </row>
    <row r="129" spans="5:20" x14ac:dyDescent="0.25">
      <c r="F129">
        <v>1.0968500000000001</v>
      </c>
      <c r="G129">
        <v>-7.8240000000000004E-2</v>
      </c>
      <c r="H129">
        <v>47.6053</v>
      </c>
      <c r="I129">
        <v>0.36382599999999998</v>
      </c>
      <c r="J129">
        <v>1.0379100000000001</v>
      </c>
      <c r="K129">
        <v>8.4084999999999993E-2</v>
      </c>
      <c r="L129">
        <v>18.601500000000001</v>
      </c>
      <c r="M129">
        <v>31.902100000000001</v>
      </c>
      <c r="N129">
        <v>2.9537000000000001E-2</v>
      </c>
      <c r="O129">
        <v>2.7245999999999999E-2</v>
      </c>
      <c r="P129">
        <v>8.1289E-2</v>
      </c>
      <c r="Q129">
        <v>7.8507999999999994E-2</v>
      </c>
      <c r="R129">
        <v>0</v>
      </c>
      <c r="S129">
        <v>100.83</v>
      </c>
      <c r="T129">
        <v>46.497700000000002</v>
      </c>
    </row>
    <row r="130" spans="5:20" x14ac:dyDescent="0.25">
      <c r="F130">
        <v>0.860954</v>
      </c>
      <c r="G130">
        <v>-7.8179999999999999E-2</v>
      </c>
      <c r="H130">
        <v>46.609299999999998</v>
      </c>
      <c r="I130">
        <v>0.17036299999999999</v>
      </c>
      <c r="J130">
        <v>0.943187</v>
      </c>
      <c r="K130">
        <v>1.3384999999999999E-2</v>
      </c>
      <c r="L130">
        <v>18.963200000000001</v>
      </c>
      <c r="M130">
        <v>33.874499999999998</v>
      </c>
      <c r="N130">
        <v>-4.8579999999999998E-2</v>
      </c>
      <c r="O130">
        <v>-2.6329999999999999E-2</v>
      </c>
      <c r="P130">
        <v>-3.04E-2</v>
      </c>
      <c r="Q130">
        <v>7.9139000000000001E-2</v>
      </c>
      <c r="R130">
        <v>0</v>
      </c>
      <c r="S130">
        <v>101.33</v>
      </c>
      <c r="T130">
        <v>46.7637</v>
      </c>
    </row>
    <row r="131" spans="5:20" x14ac:dyDescent="0.25">
      <c r="F131">
        <v>0.70824600000000004</v>
      </c>
      <c r="G131">
        <v>-7.8289999999999998E-2</v>
      </c>
      <c r="H131">
        <v>45.197200000000002</v>
      </c>
      <c r="I131">
        <v>0.23417199999999999</v>
      </c>
      <c r="J131">
        <v>0.98891600000000002</v>
      </c>
      <c r="K131">
        <v>4.7570000000000001E-2</v>
      </c>
      <c r="L131">
        <v>19.407699999999998</v>
      </c>
      <c r="M131">
        <v>33.213700000000003</v>
      </c>
      <c r="N131">
        <v>2.9121999999999999E-2</v>
      </c>
      <c r="O131">
        <v>2.6939999999999999E-2</v>
      </c>
      <c r="P131">
        <v>5.8425999999999999E-2</v>
      </c>
      <c r="Q131">
        <v>7.7700000000000005E-2</v>
      </c>
      <c r="R131">
        <v>0</v>
      </c>
      <c r="S131">
        <v>99.911500000000004</v>
      </c>
      <c r="T131">
        <v>45.893000000000001</v>
      </c>
    </row>
    <row r="132" spans="5:20" x14ac:dyDescent="0.25">
      <c r="F132">
        <v>0.936392</v>
      </c>
      <c r="G132">
        <v>-7.8119999999999995E-2</v>
      </c>
      <c r="H132">
        <v>45.630699999999997</v>
      </c>
      <c r="I132">
        <v>0.235211</v>
      </c>
      <c r="J132">
        <v>0.89756999999999998</v>
      </c>
      <c r="K132">
        <v>-7.5649999999999995E-2</v>
      </c>
      <c r="L132">
        <v>18.905999999999999</v>
      </c>
      <c r="M132">
        <v>34.813800000000001</v>
      </c>
      <c r="N132">
        <v>-4.8399999999999999E-2</v>
      </c>
      <c r="O132">
        <v>9.5379999999999996E-3</v>
      </c>
      <c r="P132">
        <v>1.4756999999999999E-2</v>
      </c>
      <c r="Q132">
        <v>-4.4549999999999999E-2</v>
      </c>
      <c r="R132">
        <v>0</v>
      </c>
      <c r="S132">
        <v>101.197</v>
      </c>
      <c r="T132">
        <v>46.653799999999997</v>
      </c>
    </row>
    <row r="133" spans="5:20" x14ac:dyDescent="0.25">
      <c r="F133">
        <v>1.4780599999999999</v>
      </c>
      <c r="G133">
        <v>-7.8140000000000001E-2</v>
      </c>
      <c r="H133">
        <v>47.2288</v>
      </c>
      <c r="I133">
        <v>0.23527699999999999</v>
      </c>
      <c r="J133">
        <v>0.85810500000000001</v>
      </c>
      <c r="K133">
        <v>-4.2500000000000003E-3</v>
      </c>
      <c r="L133">
        <v>19.168399999999998</v>
      </c>
      <c r="M133">
        <v>33.228700000000003</v>
      </c>
      <c r="N133">
        <v>0.108596</v>
      </c>
      <c r="O133">
        <v>-2.6280000000000001E-2</v>
      </c>
      <c r="P133">
        <v>-9.7629999999999995E-2</v>
      </c>
      <c r="Q133">
        <v>-0.16864999999999999</v>
      </c>
      <c r="R133">
        <v>0</v>
      </c>
      <c r="S133">
        <v>101.931</v>
      </c>
      <c r="T133">
        <v>46.938099999999999</v>
      </c>
    </row>
    <row r="134" spans="5:20" x14ac:dyDescent="0.25">
      <c r="F134">
        <v>1.17805</v>
      </c>
      <c r="G134">
        <v>0.14007900000000001</v>
      </c>
      <c r="H134">
        <v>47.612400000000001</v>
      </c>
      <c r="I134">
        <v>0.751309</v>
      </c>
      <c r="J134">
        <v>0.59016900000000005</v>
      </c>
      <c r="K134">
        <v>4.6932000000000001E-2</v>
      </c>
      <c r="L134">
        <v>19.949100000000001</v>
      </c>
      <c r="M134">
        <v>31.411799999999999</v>
      </c>
      <c r="N134">
        <v>-4.9509999999999998E-2</v>
      </c>
      <c r="O134">
        <v>-2.6880000000000001E-2</v>
      </c>
      <c r="P134">
        <v>-5.3690000000000002E-2</v>
      </c>
      <c r="Q134">
        <v>-0.17066000000000001</v>
      </c>
      <c r="R134">
        <v>0</v>
      </c>
      <c r="S134">
        <v>101.379</v>
      </c>
      <c r="T134">
        <v>46.561500000000002</v>
      </c>
    </row>
    <row r="135" spans="5:20" x14ac:dyDescent="0.25">
      <c r="F135">
        <v>1.0197499999999999</v>
      </c>
      <c r="G135">
        <v>-7.8280000000000002E-2</v>
      </c>
      <c r="H135">
        <v>46.265099999999997</v>
      </c>
      <c r="I135">
        <v>0.29880800000000002</v>
      </c>
      <c r="J135">
        <v>0.72264600000000001</v>
      </c>
      <c r="K135">
        <v>0.19053800000000001</v>
      </c>
      <c r="L135">
        <v>19.586600000000001</v>
      </c>
      <c r="M135">
        <v>33.723399999999998</v>
      </c>
      <c r="N135">
        <v>2.9117000000000001E-2</v>
      </c>
      <c r="O135">
        <v>-4.471E-2</v>
      </c>
      <c r="P135">
        <v>0.170571</v>
      </c>
      <c r="Q135">
        <v>1.5753E-2</v>
      </c>
      <c r="R135">
        <v>0</v>
      </c>
      <c r="S135">
        <v>101.899</v>
      </c>
      <c r="T135">
        <v>46.806399999999996</v>
      </c>
    </row>
    <row r="136" spans="5:20" x14ac:dyDescent="0.25">
      <c r="F136">
        <v>0.94213499999999994</v>
      </c>
      <c r="G136">
        <v>-7.8270000000000006E-2</v>
      </c>
      <c r="H136">
        <v>45.2864</v>
      </c>
      <c r="I136">
        <v>0.492786</v>
      </c>
      <c r="J136">
        <v>0.54277600000000004</v>
      </c>
      <c r="K136">
        <v>0.118953</v>
      </c>
      <c r="L136">
        <v>18.6159</v>
      </c>
      <c r="M136">
        <v>32.678600000000003</v>
      </c>
      <c r="N136">
        <v>0.26453399999999999</v>
      </c>
      <c r="O136">
        <v>9.1310000000000002E-3</v>
      </c>
      <c r="P136">
        <v>0.12556899999999999</v>
      </c>
      <c r="Q136">
        <v>-0.17005999999999999</v>
      </c>
      <c r="R136">
        <v>0</v>
      </c>
      <c r="S136">
        <v>98.828400000000002</v>
      </c>
      <c r="T136">
        <v>45.4499</v>
      </c>
    </row>
    <row r="137" spans="5:20" x14ac:dyDescent="0.25">
      <c r="F137">
        <v>1.09528</v>
      </c>
      <c r="G137">
        <v>0.14083599999999999</v>
      </c>
      <c r="H137">
        <v>45.387999999999998</v>
      </c>
      <c r="I137">
        <v>0.62231199999999998</v>
      </c>
      <c r="J137">
        <v>1.03685</v>
      </c>
      <c r="K137">
        <v>-9.4520000000000007E-2</v>
      </c>
      <c r="L137">
        <v>18.449300000000001</v>
      </c>
      <c r="M137">
        <v>32.829799999999999</v>
      </c>
      <c r="N137">
        <v>-4.8809999999999999E-2</v>
      </c>
      <c r="O137">
        <v>-4.4299999999999999E-2</v>
      </c>
      <c r="P137">
        <v>-5.3150000000000003E-2</v>
      </c>
      <c r="Q137">
        <v>1.6677000000000001E-2</v>
      </c>
      <c r="R137">
        <v>0</v>
      </c>
      <c r="S137">
        <v>99.338200000000001</v>
      </c>
      <c r="T137">
        <v>45.736899999999999</v>
      </c>
    </row>
    <row r="138" spans="5:20" x14ac:dyDescent="0.25">
      <c r="F138">
        <v>0.55322800000000005</v>
      </c>
      <c r="G138">
        <v>-7.8299999999999995E-2</v>
      </c>
      <c r="H138">
        <v>44.572899999999997</v>
      </c>
      <c r="I138">
        <v>0.68655500000000003</v>
      </c>
      <c r="J138">
        <v>0.76422599999999996</v>
      </c>
      <c r="K138">
        <v>0.13650000000000001</v>
      </c>
      <c r="L138">
        <v>18.745999999999999</v>
      </c>
      <c r="M138">
        <v>33.2241</v>
      </c>
      <c r="N138">
        <v>2.8982000000000001E-2</v>
      </c>
      <c r="O138">
        <v>6.2632999999999994E-2</v>
      </c>
      <c r="P138">
        <v>0.12543099999999999</v>
      </c>
      <c r="Q138">
        <v>-0.17030000000000001</v>
      </c>
      <c r="R138">
        <v>0</v>
      </c>
      <c r="S138">
        <v>98.652100000000004</v>
      </c>
      <c r="T138">
        <v>45.356000000000002</v>
      </c>
    </row>
    <row r="139" spans="5:20" x14ac:dyDescent="0.25">
      <c r="F139">
        <v>0.78718600000000005</v>
      </c>
      <c r="G139">
        <v>-7.8329999999999997E-2</v>
      </c>
      <c r="H139">
        <v>46.179400000000001</v>
      </c>
      <c r="I139">
        <v>0.42789199999999999</v>
      </c>
      <c r="J139">
        <v>0.58693600000000001</v>
      </c>
      <c r="K139">
        <v>1.1587999999999999E-2</v>
      </c>
      <c r="L139">
        <v>19.588899999999999</v>
      </c>
      <c r="M139">
        <v>33.482100000000003</v>
      </c>
      <c r="N139">
        <v>2.9014000000000002E-2</v>
      </c>
      <c r="O139">
        <v>-4.4670000000000001E-2</v>
      </c>
      <c r="P139">
        <v>0.148058</v>
      </c>
      <c r="Q139">
        <v>1.5564E-2</v>
      </c>
      <c r="R139">
        <v>0</v>
      </c>
      <c r="S139">
        <v>101.134</v>
      </c>
      <c r="T139">
        <v>46.497</v>
      </c>
    </row>
    <row r="140" spans="5:20" x14ac:dyDescent="0.25">
      <c r="F140">
        <v>0.79136799999999996</v>
      </c>
      <c r="G140">
        <v>0.13921800000000001</v>
      </c>
      <c r="H140">
        <v>46.312800000000003</v>
      </c>
      <c r="I140">
        <v>0.94306400000000001</v>
      </c>
      <c r="J140">
        <v>3.2986</v>
      </c>
      <c r="K140">
        <v>2.7040000000000002E-2</v>
      </c>
      <c r="L140">
        <v>20.0459</v>
      </c>
      <c r="M140">
        <v>28.950700000000001</v>
      </c>
      <c r="N140">
        <v>-5.0630000000000001E-2</v>
      </c>
      <c r="O140">
        <v>-9.2999999999999992E-3</v>
      </c>
      <c r="P140">
        <v>0.41569899999999999</v>
      </c>
      <c r="Q140">
        <v>7.5452000000000005E-2</v>
      </c>
      <c r="R140">
        <v>0</v>
      </c>
      <c r="S140">
        <v>100.94</v>
      </c>
      <c r="T140">
        <v>45.993099999999998</v>
      </c>
    </row>
    <row r="142" spans="5:20" x14ac:dyDescent="0.25">
      <c r="E142" t="s">
        <v>39</v>
      </c>
      <c r="F142">
        <f>AVERAGE(F102:F140)</f>
        <v>0.9847966923076924</v>
      </c>
      <c r="G142">
        <f t="shared" ref="G142:T142" si="12">AVERAGE(G102:G140)</f>
        <v>-2.2245410256410258E-2</v>
      </c>
      <c r="H142">
        <f t="shared" si="12"/>
        <v>46.07530512820513</v>
      </c>
      <c r="I142">
        <f t="shared" si="12"/>
        <v>0.40002961538461529</v>
      </c>
      <c r="J142">
        <f t="shared" si="12"/>
        <v>0.83756199999999981</v>
      </c>
      <c r="K142">
        <f t="shared" si="12"/>
        <v>2.4767769230769232E-2</v>
      </c>
      <c r="L142">
        <f t="shared" si="12"/>
        <v>19.221366666666661</v>
      </c>
      <c r="M142">
        <f t="shared" si="12"/>
        <v>32.846779487179489</v>
      </c>
      <c r="N142">
        <f t="shared" si="12"/>
        <v>1.1193846153846153E-2</v>
      </c>
      <c r="O142">
        <f t="shared" si="12"/>
        <v>-9.0387179487179501E-4</v>
      </c>
      <c r="P142">
        <f t="shared" si="12"/>
        <v>2.9862538461538461E-2</v>
      </c>
      <c r="Q142">
        <f t="shared" si="12"/>
        <v>-1.4119923076923079E-2</v>
      </c>
      <c r="R142">
        <f t="shared" si="12"/>
        <v>0</v>
      </c>
      <c r="S142">
        <f t="shared" si="12"/>
        <v>100.39437948717948</v>
      </c>
      <c r="T142">
        <f t="shared" si="12"/>
        <v>46.167464102564104</v>
      </c>
    </row>
    <row r="143" spans="5:20" x14ac:dyDescent="0.25">
      <c r="E143" t="s">
        <v>40</v>
      </c>
      <c r="F143">
        <f>STDEV(F102:F140)/SQRT((COUNT(F102:F140)))</f>
        <v>4.2764585722571288E-2</v>
      </c>
      <c r="G143">
        <f t="shared" ref="G143:T143" si="13">STDEV(G102:G140)/SQRT((COUNT(G102:G140)))</f>
        <v>2.5009510069274696E-2</v>
      </c>
      <c r="H143">
        <f t="shared" si="13"/>
        <v>0.17732103398955351</v>
      </c>
      <c r="I143">
        <f t="shared" si="13"/>
        <v>4.7271109351462982E-2</v>
      </c>
      <c r="J143">
        <f t="shared" si="13"/>
        <v>7.867902270334394E-2</v>
      </c>
      <c r="K143">
        <f t="shared" si="13"/>
        <v>1.1350949250314442E-2</v>
      </c>
      <c r="L143">
        <f t="shared" si="13"/>
        <v>0.10585771064633816</v>
      </c>
      <c r="M143">
        <f t="shared" si="13"/>
        <v>0.19202984291308428</v>
      </c>
      <c r="N143">
        <f t="shared" si="13"/>
        <v>1.9204139511783416E-2</v>
      </c>
      <c r="O143">
        <f t="shared" si="13"/>
        <v>4.3982230901944263E-3</v>
      </c>
      <c r="P143">
        <f t="shared" si="13"/>
        <v>1.5152482692663909E-2</v>
      </c>
      <c r="Q143">
        <f t="shared" si="13"/>
        <v>2.0180118769834374E-2</v>
      </c>
      <c r="R143">
        <f t="shared" si="13"/>
        <v>0</v>
      </c>
      <c r="S143">
        <f t="shared" si="13"/>
        <v>0.17394843785088243</v>
      </c>
      <c r="T143">
        <f t="shared" si="13"/>
        <v>8.4579283847980288E-2</v>
      </c>
    </row>
    <row r="145" spans="1:20" x14ac:dyDescent="0.25">
      <c r="A145" s="2" t="s">
        <v>383</v>
      </c>
      <c r="F145" s="3" t="s">
        <v>1</v>
      </c>
      <c r="G145" s="3" t="s">
        <v>2</v>
      </c>
      <c r="H145" s="3" t="s">
        <v>3</v>
      </c>
      <c r="I145" s="3" t="s">
        <v>4</v>
      </c>
      <c r="J145" s="3" t="s">
        <v>5</v>
      </c>
      <c r="K145" s="3" t="s">
        <v>6</v>
      </c>
      <c r="L145" s="3" t="s">
        <v>7</v>
      </c>
      <c r="M145" s="3" t="s">
        <v>8</v>
      </c>
      <c r="N145" s="3" t="s">
        <v>9</v>
      </c>
      <c r="O145" s="3" t="s">
        <v>10</v>
      </c>
      <c r="P145" s="3" t="s">
        <v>11</v>
      </c>
      <c r="Q145" s="3" t="s">
        <v>12</v>
      </c>
      <c r="R145" s="3" t="s">
        <v>13</v>
      </c>
      <c r="S145" s="3" t="s">
        <v>14</v>
      </c>
      <c r="T145" s="3" t="s">
        <v>15</v>
      </c>
    </row>
    <row r="146" spans="1:20" x14ac:dyDescent="0.25">
      <c r="A146" t="s">
        <v>17</v>
      </c>
      <c r="F146">
        <v>1.48193</v>
      </c>
      <c r="G146">
        <v>-7.8229999999999994E-2</v>
      </c>
      <c r="H146">
        <v>45.357599999999998</v>
      </c>
      <c r="I146">
        <v>0.62238700000000002</v>
      </c>
      <c r="J146">
        <v>0.54469900000000004</v>
      </c>
      <c r="K146">
        <v>1.2341E-2</v>
      </c>
      <c r="L146">
        <v>19.240400000000001</v>
      </c>
      <c r="M146">
        <v>33.735700000000001</v>
      </c>
      <c r="N146">
        <v>2.9349E-2</v>
      </c>
      <c r="O146">
        <v>4.4914999999999997E-2</v>
      </c>
      <c r="P146">
        <v>1.3838E-2</v>
      </c>
      <c r="Q146">
        <v>-0.23161000000000001</v>
      </c>
      <c r="R146">
        <v>0</v>
      </c>
      <c r="S146">
        <v>100.773</v>
      </c>
      <c r="T146">
        <v>46.194099999999999</v>
      </c>
    </row>
    <row r="147" spans="1:20" x14ac:dyDescent="0.25">
      <c r="A147" t="s">
        <v>335</v>
      </c>
      <c r="F147">
        <v>0.86085199999999995</v>
      </c>
      <c r="G147">
        <v>0.14077300000000001</v>
      </c>
      <c r="H147">
        <v>44.894799999999996</v>
      </c>
      <c r="I147">
        <v>0.234874</v>
      </c>
      <c r="J147">
        <v>0.71954399999999996</v>
      </c>
      <c r="K147">
        <v>0.120549</v>
      </c>
      <c r="L147">
        <v>18.432200000000002</v>
      </c>
      <c r="M147">
        <v>34.282200000000003</v>
      </c>
      <c r="N147">
        <v>-4.8660000000000002E-2</v>
      </c>
      <c r="O147">
        <v>2.7341000000000001E-2</v>
      </c>
      <c r="P147">
        <v>0.104196</v>
      </c>
      <c r="Q147">
        <v>1.7062999999999998E-2</v>
      </c>
      <c r="R147">
        <v>0</v>
      </c>
      <c r="S147">
        <v>99.785700000000006</v>
      </c>
      <c r="T147">
        <v>46.023600000000002</v>
      </c>
    </row>
    <row r="148" spans="1:20" x14ac:dyDescent="0.25">
      <c r="A148" t="s">
        <v>336</v>
      </c>
      <c r="F148">
        <v>0.47427999999999998</v>
      </c>
      <c r="G148">
        <v>-7.8299999999999995E-2</v>
      </c>
      <c r="H148">
        <v>47.132800000000003</v>
      </c>
      <c r="I148">
        <v>0.10541200000000001</v>
      </c>
      <c r="J148">
        <v>0.85179099999999996</v>
      </c>
      <c r="K148">
        <v>-2.3029999999999998E-2</v>
      </c>
      <c r="L148">
        <v>19.873699999999999</v>
      </c>
      <c r="M148">
        <v>32.662999999999997</v>
      </c>
      <c r="N148">
        <v>-4.9009999999999998E-2</v>
      </c>
      <c r="O148">
        <v>-4.4650000000000002E-2</v>
      </c>
      <c r="P148">
        <v>8.1550999999999998E-2</v>
      </c>
      <c r="Q148">
        <v>-4.564E-2</v>
      </c>
      <c r="R148">
        <v>0</v>
      </c>
      <c r="S148">
        <v>100.94199999999999</v>
      </c>
      <c r="T148">
        <v>46.584800000000001</v>
      </c>
    </row>
    <row r="149" spans="1:20" x14ac:dyDescent="0.25">
      <c r="A149" t="s">
        <v>20</v>
      </c>
      <c r="F149">
        <v>1.01867</v>
      </c>
      <c r="G149">
        <v>-7.8200000000000006E-2</v>
      </c>
      <c r="H149">
        <v>46.470300000000002</v>
      </c>
      <c r="I149">
        <v>0.36363600000000001</v>
      </c>
      <c r="J149">
        <v>0.45310699999999998</v>
      </c>
      <c r="K149">
        <v>-4.0739999999999998E-2</v>
      </c>
      <c r="L149">
        <v>18.423300000000001</v>
      </c>
      <c r="M149">
        <v>33.362499999999997</v>
      </c>
      <c r="N149">
        <v>-0.12723999999999999</v>
      </c>
      <c r="O149">
        <v>2.7314999999999999E-2</v>
      </c>
      <c r="P149">
        <v>-5.3179999999999998E-2</v>
      </c>
      <c r="Q149">
        <v>0.26474599999999998</v>
      </c>
      <c r="R149">
        <v>0</v>
      </c>
      <c r="S149">
        <v>100.084</v>
      </c>
      <c r="T149">
        <v>46.188699999999997</v>
      </c>
    </row>
    <row r="150" spans="1:20" x14ac:dyDescent="0.25">
      <c r="A150" t="s">
        <v>37</v>
      </c>
      <c r="F150">
        <v>0.31980399999999998</v>
      </c>
      <c r="G150">
        <v>-7.8320000000000001E-2</v>
      </c>
      <c r="H150">
        <v>46.707000000000001</v>
      </c>
      <c r="I150">
        <v>0.23430200000000001</v>
      </c>
      <c r="J150">
        <v>0.67363600000000001</v>
      </c>
      <c r="K150">
        <v>-5.9520000000000003E-2</v>
      </c>
      <c r="L150">
        <v>19.311900000000001</v>
      </c>
      <c r="M150">
        <v>31.832000000000001</v>
      </c>
      <c r="N150">
        <v>2.9172E-2</v>
      </c>
      <c r="O150">
        <v>-2.664E-2</v>
      </c>
      <c r="P150">
        <v>-8.8100000000000001E-3</v>
      </c>
      <c r="Q150">
        <v>7.7886999999999998E-2</v>
      </c>
      <c r="R150">
        <v>0</v>
      </c>
      <c r="S150">
        <v>99.012299999999996</v>
      </c>
      <c r="T150">
        <v>45.723999999999997</v>
      </c>
    </row>
    <row r="151" spans="1:20" x14ac:dyDescent="0.25">
      <c r="A151" t="s">
        <v>384</v>
      </c>
      <c r="F151">
        <v>1.0184800000000001</v>
      </c>
      <c r="G151">
        <v>0.36016300000000001</v>
      </c>
      <c r="H151">
        <v>48.617899999999999</v>
      </c>
      <c r="I151">
        <v>0.36426999999999998</v>
      </c>
      <c r="J151">
        <v>0.67749199999999998</v>
      </c>
      <c r="K151">
        <v>0.13842199999999999</v>
      </c>
      <c r="L151">
        <v>18.729600000000001</v>
      </c>
      <c r="M151">
        <v>31.906099999999999</v>
      </c>
      <c r="N151">
        <v>-0.12717999999999999</v>
      </c>
      <c r="O151">
        <v>9.4750000000000008E-3</v>
      </c>
      <c r="P151">
        <v>-8.0599999999999995E-3</v>
      </c>
      <c r="Q151">
        <v>1.7054E-2</v>
      </c>
      <c r="R151">
        <v>0</v>
      </c>
      <c r="S151">
        <v>101.70399999999999</v>
      </c>
      <c r="T151">
        <v>47.089100000000002</v>
      </c>
    </row>
    <row r="152" spans="1:20" x14ac:dyDescent="0.25">
      <c r="F152">
        <v>1.09318</v>
      </c>
      <c r="G152">
        <v>-7.8149999999999997E-2</v>
      </c>
      <c r="H152">
        <v>47.508299999999998</v>
      </c>
      <c r="I152">
        <v>0.23516699999999999</v>
      </c>
      <c r="J152">
        <v>0.54205599999999998</v>
      </c>
      <c r="K152">
        <v>-2.188E-2</v>
      </c>
      <c r="L152">
        <v>18.507899999999999</v>
      </c>
      <c r="M152">
        <v>33.450800000000001</v>
      </c>
      <c r="N152">
        <v>-4.8399999999999999E-2</v>
      </c>
      <c r="O152">
        <v>9.5999999999999992E-3</v>
      </c>
      <c r="P152">
        <v>-7.4959999999999999E-2</v>
      </c>
      <c r="Q152">
        <v>7.9584000000000002E-2</v>
      </c>
      <c r="R152">
        <v>0</v>
      </c>
      <c r="S152">
        <v>101.203</v>
      </c>
      <c r="T152">
        <v>46.805500000000002</v>
      </c>
    </row>
    <row r="153" spans="1:20" x14ac:dyDescent="0.25">
      <c r="A153" t="s">
        <v>385</v>
      </c>
      <c r="F153">
        <v>0.47353099999999998</v>
      </c>
      <c r="G153">
        <v>-7.8210000000000002E-2</v>
      </c>
      <c r="H153">
        <v>47.123600000000003</v>
      </c>
      <c r="I153">
        <v>4.113E-2</v>
      </c>
      <c r="J153">
        <v>0.76150099999999998</v>
      </c>
      <c r="K153">
        <v>6.7155000000000006E-2</v>
      </c>
      <c r="L153">
        <v>19.122599999999998</v>
      </c>
      <c r="M153">
        <v>32.988199999999999</v>
      </c>
      <c r="N153">
        <v>-0.12717999999999999</v>
      </c>
      <c r="O153">
        <v>4.5234000000000003E-2</v>
      </c>
      <c r="P153">
        <v>-7.8899999999999994E-3</v>
      </c>
      <c r="Q153">
        <v>1.7117E-2</v>
      </c>
      <c r="R153">
        <v>0</v>
      </c>
      <c r="S153">
        <v>100.42700000000001</v>
      </c>
      <c r="T153">
        <v>46.472099999999998</v>
      </c>
    </row>
    <row r="154" spans="1:20" x14ac:dyDescent="0.25">
      <c r="A154" t="s">
        <v>386</v>
      </c>
      <c r="F154">
        <v>1.1808099999999999</v>
      </c>
      <c r="G154">
        <v>-7.8420000000000004E-2</v>
      </c>
      <c r="H154">
        <v>45.806899999999999</v>
      </c>
      <c r="I154">
        <v>0.232932</v>
      </c>
      <c r="J154">
        <v>1.0428999999999999</v>
      </c>
      <c r="K154">
        <v>-6.1179999999999998E-2</v>
      </c>
      <c r="L154">
        <v>19.9148</v>
      </c>
      <c r="M154">
        <v>32.909599999999998</v>
      </c>
      <c r="N154">
        <v>0.184948</v>
      </c>
      <c r="O154">
        <v>-2.7119999999999998E-2</v>
      </c>
      <c r="P154">
        <v>3.4896999999999997E-2</v>
      </c>
      <c r="Q154">
        <v>0.50983900000000004</v>
      </c>
      <c r="R154">
        <v>0</v>
      </c>
      <c r="S154">
        <v>101.651</v>
      </c>
      <c r="T154">
        <v>46.436999999999998</v>
      </c>
    </row>
    <row r="155" spans="1:20" x14ac:dyDescent="0.25">
      <c r="A155" t="s">
        <v>387</v>
      </c>
      <c r="F155">
        <v>1.0964400000000001</v>
      </c>
      <c r="G155">
        <v>-7.8270000000000006E-2</v>
      </c>
      <c r="H155">
        <v>45.881500000000003</v>
      </c>
      <c r="I155">
        <v>0.23446</v>
      </c>
      <c r="J155">
        <v>0.49852999999999997</v>
      </c>
      <c r="K155">
        <v>1.2367E-2</v>
      </c>
      <c r="L155">
        <v>19.251999999999999</v>
      </c>
      <c r="M155">
        <v>31.946300000000001</v>
      </c>
      <c r="N155">
        <v>-0.12765000000000001</v>
      </c>
      <c r="O155">
        <v>-2.673E-2</v>
      </c>
      <c r="P155">
        <v>-8.5699999999999995E-3</v>
      </c>
      <c r="Q155">
        <v>7.8183000000000002E-2</v>
      </c>
      <c r="R155">
        <v>0</v>
      </c>
      <c r="S155">
        <v>98.758600000000001</v>
      </c>
      <c r="T155">
        <v>45.439599999999999</v>
      </c>
    </row>
    <row r="156" spans="1:20" x14ac:dyDescent="0.25">
      <c r="A156" t="s">
        <v>388</v>
      </c>
      <c r="F156">
        <v>1.09514</v>
      </c>
      <c r="G156">
        <v>0.14107</v>
      </c>
      <c r="H156">
        <v>46.996699999999997</v>
      </c>
      <c r="I156">
        <v>0.68720099999999995</v>
      </c>
      <c r="J156">
        <v>0.72230499999999997</v>
      </c>
      <c r="K156">
        <v>-4.0469999999999999E-2</v>
      </c>
      <c r="L156">
        <v>18.399799999999999</v>
      </c>
      <c r="M156">
        <v>33.6327</v>
      </c>
      <c r="N156">
        <v>-4.8710000000000003E-2</v>
      </c>
      <c r="O156">
        <v>-2.6509999999999999E-2</v>
      </c>
      <c r="P156">
        <v>3.6734999999999997E-2</v>
      </c>
      <c r="Q156">
        <v>-4.496E-2</v>
      </c>
      <c r="R156">
        <v>0</v>
      </c>
      <c r="S156">
        <v>101.551</v>
      </c>
      <c r="T156">
        <v>46.890099999999997</v>
      </c>
    </row>
    <row r="157" spans="1:20" x14ac:dyDescent="0.25">
      <c r="A157" t="s">
        <v>389</v>
      </c>
      <c r="F157">
        <v>0.396341</v>
      </c>
      <c r="G157">
        <v>-7.8219999999999998E-2</v>
      </c>
      <c r="H157">
        <v>47.322000000000003</v>
      </c>
      <c r="I157">
        <v>4.1072999999999998E-2</v>
      </c>
      <c r="J157">
        <v>0.67229499999999998</v>
      </c>
      <c r="K157">
        <v>3.1227000000000001E-2</v>
      </c>
      <c r="L157">
        <v>19.1035</v>
      </c>
      <c r="M157">
        <v>32.450499999999998</v>
      </c>
      <c r="N157">
        <v>-4.87E-2</v>
      </c>
      <c r="O157">
        <v>-2.6540000000000001E-2</v>
      </c>
      <c r="P157">
        <v>-5.2909999999999999E-2</v>
      </c>
      <c r="Q157">
        <v>1.702E-2</v>
      </c>
      <c r="R157">
        <v>0</v>
      </c>
      <c r="S157">
        <v>99.827600000000004</v>
      </c>
      <c r="T157">
        <v>46.239899999999999</v>
      </c>
    </row>
    <row r="158" spans="1:20" x14ac:dyDescent="0.25">
      <c r="A158" t="s">
        <v>390</v>
      </c>
      <c r="F158">
        <v>1.09222</v>
      </c>
      <c r="G158">
        <v>0.140736</v>
      </c>
      <c r="H158">
        <v>45.717399999999998</v>
      </c>
      <c r="I158">
        <v>4.1146000000000002E-2</v>
      </c>
      <c r="J158">
        <v>0.676149</v>
      </c>
      <c r="K158">
        <v>-0.11172</v>
      </c>
      <c r="L158">
        <v>18.947500000000002</v>
      </c>
      <c r="M158">
        <v>33.1477</v>
      </c>
      <c r="N158">
        <v>2.9946E-2</v>
      </c>
      <c r="O158">
        <v>2.7351E-2</v>
      </c>
      <c r="P158">
        <v>-7.8200000000000006E-3</v>
      </c>
      <c r="Q158">
        <v>1.7219000000000002E-2</v>
      </c>
      <c r="R158">
        <v>0</v>
      </c>
      <c r="S158">
        <v>99.717799999999997</v>
      </c>
      <c r="T158">
        <v>45.973500000000001</v>
      </c>
    </row>
    <row r="159" spans="1:20" x14ac:dyDescent="0.25">
      <c r="A159" t="s">
        <v>391</v>
      </c>
      <c r="F159">
        <v>1.01814</v>
      </c>
      <c r="G159">
        <v>0.14044100000000001</v>
      </c>
      <c r="H159">
        <v>45.887900000000002</v>
      </c>
      <c r="I159">
        <v>0.29919899999999999</v>
      </c>
      <c r="J159">
        <v>0.273345</v>
      </c>
      <c r="K159">
        <v>0.191331</v>
      </c>
      <c r="L159">
        <v>19.096499999999999</v>
      </c>
      <c r="M159">
        <v>33.861899999999999</v>
      </c>
      <c r="N159">
        <v>-4.9029999999999997E-2</v>
      </c>
      <c r="O159">
        <v>9.2619999999999994E-3</v>
      </c>
      <c r="P159">
        <v>0.10374899999999999</v>
      </c>
      <c r="Q159">
        <v>-4.5580000000000002E-2</v>
      </c>
      <c r="R159">
        <v>0</v>
      </c>
      <c r="S159">
        <v>100.78700000000001</v>
      </c>
      <c r="T159">
        <v>46.427399999999999</v>
      </c>
    </row>
    <row r="160" spans="1:20" x14ac:dyDescent="0.25">
      <c r="A160" t="s">
        <v>392</v>
      </c>
      <c r="F160">
        <v>1.1749700000000001</v>
      </c>
      <c r="G160">
        <v>-7.8270000000000006E-2</v>
      </c>
      <c r="H160">
        <v>45.505899999999997</v>
      </c>
      <c r="I160">
        <v>0.42770799999999998</v>
      </c>
      <c r="J160">
        <v>0.72400200000000003</v>
      </c>
      <c r="K160">
        <v>-9.5350000000000004E-2</v>
      </c>
      <c r="L160">
        <v>19.185700000000001</v>
      </c>
      <c r="M160">
        <v>33.469200000000001</v>
      </c>
      <c r="N160">
        <v>2.9097000000000001E-2</v>
      </c>
      <c r="O160">
        <v>2.6984000000000001E-2</v>
      </c>
      <c r="P160">
        <v>5.8428000000000001E-2</v>
      </c>
      <c r="Q160">
        <v>0.13977000000000001</v>
      </c>
      <c r="R160">
        <v>0</v>
      </c>
      <c r="S160">
        <v>100.568</v>
      </c>
      <c r="T160">
        <v>46.140900000000002</v>
      </c>
    </row>
    <row r="161" spans="1:20" x14ac:dyDescent="0.25">
      <c r="A161" t="s">
        <v>393</v>
      </c>
      <c r="F161">
        <v>1.01366</v>
      </c>
      <c r="G161">
        <v>-7.8079999999999997E-2</v>
      </c>
      <c r="H161">
        <v>46.611600000000003</v>
      </c>
      <c r="I161">
        <v>0.49407699999999999</v>
      </c>
      <c r="J161">
        <v>0.89845799999999998</v>
      </c>
      <c r="K161">
        <v>-9.3130000000000004E-2</v>
      </c>
      <c r="L161">
        <v>18.276</v>
      </c>
      <c r="M161">
        <v>34.453600000000002</v>
      </c>
      <c r="N161">
        <v>3.0256000000000002E-2</v>
      </c>
      <c r="O161">
        <v>-2.613E-2</v>
      </c>
      <c r="P161">
        <v>5.9846999999999997E-2</v>
      </c>
      <c r="Q161">
        <v>-0.16816999999999999</v>
      </c>
      <c r="R161">
        <v>0</v>
      </c>
      <c r="S161">
        <v>101.47199999999999</v>
      </c>
      <c r="T161">
        <v>46.902700000000003</v>
      </c>
    </row>
    <row r="162" spans="1:20" x14ac:dyDescent="0.25">
      <c r="A162" t="s">
        <v>394</v>
      </c>
      <c r="F162">
        <v>1.1681699999999999</v>
      </c>
      <c r="G162">
        <v>0.14053599999999999</v>
      </c>
      <c r="H162">
        <v>45.533200000000001</v>
      </c>
      <c r="I162">
        <v>0.105818</v>
      </c>
      <c r="J162">
        <v>0.89973999999999998</v>
      </c>
      <c r="K162">
        <v>0.13878599999999999</v>
      </c>
      <c r="L162">
        <v>19.349</v>
      </c>
      <c r="M162">
        <v>34.709200000000003</v>
      </c>
      <c r="N162">
        <v>-4.8570000000000002E-2</v>
      </c>
      <c r="O162">
        <v>9.4459999999999995E-3</v>
      </c>
      <c r="P162">
        <v>1.4623000000000001E-2</v>
      </c>
      <c r="Q162">
        <v>-0.10675999999999999</v>
      </c>
      <c r="R162">
        <v>0</v>
      </c>
      <c r="S162">
        <v>101.913</v>
      </c>
      <c r="T162">
        <v>46.888500000000001</v>
      </c>
    </row>
    <row r="163" spans="1:20" x14ac:dyDescent="0.25">
      <c r="A163" t="s">
        <v>395</v>
      </c>
      <c r="F163">
        <v>0.62874200000000002</v>
      </c>
      <c r="G163">
        <v>-7.8179999999999999E-2</v>
      </c>
      <c r="H163">
        <v>46.435499999999998</v>
      </c>
      <c r="I163">
        <v>0.105713</v>
      </c>
      <c r="J163">
        <v>0.98601300000000003</v>
      </c>
      <c r="K163">
        <v>3.1383000000000001E-2</v>
      </c>
      <c r="L163">
        <v>18.462599999999998</v>
      </c>
      <c r="M163">
        <v>34.263399999999997</v>
      </c>
      <c r="N163">
        <v>2.9930999999999999E-2</v>
      </c>
      <c r="O163">
        <v>-2.6290000000000001E-2</v>
      </c>
      <c r="P163">
        <v>-3.0329999999999999E-2</v>
      </c>
      <c r="Q163">
        <v>0.20330200000000001</v>
      </c>
      <c r="R163">
        <v>0</v>
      </c>
      <c r="S163">
        <v>101.012</v>
      </c>
      <c r="T163">
        <v>46.704099999999997</v>
      </c>
    </row>
    <row r="164" spans="1:20" x14ac:dyDescent="0.25">
      <c r="A164" t="s">
        <v>396</v>
      </c>
      <c r="F164">
        <v>1.2505599999999999</v>
      </c>
      <c r="G164">
        <v>-7.8299999999999995E-2</v>
      </c>
      <c r="H164">
        <v>44.403799999999997</v>
      </c>
      <c r="I164">
        <v>4.0411000000000002E-2</v>
      </c>
      <c r="J164">
        <v>0.67862699999999998</v>
      </c>
      <c r="K164">
        <v>8.3455000000000001E-2</v>
      </c>
      <c r="L164">
        <v>19.6983</v>
      </c>
      <c r="M164">
        <v>33.525300000000001</v>
      </c>
      <c r="N164">
        <v>0.186033</v>
      </c>
      <c r="O164">
        <v>-4.4519999999999997E-2</v>
      </c>
      <c r="P164">
        <v>1.359E-2</v>
      </c>
      <c r="Q164">
        <v>1.5789999999999998E-2</v>
      </c>
      <c r="R164">
        <v>0</v>
      </c>
      <c r="S164">
        <v>99.772999999999996</v>
      </c>
      <c r="T164">
        <v>45.677</v>
      </c>
    </row>
    <row r="165" spans="1:20" x14ac:dyDescent="0.25">
      <c r="A165" t="s">
        <v>34</v>
      </c>
      <c r="F165">
        <v>0.933778</v>
      </c>
      <c r="G165">
        <v>-7.8070000000000001E-2</v>
      </c>
      <c r="H165">
        <v>45.087000000000003</v>
      </c>
      <c r="I165">
        <v>0.10642699999999999</v>
      </c>
      <c r="J165">
        <v>0.85133300000000001</v>
      </c>
      <c r="K165">
        <v>-5.6759999999999998E-2</v>
      </c>
      <c r="L165">
        <v>18.282399999999999</v>
      </c>
      <c r="M165">
        <v>34.547800000000002</v>
      </c>
      <c r="N165">
        <v>-4.7919999999999997E-2</v>
      </c>
      <c r="O165">
        <v>-4.3970000000000002E-2</v>
      </c>
      <c r="P165">
        <v>-2.947E-2</v>
      </c>
      <c r="Q165">
        <v>-0.10567</v>
      </c>
      <c r="R165">
        <v>0</v>
      </c>
      <c r="S165">
        <v>99.446899999999999</v>
      </c>
      <c r="T165">
        <v>45.979700000000001</v>
      </c>
    </row>
    <row r="166" spans="1:20" x14ac:dyDescent="0.25">
      <c r="A166" t="s">
        <v>397</v>
      </c>
      <c r="F166">
        <v>1.0148600000000001</v>
      </c>
      <c r="G166">
        <v>-7.8170000000000003E-2</v>
      </c>
      <c r="H166">
        <v>44.610500000000002</v>
      </c>
      <c r="I166">
        <v>0.105698</v>
      </c>
      <c r="J166">
        <v>0.451679</v>
      </c>
      <c r="K166">
        <v>-4.0280000000000003E-2</v>
      </c>
      <c r="L166">
        <v>18.543600000000001</v>
      </c>
      <c r="M166">
        <v>34.161999999999999</v>
      </c>
      <c r="N166">
        <v>0.186832</v>
      </c>
      <c r="O166">
        <v>-8.4399999999999996E-3</v>
      </c>
      <c r="P166">
        <v>1.4500000000000001E-2</v>
      </c>
      <c r="Q166">
        <v>-4.4859999999999997E-2</v>
      </c>
      <c r="R166">
        <v>0</v>
      </c>
      <c r="S166">
        <v>98.917900000000003</v>
      </c>
      <c r="T166">
        <v>45.575699999999998</v>
      </c>
    </row>
    <row r="167" spans="1:20" x14ac:dyDescent="0.25">
      <c r="A167" t="s">
        <v>398</v>
      </c>
      <c r="F167">
        <v>0.86562799999999995</v>
      </c>
      <c r="G167">
        <v>-7.8369999999999995E-2</v>
      </c>
      <c r="H167">
        <v>45.197200000000002</v>
      </c>
      <c r="I167">
        <v>0.491753</v>
      </c>
      <c r="J167">
        <v>0.85725799999999996</v>
      </c>
      <c r="K167">
        <v>-4.2729999999999997E-2</v>
      </c>
      <c r="L167">
        <v>19.450399999999998</v>
      </c>
      <c r="M167">
        <v>34.099600000000002</v>
      </c>
      <c r="N167">
        <v>0.42058800000000002</v>
      </c>
      <c r="O167">
        <v>4.4594000000000002E-2</v>
      </c>
      <c r="P167">
        <v>-9.5700000000000004E-3</v>
      </c>
      <c r="Q167">
        <v>1.5028E-2</v>
      </c>
      <c r="R167">
        <v>0</v>
      </c>
      <c r="S167">
        <v>101.31100000000001</v>
      </c>
      <c r="T167">
        <v>46.389899999999997</v>
      </c>
    </row>
    <row r="168" spans="1:20" x14ac:dyDescent="0.25">
      <c r="F168">
        <v>0.94577800000000001</v>
      </c>
      <c r="G168">
        <v>0.13983300000000001</v>
      </c>
      <c r="H168">
        <v>45.133499999999998</v>
      </c>
      <c r="I168">
        <v>0.36225200000000002</v>
      </c>
      <c r="J168">
        <v>0.67957800000000002</v>
      </c>
      <c r="K168">
        <v>-9.6670000000000006E-2</v>
      </c>
      <c r="L168">
        <v>19.540800000000001</v>
      </c>
      <c r="M168">
        <v>32.890799999999999</v>
      </c>
      <c r="N168">
        <v>0.263546</v>
      </c>
      <c r="O168">
        <v>-6.2630000000000005E-2</v>
      </c>
      <c r="P168">
        <v>7.9975000000000004E-2</v>
      </c>
      <c r="Q168">
        <v>0.26242900000000002</v>
      </c>
      <c r="R168">
        <v>0</v>
      </c>
      <c r="S168">
        <v>100.139</v>
      </c>
      <c r="T168">
        <v>45.875300000000003</v>
      </c>
    </row>
    <row r="169" spans="1:20" x14ac:dyDescent="0.25">
      <c r="F169">
        <v>0.70890900000000001</v>
      </c>
      <c r="G169">
        <v>-7.8350000000000003E-2</v>
      </c>
      <c r="H169">
        <v>47.029400000000003</v>
      </c>
      <c r="I169">
        <v>0.104949</v>
      </c>
      <c r="J169">
        <v>0.98985699999999999</v>
      </c>
      <c r="K169">
        <v>0.13697500000000001</v>
      </c>
      <c r="L169">
        <v>20.1052</v>
      </c>
      <c r="M169">
        <v>32.252299999999998</v>
      </c>
      <c r="N169">
        <v>-4.938E-2</v>
      </c>
      <c r="O169">
        <v>-8.8199999999999997E-3</v>
      </c>
      <c r="P169">
        <v>5.8431999999999998E-2</v>
      </c>
      <c r="Q169">
        <v>7.7574000000000004E-2</v>
      </c>
      <c r="R169">
        <v>0</v>
      </c>
      <c r="S169">
        <v>101.327</v>
      </c>
      <c r="T169">
        <v>46.591299999999997</v>
      </c>
    </row>
    <row r="170" spans="1:20" x14ac:dyDescent="0.25">
      <c r="F170">
        <v>0.550261</v>
      </c>
      <c r="G170">
        <v>0.14066000000000001</v>
      </c>
      <c r="H170">
        <v>45.819200000000002</v>
      </c>
      <c r="I170">
        <v>0.17046500000000001</v>
      </c>
      <c r="J170">
        <v>1.38571</v>
      </c>
      <c r="K170">
        <v>-0.12967000000000001</v>
      </c>
      <c r="L170">
        <v>19.3384</v>
      </c>
      <c r="M170">
        <v>33.207500000000003</v>
      </c>
      <c r="N170">
        <v>-0.12712000000000001</v>
      </c>
      <c r="O170">
        <v>-6.2109999999999999E-2</v>
      </c>
      <c r="P170">
        <v>5.9617999999999997E-2</v>
      </c>
      <c r="Q170">
        <v>-4.4859999999999997E-2</v>
      </c>
      <c r="R170">
        <v>0</v>
      </c>
      <c r="S170">
        <v>100.30800000000001</v>
      </c>
      <c r="T170">
        <v>46.295400000000001</v>
      </c>
    </row>
    <row r="171" spans="1:20" x14ac:dyDescent="0.25">
      <c r="F171">
        <v>1.48655</v>
      </c>
      <c r="G171">
        <v>-7.8310000000000005E-2</v>
      </c>
      <c r="H171">
        <v>44.610700000000001</v>
      </c>
      <c r="I171">
        <v>0.49173800000000001</v>
      </c>
      <c r="J171">
        <v>0.68128</v>
      </c>
      <c r="K171">
        <v>6.4766000000000004E-2</v>
      </c>
      <c r="L171">
        <v>19.8643</v>
      </c>
      <c r="M171">
        <v>34.5702</v>
      </c>
      <c r="N171">
        <v>-0.12803999999999999</v>
      </c>
      <c r="O171">
        <v>4.4600000000000001E-2</v>
      </c>
      <c r="P171">
        <v>-5.425E-2</v>
      </c>
      <c r="Q171">
        <v>0.201048</v>
      </c>
      <c r="R171">
        <v>0</v>
      </c>
      <c r="S171">
        <v>101.755</v>
      </c>
      <c r="T171">
        <v>46.439900000000002</v>
      </c>
    </row>
    <row r="172" spans="1:20" x14ac:dyDescent="0.25">
      <c r="F172">
        <v>0.86083799999999999</v>
      </c>
      <c r="G172">
        <v>-7.8200000000000006E-2</v>
      </c>
      <c r="H172">
        <v>43.269399999999997</v>
      </c>
      <c r="I172">
        <v>0.16988500000000001</v>
      </c>
      <c r="J172">
        <v>0.62996200000000002</v>
      </c>
      <c r="K172">
        <v>3.0401999999999998E-2</v>
      </c>
      <c r="L172">
        <v>19.216000000000001</v>
      </c>
      <c r="M172">
        <v>35.198900000000002</v>
      </c>
      <c r="N172">
        <v>0.107879</v>
      </c>
      <c r="O172">
        <v>-4.4299999999999999E-2</v>
      </c>
      <c r="P172">
        <v>5.8871E-2</v>
      </c>
      <c r="Q172">
        <v>-4.5609999999999998E-2</v>
      </c>
      <c r="R172">
        <v>0</v>
      </c>
      <c r="S172">
        <v>99.374099999999999</v>
      </c>
      <c r="T172">
        <v>45.602800000000002</v>
      </c>
    </row>
    <row r="173" spans="1:20" x14ac:dyDescent="0.25">
      <c r="F173">
        <v>0.86080100000000004</v>
      </c>
      <c r="G173">
        <v>0.35958600000000002</v>
      </c>
      <c r="H173">
        <v>46.715400000000002</v>
      </c>
      <c r="I173">
        <v>0.49387999999999999</v>
      </c>
      <c r="J173">
        <v>1.12222</v>
      </c>
      <c r="K173">
        <v>0.12064999999999999</v>
      </c>
      <c r="L173">
        <v>18.847100000000001</v>
      </c>
      <c r="M173">
        <v>33.501800000000003</v>
      </c>
      <c r="N173">
        <v>-4.861E-2</v>
      </c>
      <c r="O173">
        <v>-2.6270000000000002E-2</v>
      </c>
      <c r="P173">
        <v>8.1836000000000006E-2</v>
      </c>
      <c r="Q173">
        <v>-0.23085</v>
      </c>
      <c r="R173">
        <v>0</v>
      </c>
      <c r="S173">
        <v>101.797</v>
      </c>
      <c r="T173">
        <v>47.0139</v>
      </c>
    </row>
    <row r="174" spans="1:20" x14ac:dyDescent="0.25">
      <c r="F174">
        <v>0.78200099999999995</v>
      </c>
      <c r="G174">
        <v>-7.8130000000000005E-2</v>
      </c>
      <c r="H174">
        <v>46.1023</v>
      </c>
      <c r="I174">
        <v>4.1300999999999997E-2</v>
      </c>
      <c r="J174">
        <v>0.67339300000000002</v>
      </c>
      <c r="K174">
        <v>-2.1950000000000001E-2</v>
      </c>
      <c r="L174">
        <v>18.9863</v>
      </c>
      <c r="M174">
        <v>33.6265</v>
      </c>
      <c r="N174">
        <v>3.0095E-2</v>
      </c>
      <c r="O174">
        <v>-8.3499999999999998E-3</v>
      </c>
      <c r="P174">
        <v>-7.6499999999999997E-3</v>
      </c>
      <c r="Q174">
        <v>-0.10657</v>
      </c>
      <c r="R174">
        <v>0</v>
      </c>
      <c r="S174">
        <v>100.01900000000001</v>
      </c>
      <c r="T174">
        <v>46.206400000000002</v>
      </c>
    </row>
    <row r="175" spans="1:20" x14ac:dyDescent="0.25">
      <c r="F175">
        <v>1.09717</v>
      </c>
      <c r="G175">
        <v>-7.8280000000000002E-2</v>
      </c>
      <c r="H175">
        <v>46.275199999999998</v>
      </c>
      <c r="I175">
        <v>0.36343300000000001</v>
      </c>
      <c r="J175">
        <v>0.54353799999999997</v>
      </c>
      <c r="K175">
        <v>-5.8700000000000002E-3</v>
      </c>
      <c r="L175">
        <v>19.337199999999999</v>
      </c>
      <c r="M175">
        <v>33.143799999999999</v>
      </c>
      <c r="N175">
        <v>0.107627</v>
      </c>
      <c r="O175">
        <v>-8.6999999999999994E-3</v>
      </c>
      <c r="P175">
        <v>1.3620999999999999E-2</v>
      </c>
      <c r="Q175">
        <v>1.5946999999999999E-2</v>
      </c>
      <c r="R175">
        <v>0</v>
      </c>
      <c r="S175">
        <v>100.80500000000001</v>
      </c>
      <c r="T175">
        <v>46.33</v>
      </c>
    </row>
    <row r="176" spans="1:20" x14ac:dyDescent="0.25">
      <c r="F176">
        <v>0.93910400000000005</v>
      </c>
      <c r="G176">
        <v>0.140627</v>
      </c>
      <c r="H176">
        <v>45.757899999999999</v>
      </c>
      <c r="I176">
        <v>0.23476</v>
      </c>
      <c r="J176">
        <v>0.67576999999999998</v>
      </c>
      <c r="K176">
        <v>3.0835999999999999E-2</v>
      </c>
      <c r="L176">
        <v>18.952100000000002</v>
      </c>
      <c r="M176">
        <v>33.993899999999996</v>
      </c>
      <c r="N176">
        <v>0.108129</v>
      </c>
      <c r="O176">
        <v>-2.6349999999999998E-2</v>
      </c>
      <c r="P176">
        <v>5.9124999999999997E-2</v>
      </c>
      <c r="Q176">
        <v>-4.521E-2</v>
      </c>
      <c r="R176">
        <v>0</v>
      </c>
      <c r="S176">
        <v>100.821</v>
      </c>
      <c r="T176">
        <v>46.4651</v>
      </c>
    </row>
    <row r="177" spans="5:20" x14ac:dyDescent="0.25">
      <c r="F177">
        <v>0.707565</v>
      </c>
      <c r="G177">
        <v>-7.825E-2</v>
      </c>
      <c r="H177">
        <v>45.976700000000001</v>
      </c>
      <c r="I177">
        <v>0.16994400000000001</v>
      </c>
      <c r="J177">
        <v>0.98859900000000001</v>
      </c>
      <c r="K177">
        <v>6.6276000000000002E-2</v>
      </c>
      <c r="L177">
        <v>18.9803</v>
      </c>
      <c r="M177">
        <v>32.127299999999998</v>
      </c>
      <c r="N177">
        <v>-0.12753</v>
      </c>
      <c r="O177">
        <v>2.7150000000000001E-2</v>
      </c>
      <c r="P177">
        <v>-5.3359999999999998E-2</v>
      </c>
      <c r="Q177">
        <v>0.140428</v>
      </c>
      <c r="R177">
        <v>0</v>
      </c>
      <c r="S177">
        <v>98.9251</v>
      </c>
      <c r="T177">
        <v>45.599400000000003</v>
      </c>
    </row>
    <row r="178" spans="5:20" x14ac:dyDescent="0.25">
      <c r="F178">
        <v>1.2503500000000001</v>
      </c>
      <c r="G178">
        <v>-7.8240000000000004E-2</v>
      </c>
      <c r="H178">
        <v>47.410200000000003</v>
      </c>
      <c r="I178">
        <v>0.29937399999999997</v>
      </c>
      <c r="J178">
        <v>0.81371499999999997</v>
      </c>
      <c r="K178">
        <v>-7.664E-2</v>
      </c>
      <c r="L178">
        <v>19.392800000000001</v>
      </c>
      <c r="M178">
        <v>31.753699999999998</v>
      </c>
      <c r="N178">
        <v>-0.12745000000000001</v>
      </c>
      <c r="O178">
        <v>9.306E-3</v>
      </c>
      <c r="P178">
        <v>1.4186000000000001E-2</v>
      </c>
      <c r="Q178">
        <v>1.6587000000000001E-2</v>
      </c>
      <c r="R178">
        <v>0</v>
      </c>
      <c r="S178">
        <v>100.678</v>
      </c>
      <c r="T178">
        <v>46.3566</v>
      </c>
    </row>
    <row r="179" spans="5:20" x14ac:dyDescent="0.25">
      <c r="F179">
        <v>0.32008599999999998</v>
      </c>
      <c r="G179">
        <v>0.13995299999999999</v>
      </c>
      <c r="H179">
        <v>44.344700000000003</v>
      </c>
      <c r="I179">
        <v>0.16911799999999999</v>
      </c>
      <c r="J179">
        <v>0.45048300000000002</v>
      </c>
      <c r="K179">
        <v>-4.2090000000000002E-2</v>
      </c>
      <c r="L179">
        <v>19.664899999999999</v>
      </c>
      <c r="M179">
        <v>33.957299999999996</v>
      </c>
      <c r="N179">
        <v>2.8749E-2</v>
      </c>
      <c r="O179">
        <v>-4.471E-2</v>
      </c>
      <c r="P179">
        <v>1.3131E-2</v>
      </c>
      <c r="Q179">
        <v>0.262984</v>
      </c>
      <c r="R179">
        <v>0</v>
      </c>
      <c r="S179">
        <v>99.264499999999998</v>
      </c>
      <c r="T179">
        <v>45.637900000000002</v>
      </c>
    </row>
    <row r="180" spans="5:20" x14ac:dyDescent="0.25">
      <c r="F180">
        <v>0.78554100000000004</v>
      </c>
      <c r="G180">
        <v>0.140377</v>
      </c>
      <c r="H180">
        <v>45.447099999999999</v>
      </c>
      <c r="I180">
        <v>0.36342099999999999</v>
      </c>
      <c r="J180">
        <v>0.63077799999999995</v>
      </c>
      <c r="K180">
        <v>1.2201999999999999E-2</v>
      </c>
      <c r="L180">
        <v>19.3567</v>
      </c>
      <c r="M180">
        <v>34.877800000000001</v>
      </c>
      <c r="N180">
        <v>2.9267000000000001E-2</v>
      </c>
      <c r="O180">
        <v>-8.6800000000000002E-3</v>
      </c>
      <c r="P180">
        <v>-8.7100000000000007E-3</v>
      </c>
      <c r="Q180">
        <v>7.8095999999999999E-2</v>
      </c>
      <c r="R180">
        <v>0</v>
      </c>
      <c r="S180">
        <v>101.70399999999999</v>
      </c>
      <c r="T180">
        <v>46.780700000000003</v>
      </c>
    </row>
    <row r="181" spans="5:20" x14ac:dyDescent="0.25">
      <c r="F181">
        <v>1.56101</v>
      </c>
      <c r="G181">
        <v>0.13966300000000001</v>
      </c>
      <c r="H181">
        <v>44.698599999999999</v>
      </c>
      <c r="I181">
        <v>0.29892999999999997</v>
      </c>
      <c r="J181">
        <v>0.86184700000000003</v>
      </c>
      <c r="K181">
        <v>4.7592000000000002E-2</v>
      </c>
      <c r="L181">
        <v>19.798500000000001</v>
      </c>
      <c r="M181">
        <v>31.285599999999999</v>
      </c>
      <c r="N181">
        <v>-0.12790000000000001</v>
      </c>
      <c r="O181">
        <v>6.2451E-2</v>
      </c>
      <c r="P181">
        <v>5.8531E-2</v>
      </c>
      <c r="Q181">
        <v>-0.10829</v>
      </c>
      <c r="R181">
        <v>0</v>
      </c>
      <c r="S181">
        <v>98.576499999999996</v>
      </c>
      <c r="T181">
        <v>45.069000000000003</v>
      </c>
    </row>
    <row r="182" spans="5:20" x14ac:dyDescent="0.25">
      <c r="F182">
        <v>0.93789</v>
      </c>
      <c r="G182">
        <v>-7.8149999999999997E-2</v>
      </c>
      <c r="H182">
        <v>46.740200000000002</v>
      </c>
      <c r="I182">
        <v>0.105751</v>
      </c>
      <c r="J182">
        <v>0.94365900000000003</v>
      </c>
      <c r="K182">
        <v>8.5000999999999993E-2</v>
      </c>
      <c r="L182">
        <v>18.984200000000001</v>
      </c>
      <c r="M182">
        <v>33.844200000000001</v>
      </c>
      <c r="N182">
        <v>2.9895999999999999E-2</v>
      </c>
      <c r="O182">
        <v>2.7368E-2</v>
      </c>
      <c r="P182">
        <v>-5.2789999999999997E-2</v>
      </c>
      <c r="Q182">
        <v>1.7187000000000001E-2</v>
      </c>
      <c r="R182">
        <v>0</v>
      </c>
      <c r="S182">
        <v>101.58499999999999</v>
      </c>
      <c r="T182">
        <v>46.8581</v>
      </c>
    </row>
    <row r="183" spans="5:20" x14ac:dyDescent="0.25">
      <c r="F183">
        <v>0.85957899999999998</v>
      </c>
      <c r="G183">
        <v>-7.8130000000000005E-2</v>
      </c>
      <c r="H183">
        <v>46.428400000000003</v>
      </c>
      <c r="I183">
        <v>0.23524</v>
      </c>
      <c r="J183">
        <v>0.76337500000000003</v>
      </c>
      <c r="K183">
        <v>-3.9719999999999998E-2</v>
      </c>
      <c r="L183">
        <v>18.615100000000002</v>
      </c>
      <c r="M183">
        <v>34.516500000000001</v>
      </c>
      <c r="N183">
        <v>-0.12683</v>
      </c>
      <c r="O183">
        <v>4.5420000000000002E-2</v>
      </c>
      <c r="P183">
        <v>8.2254999999999995E-2</v>
      </c>
      <c r="Q183">
        <v>1.7624999999999998E-2</v>
      </c>
      <c r="R183">
        <v>0</v>
      </c>
      <c r="S183">
        <v>101.319</v>
      </c>
      <c r="T183">
        <v>46.822699999999998</v>
      </c>
    </row>
    <row r="184" spans="5:20" x14ac:dyDescent="0.25">
      <c r="F184">
        <v>0.86943099999999995</v>
      </c>
      <c r="G184">
        <v>-7.8390000000000001E-2</v>
      </c>
      <c r="H184">
        <v>45.450299999999999</v>
      </c>
      <c r="I184">
        <v>1.45923</v>
      </c>
      <c r="J184">
        <v>0.72506499999999996</v>
      </c>
      <c r="K184">
        <v>9.9123000000000003E-2</v>
      </c>
      <c r="L184">
        <v>18.3809</v>
      </c>
      <c r="M184">
        <v>33.397599999999997</v>
      </c>
      <c r="N184">
        <v>-5.008E-2</v>
      </c>
      <c r="O184">
        <v>2.6727999999999998E-2</v>
      </c>
      <c r="P184">
        <v>3.4667000000000003E-2</v>
      </c>
      <c r="Q184">
        <v>1.456E-2</v>
      </c>
      <c r="R184">
        <v>0</v>
      </c>
      <c r="S184">
        <v>100.32899999999999</v>
      </c>
      <c r="T184">
        <v>46.006300000000003</v>
      </c>
    </row>
    <row r="185" spans="5:20" x14ac:dyDescent="0.25">
      <c r="F185">
        <v>0.55429700000000004</v>
      </c>
      <c r="G185">
        <v>0.141539</v>
      </c>
      <c r="H185">
        <v>46.707000000000001</v>
      </c>
      <c r="I185">
        <v>1.13852</v>
      </c>
      <c r="J185">
        <v>0.40710099999999999</v>
      </c>
      <c r="K185">
        <v>-5.2300000000000003E-3</v>
      </c>
      <c r="L185">
        <v>17.0748</v>
      </c>
      <c r="M185">
        <v>33.235900000000001</v>
      </c>
      <c r="N185">
        <v>-0.1273</v>
      </c>
      <c r="O185">
        <v>-2.639E-2</v>
      </c>
      <c r="P185">
        <v>5.8673999999999997E-2</v>
      </c>
      <c r="Q185">
        <v>7.8717999999999996E-2</v>
      </c>
      <c r="R185">
        <v>0</v>
      </c>
      <c r="S185">
        <v>99.2376</v>
      </c>
      <c r="T185">
        <v>46.035800000000002</v>
      </c>
    </row>
    <row r="186" spans="5:20" x14ac:dyDescent="0.25">
      <c r="F186">
        <v>0.78332900000000005</v>
      </c>
      <c r="G186">
        <v>0.14121400000000001</v>
      </c>
      <c r="H186">
        <v>47.224200000000003</v>
      </c>
      <c r="I186">
        <v>0.10591200000000001</v>
      </c>
      <c r="J186">
        <v>0.718974</v>
      </c>
      <c r="K186">
        <v>-3.9750000000000001E-2</v>
      </c>
      <c r="L186">
        <v>18.657900000000001</v>
      </c>
      <c r="M186">
        <v>33.5456</v>
      </c>
      <c r="N186">
        <v>3.0096000000000001E-2</v>
      </c>
      <c r="O186">
        <v>-8.3300000000000006E-3</v>
      </c>
      <c r="P186">
        <v>-7.5009999999999993E-2</v>
      </c>
      <c r="Q186">
        <v>7.9554E-2</v>
      </c>
      <c r="R186">
        <v>0</v>
      </c>
      <c r="S186">
        <v>101.164</v>
      </c>
      <c r="T186">
        <v>46.835799999999999</v>
      </c>
    </row>
    <row r="187" spans="5:20" x14ac:dyDescent="0.25">
      <c r="F187">
        <v>0.78160399999999997</v>
      </c>
      <c r="G187">
        <v>-7.8090000000000007E-2</v>
      </c>
      <c r="H187">
        <v>46.802500000000002</v>
      </c>
      <c r="I187">
        <v>0.23561000000000001</v>
      </c>
      <c r="J187">
        <v>0.67300000000000004</v>
      </c>
      <c r="K187">
        <v>0.139572</v>
      </c>
      <c r="L187">
        <v>18.388999999999999</v>
      </c>
      <c r="M187">
        <v>34.534799999999997</v>
      </c>
      <c r="N187">
        <v>-4.8149999999999998E-2</v>
      </c>
      <c r="O187">
        <v>-4.4049999999999999E-2</v>
      </c>
      <c r="P187">
        <v>0.104906</v>
      </c>
      <c r="Q187">
        <v>-0.16805999999999999</v>
      </c>
      <c r="R187">
        <v>0</v>
      </c>
      <c r="S187">
        <v>101.32299999999999</v>
      </c>
      <c r="T187">
        <v>46.938600000000001</v>
      </c>
    </row>
    <row r="188" spans="5:20" x14ac:dyDescent="0.25">
      <c r="F188">
        <v>0.86186399999999996</v>
      </c>
      <c r="G188">
        <v>-7.8189999999999996E-2</v>
      </c>
      <c r="H188">
        <v>45.130899999999997</v>
      </c>
      <c r="I188">
        <v>0.42845800000000001</v>
      </c>
      <c r="J188">
        <v>0.80988499999999997</v>
      </c>
      <c r="K188">
        <v>1.2949E-2</v>
      </c>
      <c r="L188">
        <v>18.341799999999999</v>
      </c>
      <c r="M188">
        <v>33.620600000000003</v>
      </c>
      <c r="N188">
        <v>-0.12726000000000001</v>
      </c>
      <c r="O188">
        <v>6.3081999999999999E-2</v>
      </c>
      <c r="P188">
        <v>3.6655E-2</v>
      </c>
      <c r="Q188">
        <v>7.8792000000000001E-2</v>
      </c>
      <c r="R188">
        <v>0</v>
      </c>
      <c r="S188">
        <v>99.179599999999994</v>
      </c>
      <c r="T188">
        <v>45.708500000000001</v>
      </c>
    </row>
    <row r="190" spans="5:20" x14ac:dyDescent="0.25">
      <c r="E190" t="s">
        <v>39</v>
      </c>
      <c r="F190">
        <f>AVERAGE(F146:F188)</f>
        <v>0.9110266046511627</v>
      </c>
      <c r="G190">
        <f t="shared" ref="G190:T190" si="14">AVERAGE(G146:G188)</f>
        <v>8.2953720930232597E-3</v>
      </c>
      <c r="H190">
        <f t="shared" si="14"/>
        <v>45.997283720930234</v>
      </c>
      <c r="I190">
        <f t="shared" si="14"/>
        <v>0.30365034883720926</v>
      </c>
      <c r="J190">
        <f t="shared" si="14"/>
        <v>0.73544765116279087</v>
      </c>
      <c r="K190">
        <f t="shared" si="14"/>
        <v>1.2301860465116277E-2</v>
      </c>
      <c r="L190">
        <f t="shared" si="14"/>
        <v>19.009953488372094</v>
      </c>
      <c r="M190">
        <f t="shared" si="14"/>
        <v>33.453067441860462</v>
      </c>
      <c r="N190">
        <f t="shared" si="14"/>
        <v>-5.173581395348837E-3</v>
      </c>
      <c r="O190">
        <f t="shared" si="14"/>
        <v>-2.781581395348837E-3</v>
      </c>
      <c r="P190">
        <f t="shared" si="14"/>
        <v>1.8769697674418603E-2</v>
      </c>
      <c r="Q190">
        <f t="shared" si="14"/>
        <v>2.9498395348837213E-2</v>
      </c>
      <c r="R190">
        <f t="shared" si="14"/>
        <v>0</v>
      </c>
      <c r="S190">
        <f t="shared" si="14"/>
        <v>100.4713534883721</v>
      </c>
      <c r="T190">
        <f t="shared" si="14"/>
        <v>46.284125581395351</v>
      </c>
    </row>
    <row r="191" spans="5:20" x14ac:dyDescent="0.25">
      <c r="E191" t="s">
        <v>40</v>
      </c>
      <c r="F191">
        <f>STDEV(F146:F188)/SQRT((COUNT(F146:F188)))</f>
        <v>4.4608153053122393E-2</v>
      </c>
      <c r="G191">
        <f t="shared" ref="G191:T191" si="15">STDEV(G146:G188)/SQRT((COUNT(G146:G188)))</f>
        <v>1.9465582041455903E-2</v>
      </c>
      <c r="H191">
        <f t="shared" si="15"/>
        <v>0.16122162685915387</v>
      </c>
      <c r="I191">
        <f t="shared" si="15"/>
        <v>4.2363624011065491E-2</v>
      </c>
      <c r="J191">
        <f t="shared" si="15"/>
        <v>3.1694615559542581E-2</v>
      </c>
      <c r="K191">
        <f t="shared" si="15"/>
        <v>1.2129378127975397E-2</v>
      </c>
      <c r="L191">
        <f t="shared" si="15"/>
        <v>9.0068205320310873E-2</v>
      </c>
      <c r="M191">
        <f t="shared" si="15"/>
        <v>0.14228721074014231</v>
      </c>
      <c r="N191">
        <f t="shared" si="15"/>
        <v>1.8480068402073883E-2</v>
      </c>
      <c r="O191">
        <f t="shared" si="15"/>
        <v>5.2783424666426673E-3</v>
      </c>
      <c r="P191">
        <f t="shared" si="15"/>
        <v>7.6632053953898643E-3</v>
      </c>
      <c r="Q191">
        <f t="shared" si="15"/>
        <v>2.140849321887698E-2</v>
      </c>
      <c r="R191">
        <f t="shared" si="15"/>
        <v>0</v>
      </c>
      <c r="S191">
        <f t="shared" si="15"/>
        <v>0.15070678230990922</v>
      </c>
      <c r="T191">
        <f t="shared" si="15"/>
        <v>7.5691898585982353E-2</v>
      </c>
    </row>
    <row r="193" spans="1:20" x14ac:dyDescent="0.25">
      <c r="A193" s="2" t="s">
        <v>399</v>
      </c>
      <c r="F193" s="3" t="s">
        <v>1</v>
      </c>
      <c r="G193" s="3" t="s">
        <v>2</v>
      </c>
      <c r="H193" s="3" t="s">
        <v>3</v>
      </c>
      <c r="I193" s="3" t="s">
        <v>4</v>
      </c>
      <c r="J193" s="3" t="s">
        <v>5</v>
      </c>
      <c r="K193" s="3" t="s">
        <v>6</v>
      </c>
      <c r="L193" s="3" t="s">
        <v>7</v>
      </c>
      <c r="M193" s="3" t="s">
        <v>8</v>
      </c>
      <c r="N193" s="3" t="s">
        <v>9</v>
      </c>
      <c r="O193" s="3" t="s">
        <v>10</v>
      </c>
      <c r="P193" s="3" t="s">
        <v>11</v>
      </c>
      <c r="Q193" s="3" t="s">
        <v>12</v>
      </c>
      <c r="R193" s="3" t="s">
        <v>13</v>
      </c>
      <c r="S193" s="3" t="s">
        <v>14</v>
      </c>
      <c r="T193" s="3" t="s">
        <v>15</v>
      </c>
    </row>
    <row r="194" spans="1:20" x14ac:dyDescent="0.25">
      <c r="A194" t="s">
        <v>17</v>
      </c>
      <c r="F194">
        <v>1.17692</v>
      </c>
      <c r="G194">
        <v>-7.8299999999999995E-2</v>
      </c>
      <c r="H194">
        <v>48.436</v>
      </c>
      <c r="I194">
        <v>0.29885099999999998</v>
      </c>
      <c r="J194">
        <v>0.77058499999999996</v>
      </c>
      <c r="K194">
        <v>0.17303199999999999</v>
      </c>
      <c r="L194">
        <v>18.6206</v>
      </c>
      <c r="M194">
        <v>30.523099999999999</v>
      </c>
      <c r="N194">
        <v>0.26436399999999999</v>
      </c>
      <c r="O194">
        <v>9.1979999999999996E-3</v>
      </c>
      <c r="P194">
        <v>8.0965999999999996E-2</v>
      </c>
      <c r="Q194">
        <v>1.6102999999999999E-2</v>
      </c>
      <c r="R194">
        <v>0</v>
      </c>
      <c r="S194">
        <v>100.291</v>
      </c>
      <c r="T194">
        <v>46.260899999999999</v>
      </c>
    </row>
    <row r="195" spans="1:20" x14ac:dyDescent="0.25">
      <c r="A195" t="s">
        <v>335</v>
      </c>
      <c r="F195">
        <v>0.862012</v>
      </c>
      <c r="G195">
        <v>-7.8189999999999996E-2</v>
      </c>
      <c r="H195">
        <v>49.237499999999997</v>
      </c>
      <c r="I195">
        <v>0.36443799999999998</v>
      </c>
      <c r="J195">
        <v>0.49676100000000001</v>
      </c>
      <c r="K195">
        <v>-2.2200000000000001E-2</v>
      </c>
      <c r="L195">
        <v>18.795000000000002</v>
      </c>
      <c r="M195">
        <v>32.305700000000002</v>
      </c>
      <c r="N195">
        <v>2.9853999999999999E-2</v>
      </c>
      <c r="O195">
        <v>2.7428000000000001E-2</v>
      </c>
      <c r="P195">
        <v>-3.0290000000000001E-2</v>
      </c>
      <c r="Q195">
        <v>-0.10675</v>
      </c>
      <c r="R195">
        <v>0</v>
      </c>
      <c r="S195">
        <v>101.881</v>
      </c>
      <c r="T195">
        <v>47.219000000000001</v>
      </c>
    </row>
    <row r="196" spans="1:20" x14ac:dyDescent="0.25">
      <c r="A196" t="s">
        <v>336</v>
      </c>
      <c r="F196">
        <v>0.859545</v>
      </c>
      <c r="G196">
        <v>0.14108899999999999</v>
      </c>
      <c r="H196">
        <v>46.622199999999999</v>
      </c>
      <c r="I196">
        <v>0.106076</v>
      </c>
      <c r="J196">
        <v>0.76392099999999996</v>
      </c>
      <c r="K196">
        <v>0.15740699999999999</v>
      </c>
      <c r="L196">
        <v>18.1739</v>
      </c>
      <c r="M196">
        <v>32.749299999999998</v>
      </c>
      <c r="N196">
        <v>3.0148000000000001E-2</v>
      </c>
      <c r="O196">
        <v>9.6299999999999997E-3</v>
      </c>
      <c r="P196">
        <v>1.5016E-2</v>
      </c>
      <c r="Q196">
        <v>-0.10621999999999999</v>
      </c>
      <c r="R196">
        <v>0</v>
      </c>
      <c r="S196">
        <v>99.522099999999995</v>
      </c>
      <c r="T196">
        <v>46.101300000000002</v>
      </c>
    </row>
    <row r="197" spans="1:20" x14ac:dyDescent="0.25">
      <c r="A197" t="s">
        <v>20</v>
      </c>
      <c r="F197">
        <v>0.70692200000000005</v>
      </c>
      <c r="G197">
        <v>0.35942499999999999</v>
      </c>
      <c r="H197">
        <v>46.982799999999997</v>
      </c>
      <c r="I197">
        <v>0.170156</v>
      </c>
      <c r="J197">
        <v>0.49584600000000001</v>
      </c>
      <c r="K197">
        <v>8.4695000000000006E-2</v>
      </c>
      <c r="L197">
        <v>18.9316</v>
      </c>
      <c r="M197">
        <v>33.623600000000003</v>
      </c>
      <c r="N197">
        <v>0.186505</v>
      </c>
      <c r="O197">
        <v>9.3989999999999994E-3</v>
      </c>
      <c r="P197">
        <v>-9.7960000000000005E-2</v>
      </c>
      <c r="Q197">
        <v>-4.5069999999999999E-2</v>
      </c>
      <c r="R197">
        <v>0</v>
      </c>
      <c r="S197">
        <v>101.408</v>
      </c>
      <c r="T197">
        <v>46.892699999999998</v>
      </c>
    </row>
    <row r="198" spans="1:20" x14ac:dyDescent="0.25">
      <c r="A198" t="s">
        <v>37</v>
      </c>
      <c r="F198">
        <v>0.93729399999999996</v>
      </c>
      <c r="G198">
        <v>-7.8130000000000005E-2</v>
      </c>
      <c r="H198">
        <v>45.845399999999998</v>
      </c>
      <c r="I198">
        <v>0.23502899999999999</v>
      </c>
      <c r="J198">
        <v>0.67512700000000003</v>
      </c>
      <c r="K198">
        <v>3.1682000000000002E-2</v>
      </c>
      <c r="L198">
        <v>18.389299999999999</v>
      </c>
      <c r="M198">
        <v>34.238100000000003</v>
      </c>
      <c r="N198">
        <v>-4.8500000000000001E-2</v>
      </c>
      <c r="O198">
        <v>9.5379999999999996E-3</v>
      </c>
      <c r="P198">
        <v>5.9672999999999997E-2</v>
      </c>
      <c r="Q198">
        <v>1.7524000000000001E-2</v>
      </c>
      <c r="R198">
        <v>0</v>
      </c>
      <c r="S198">
        <v>100.312</v>
      </c>
      <c r="T198">
        <v>46.326799999999999</v>
      </c>
    </row>
    <row r="199" spans="1:20" x14ac:dyDescent="0.25">
      <c r="A199" t="s">
        <v>400</v>
      </c>
      <c r="F199">
        <v>1.47576</v>
      </c>
      <c r="G199">
        <v>0.14109099999999999</v>
      </c>
      <c r="H199">
        <v>47.286999999999999</v>
      </c>
      <c r="I199">
        <v>0.10616399999999999</v>
      </c>
      <c r="J199">
        <v>0.94756899999999999</v>
      </c>
      <c r="K199">
        <v>-3.9190000000000003E-2</v>
      </c>
      <c r="L199">
        <v>18.569400000000002</v>
      </c>
      <c r="M199">
        <v>33.169600000000003</v>
      </c>
      <c r="N199">
        <v>3.0297999999999999E-2</v>
      </c>
      <c r="O199">
        <v>9.6849999999999992E-3</v>
      </c>
      <c r="P199">
        <v>-7.2399999999999999E-3</v>
      </c>
      <c r="Q199">
        <v>-4.3929999999999997E-2</v>
      </c>
      <c r="R199">
        <v>0</v>
      </c>
      <c r="S199">
        <v>101.646</v>
      </c>
      <c r="T199">
        <v>46.940399999999997</v>
      </c>
    </row>
    <row r="200" spans="1:20" x14ac:dyDescent="0.25">
      <c r="F200">
        <v>0.938917</v>
      </c>
      <c r="G200">
        <v>-7.8170000000000003E-2</v>
      </c>
      <c r="H200">
        <v>46.286099999999998</v>
      </c>
      <c r="I200">
        <v>0.29929499999999998</v>
      </c>
      <c r="J200">
        <v>0.98965499999999995</v>
      </c>
      <c r="K200">
        <v>8.4631999999999999E-2</v>
      </c>
      <c r="L200">
        <v>18.8462</v>
      </c>
      <c r="M200">
        <v>33.962200000000003</v>
      </c>
      <c r="N200">
        <v>2.9606E-2</v>
      </c>
      <c r="O200">
        <v>-6.2080000000000003E-2</v>
      </c>
      <c r="P200">
        <v>3.6756999999999998E-2</v>
      </c>
      <c r="Q200">
        <v>1.6943E-2</v>
      </c>
      <c r="R200">
        <v>0</v>
      </c>
      <c r="S200">
        <v>101.35</v>
      </c>
      <c r="T200">
        <v>46.714399999999998</v>
      </c>
    </row>
    <row r="201" spans="1:20" x14ac:dyDescent="0.25">
      <c r="A201" t="s">
        <v>401</v>
      </c>
      <c r="F201">
        <v>0.86150300000000002</v>
      </c>
      <c r="G201">
        <v>0.140263</v>
      </c>
      <c r="H201">
        <v>45.138599999999997</v>
      </c>
      <c r="I201">
        <v>0.36361599999999999</v>
      </c>
      <c r="J201">
        <v>0.98889300000000002</v>
      </c>
      <c r="K201">
        <v>4.8411999999999997E-2</v>
      </c>
      <c r="L201">
        <v>19.420500000000001</v>
      </c>
      <c r="M201">
        <v>34.775100000000002</v>
      </c>
      <c r="N201">
        <v>-4.904E-2</v>
      </c>
      <c r="O201">
        <v>-4.4310000000000002E-2</v>
      </c>
      <c r="P201">
        <v>-7.571E-2</v>
      </c>
      <c r="Q201">
        <v>1.6514000000000001E-2</v>
      </c>
      <c r="R201">
        <v>0</v>
      </c>
      <c r="S201">
        <v>101.584</v>
      </c>
      <c r="T201">
        <v>46.695599999999999</v>
      </c>
    </row>
    <row r="202" spans="1:20" x14ac:dyDescent="0.25">
      <c r="A202" t="s">
        <v>402</v>
      </c>
      <c r="F202">
        <v>0.63190299999999999</v>
      </c>
      <c r="G202">
        <v>0.14043700000000001</v>
      </c>
      <c r="H202">
        <v>46.992199999999997</v>
      </c>
      <c r="I202">
        <v>0.492535</v>
      </c>
      <c r="J202">
        <v>0.76634599999999997</v>
      </c>
      <c r="K202">
        <v>-5.96E-3</v>
      </c>
      <c r="L202">
        <v>18.8657</v>
      </c>
      <c r="M202">
        <v>31.2606</v>
      </c>
      <c r="N202">
        <v>0.10742</v>
      </c>
      <c r="O202">
        <v>-2.6589999999999999E-2</v>
      </c>
      <c r="P202">
        <v>-5.3839999999999999E-2</v>
      </c>
      <c r="Q202">
        <v>1.5906E-2</v>
      </c>
      <c r="R202">
        <v>0</v>
      </c>
      <c r="S202">
        <v>99.186599999999999</v>
      </c>
      <c r="T202">
        <v>45.781100000000002</v>
      </c>
    </row>
    <row r="203" spans="1:20" x14ac:dyDescent="0.25">
      <c r="A203" t="s">
        <v>403</v>
      </c>
      <c r="F203">
        <v>0.78376400000000002</v>
      </c>
      <c r="G203">
        <v>0.14002899999999999</v>
      </c>
      <c r="H203">
        <v>44.878700000000002</v>
      </c>
      <c r="I203">
        <v>0.29935699999999998</v>
      </c>
      <c r="J203">
        <v>1.0331600000000001</v>
      </c>
      <c r="K203">
        <v>-5.2100000000000002E-3</v>
      </c>
      <c r="L203">
        <v>19.457899999999999</v>
      </c>
      <c r="M203">
        <v>32.174500000000002</v>
      </c>
      <c r="N203">
        <v>-0.12755</v>
      </c>
      <c r="O203">
        <v>-4.4839999999999998E-2</v>
      </c>
      <c r="P203">
        <v>8.1591999999999998E-2</v>
      </c>
      <c r="Q203">
        <v>-0.16961000000000001</v>
      </c>
      <c r="R203">
        <v>0</v>
      </c>
      <c r="S203">
        <v>98.501800000000003</v>
      </c>
      <c r="T203">
        <v>45.315199999999997</v>
      </c>
    </row>
    <row r="204" spans="1:20" x14ac:dyDescent="0.25">
      <c r="A204" t="s">
        <v>404</v>
      </c>
      <c r="F204">
        <v>1.0141800000000001</v>
      </c>
      <c r="G204">
        <v>-7.8140000000000001E-2</v>
      </c>
      <c r="H204">
        <v>45.548400000000001</v>
      </c>
      <c r="I204">
        <v>0.235065</v>
      </c>
      <c r="J204">
        <v>0.765042</v>
      </c>
      <c r="K204">
        <v>-4.1599999999999996E-3</v>
      </c>
      <c r="L204">
        <v>18.611899999999999</v>
      </c>
      <c r="M204">
        <v>33.675199999999997</v>
      </c>
      <c r="N204">
        <v>-0.12703</v>
      </c>
      <c r="O204">
        <v>4.5270999999999999E-2</v>
      </c>
      <c r="P204">
        <v>0.12709599999999999</v>
      </c>
      <c r="Q204">
        <v>-4.4609999999999997E-2</v>
      </c>
      <c r="R204">
        <v>0</v>
      </c>
      <c r="S204">
        <v>99.768299999999996</v>
      </c>
      <c r="T204">
        <v>46.013500000000001</v>
      </c>
    </row>
    <row r="205" spans="1:20" x14ac:dyDescent="0.25">
      <c r="A205" t="s">
        <v>405</v>
      </c>
      <c r="F205">
        <v>0.710503</v>
      </c>
      <c r="G205">
        <v>0.139816</v>
      </c>
      <c r="H205">
        <v>45.505899999999997</v>
      </c>
      <c r="I205">
        <v>0.427373</v>
      </c>
      <c r="J205">
        <v>0.408109</v>
      </c>
      <c r="K205">
        <v>0.11826299999999999</v>
      </c>
      <c r="L205">
        <v>19.3157</v>
      </c>
      <c r="M205">
        <v>32.142099999999999</v>
      </c>
      <c r="N205">
        <v>0.106934</v>
      </c>
      <c r="O205">
        <v>6.2403E-2</v>
      </c>
      <c r="P205">
        <v>-9.4500000000000001E-3</v>
      </c>
      <c r="Q205">
        <v>1.5089E-2</v>
      </c>
      <c r="R205">
        <v>0</v>
      </c>
      <c r="S205">
        <v>98.942700000000002</v>
      </c>
      <c r="T205">
        <v>45.4679</v>
      </c>
    </row>
    <row r="206" spans="1:20" x14ac:dyDescent="0.25">
      <c r="A206" t="s">
        <v>406</v>
      </c>
      <c r="F206">
        <v>0.86137799999999998</v>
      </c>
      <c r="G206">
        <v>-7.8200000000000006E-2</v>
      </c>
      <c r="H206">
        <v>45.712699999999998</v>
      </c>
      <c r="I206">
        <v>0.234736</v>
      </c>
      <c r="J206">
        <v>0.630776</v>
      </c>
      <c r="K206">
        <v>-2.2759999999999999E-2</v>
      </c>
      <c r="L206">
        <v>19.1282</v>
      </c>
      <c r="M206">
        <v>33.0929</v>
      </c>
      <c r="N206">
        <v>-4.8910000000000002E-2</v>
      </c>
      <c r="O206">
        <v>-4.4330000000000001E-2</v>
      </c>
      <c r="P206">
        <v>3.6790000000000003E-2</v>
      </c>
      <c r="Q206">
        <v>-4.5240000000000002E-2</v>
      </c>
      <c r="R206">
        <v>0</v>
      </c>
      <c r="S206">
        <v>99.457999999999998</v>
      </c>
      <c r="T206">
        <v>45.841500000000003</v>
      </c>
    </row>
    <row r="207" spans="1:20" x14ac:dyDescent="0.25">
      <c r="A207" t="s">
        <v>407</v>
      </c>
      <c r="F207">
        <v>1.32552</v>
      </c>
      <c r="G207">
        <v>-7.8189999999999996E-2</v>
      </c>
      <c r="H207">
        <v>44.439900000000002</v>
      </c>
      <c r="I207">
        <v>0.36362100000000003</v>
      </c>
      <c r="J207">
        <v>0.76846999999999999</v>
      </c>
      <c r="K207">
        <v>-7.6600000000000001E-2</v>
      </c>
      <c r="L207">
        <v>18.879000000000001</v>
      </c>
      <c r="M207">
        <v>33.880400000000002</v>
      </c>
      <c r="N207">
        <v>2.9437999999999999E-2</v>
      </c>
      <c r="O207">
        <v>2.7147999999999999E-2</v>
      </c>
      <c r="P207">
        <v>-5.3240000000000003E-2</v>
      </c>
      <c r="Q207">
        <v>1.6639999999999999E-2</v>
      </c>
      <c r="R207">
        <v>0</v>
      </c>
      <c r="S207">
        <v>99.522199999999998</v>
      </c>
      <c r="T207">
        <v>45.656500000000001</v>
      </c>
    </row>
    <row r="208" spans="1:20" x14ac:dyDescent="0.25">
      <c r="A208" t="s">
        <v>408</v>
      </c>
      <c r="F208">
        <v>0.63020500000000002</v>
      </c>
      <c r="G208">
        <v>0.358767</v>
      </c>
      <c r="H208">
        <v>46.590499999999999</v>
      </c>
      <c r="I208">
        <v>0.299035</v>
      </c>
      <c r="J208">
        <v>0.89891900000000002</v>
      </c>
      <c r="K208">
        <v>-4.113E-2</v>
      </c>
      <c r="L208">
        <v>19.3566</v>
      </c>
      <c r="M208">
        <v>32.657899999999998</v>
      </c>
      <c r="N208">
        <v>-0.12755</v>
      </c>
      <c r="O208">
        <v>9.2350000000000002E-3</v>
      </c>
      <c r="P208">
        <v>5.8969000000000001E-2</v>
      </c>
      <c r="Q208">
        <v>7.8386999999999998E-2</v>
      </c>
      <c r="R208">
        <v>0</v>
      </c>
      <c r="S208">
        <v>100.77</v>
      </c>
      <c r="T208">
        <v>46.497700000000002</v>
      </c>
    </row>
    <row r="209" spans="1:20" x14ac:dyDescent="0.25">
      <c r="A209" t="s">
        <v>409</v>
      </c>
      <c r="F209">
        <v>0.62826700000000002</v>
      </c>
      <c r="G209">
        <v>-7.8210000000000002E-2</v>
      </c>
      <c r="H209">
        <v>45.142600000000002</v>
      </c>
      <c r="I209">
        <v>0.105466</v>
      </c>
      <c r="J209">
        <v>0.80741399999999997</v>
      </c>
      <c r="K209">
        <v>-5.8569999999999997E-2</v>
      </c>
      <c r="L209">
        <v>19.221699999999998</v>
      </c>
      <c r="M209">
        <v>33.564100000000003</v>
      </c>
      <c r="N209">
        <v>2.9547E-2</v>
      </c>
      <c r="O209">
        <v>9.2969999999999997E-3</v>
      </c>
      <c r="P209">
        <v>5.9285999999999998E-2</v>
      </c>
      <c r="Q209">
        <v>-4.5269999999999998E-2</v>
      </c>
      <c r="R209">
        <v>0</v>
      </c>
      <c r="S209">
        <v>99.3857</v>
      </c>
      <c r="T209">
        <v>45.792099999999998</v>
      </c>
    </row>
    <row r="210" spans="1:20" x14ac:dyDescent="0.25">
      <c r="A210" t="s">
        <v>410</v>
      </c>
      <c r="F210">
        <v>0.86407299999999998</v>
      </c>
      <c r="G210">
        <v>-7.8299999999999995E-2</v>
      </c>
      <c r="H210">
        <v>46.277999999999999</v>
      </c>
      <c r="I210">
        <v>0.29870200000000002</v>
      </c>
      <c r="J210">
        <v>0.49765700000000002</v>
      </c>
      <c r="K210">
        <v>-4.172E-2</v>
      </c>
      <c r="L210">
        <v>19.701699999999999</v>
      </c>
      <c r="M210">
        <v>32.736699999999999</v>
      </c>
      <c r="N210">
        <v>-0.12787000000000001</v>
      </c>
      <c r="O210">
        <v>4.4748000000000003E-2</v>
      </c>
      <c r="P210">
        <v>8.1089999999999995E-2</v>
      </c>
      <c r="Q210">
        <v>7.7817999999999998E-2</v>
      </c>
      <c r="R210">
        <v>0</v>
      </c>
      <c r="S210">
        <v>100.333</v>
      </c>
      <c r="T210">
        <v>46.136000000000003</v>
      </c>
    </row>
    <row r="211" spans="1:20" x14ac:dyDescent="0.25">
      <c r="A211" t="s">
        <v>411</v>
      </c>
      <c r="F211">
        <v>1.2488699999999999</v>
      </c>
      <c r="G211">
        <v>0.14027200000000001</v>
      </c>
      <c r="H211">
        <v>45.640500000000003</v>
      </c>
      <c r="I211">
        <v>0.10535700000000001</v>
      </c>
      <c r="J211">
        <v>0.813168</v>
      </c>
      <c r="K211">
        <v>-4.9800000000000001E-3</v>
      </c>
      <c r="L211">
        <v>19.482700000000001</v>
      </c>
      <c r="M211">
        <v>33.318800000000003</v>
      </c>
      <c r="N211">
        <v>-0.12731999999999999</v>
      </c>
      <c r="O211">
        <v>-4.4420000000000001E-2</v>
      </c>
      <c r="P211">
        <v>-8.2199999999999999E-3</v>
      </c>
      <c r="Q211">
        <v>0.14067499999999999</v>
      </c>
      <c r="R211">
        <v>0</v>
      </c>
      <c r="S211">
        <v>100.705</v>
      </c>
      <c r="T211">
        <v>46.286999999999999</v>
      </c>
    </row>
    <row r="212" spans="1:20" x14ac:dyDescent="0.25">
      <c r="A212" t="s">
        <v>412</v>
      </c>
      <c r="F212">
        <v>0.702013</v>
      </c>
      <c r="G212">
        <v>-7.7990000000000004E-2</v>
      </c>
      <c r="H212">
        <v>47.252499999999998</v>
      </c>
      <c r="I212">
        <v>0.106729</v>
      </c>
      <c r="J212">
        <v>0.62652699999999995</v>
      </c>
      <c r="K212">
        <v>1.5615E-2</v>
      </c>
      <c r="L212">
        <v>17.986899999999999</v>
      </c>
      <c r="M212">
        <v>35.5383</v>
      </c>
      <c r="N212">
        <v>-4.7620000000000003E-2</v>
      </c>
      <c r="O212">
        <v>2.7931999999999998E-2</v>
      </c>
      <c r="P212">
        <v>-9.6390000000000003E-2</v>
      </c>
      <c r="Q212">
        <v>-0.105</v>
      </c>
      <c r="R212">
        <v>0</v>
      </c>
      <c r="S212">
        <v>101.93</v>
      </c>
      <c r="T212">
        <v>47.374400000000001</v>
      </c>
    </row>
    <row r="213" spans="1:20" x14ac:dyDescent="0.25">
      <c r="A213" t="s">
        <v>34</v>
      </c>
      <c r="F213">
        <v>0.62906899999999999</v>
      </c>
      <c r="G213">
        <v>-7.8229999999999994E-2</v>
      </c>
      <c r="H213">
        <v>46.814799999999998</v>
      </c>
      <c r="I213">
        <v>0.234842</v>
      </c>
      <c r="J213">
        <v>0.62944100000000003</v>
      </c>
      <c r="K213">
        <v>4.8805000000000001E-2</v>
      </c>
      <c r="L213">
        <v>19.432700000000001</v>
      </c>
      <c r="M213">
        <v>32.7149</v>
      </c>
      <c r="N213">
        <v>-0.12742000000000001</v>
      </c>
      <c r="O213">
        <v>-2.6419999999999999E-2</v>
      </c>
      <c r="P213">
        <v>3.6805999999999998E-2</v>
      </c>
      <c r="Q213">
        <v>-0.10732</v>
      </c>
      <c r="R213">
        <v>0</v>
      </c>
      <c r="S213">
        <v>100.202</v>
      </c>
      <c r="T213">
        <v>46.271500000000003</v>
      </c>
    </row>
    <row r="214" spans="1:20" x14ac:dyDescent="0.25">
      <c r="A214" t="s">
        <v>413</v>
      </c>
      <c r="F214">
        <v>0.47475099999999998</v>
      </c>
      <c r="G214">
        <v>-7.8219999999999998E-2</v>
      </c>
      <c r="H214">
        <v>46.798099999999998</v>
      </c>
      <c r="I214">
        <v>0.42833700000000002</v>
      </c>
      <c r="J214">
        <v>0.85273600000000005</v>
      </c>
      <c r="K214">
        <v>-5.8680000000000003E-2</v>
      </c>
      <c r="L214">
        <v>18.221900000000002</v>
      </c>
      <c r="M214">
        <v>32.767899999999997</v>
      </c>
      <c r="N214">
        <v>0.26472299999999999</v>
      </c>
      <c r="O214">
        <v>-8.5100000000000002E-3</v>
      </c>
      <c r="P214">
        <v>-0.14308000000000001</v>
      </c>
      <c r="Q214">
        <v>1.6774000000000001E-2</v>
      </c>
      <c r="R214">
        <v>0</v>
      </c>
      <c r="S214">
        <v>99.536699999999996</v>
      </c>
      <c r="T214">
        <v>46.046100000000003</v>
      </c>
    </row>
    <row r="215" spans="1:20" x14ac:dyDescent="0.25">
      <c r="A215" t="s">
        <v>414</v>
      </c>
      <c r="F215">
        <v>0.93749700000000002</v>
      </c>
      <c r="G215">
        <v>-7.8109999999999999E-2</v>
      </c>
      <c r="H215">
        <v>48.345599999999997</v>
      </c>
      <c r="I215">
        <v>4.1533E-2</v>
      </c>
      <c r="J215">
        <v>0.63073400000000002</v>
      </c>
      <c r="K215">
        <v>5.0299000000000003E-2</v>
      </c>
      <c r="L215">
        <v>18.073899999999998</v>
      </c>
      <c r="M215">
        <v>31.9573</v>
      </c>
      <c r="N215">
        <v>3.0301000000000002E-2</v>
      </c>
      <c r="O215">
        <v>-8.2000000000000007E-3</v>
      </c>
      <c r="P215">
        <v>-2.9739999999999999E-2</v>
      </c>
      <c r="Q215">
        <v>1.8127000000000001E-2</v>
      </c>
      <c r="R215">
        <v>0</v>
      </c>
      <c r="S215">
        <v>99.969200000000001</v>
      </c>
      <c r="T215">
        <v>46.418999999999997</v>
      </c>
    </row>
    <row r="216" spans="1:20" x14ac:dyDescent="0.25">
      <c r="F216">
        <v>1.1718500000000001</v>
      </c>
      <c r="G216">
        <v>0.14036799999999999</v>
      </c>
      <c r="H216">
        <v>46.682299999999998</v>
      </c>
      <c r="I216">
        <v>0.105458</v>
      </c>
      <c r="J216">
        <v>0.63300199999999995</v>
      </c>
      <c r="K216">
        <v>4.8812000000000001E-2</v>
      </c>
      <c r="L216">
        <v>19.444299999999998</v>
      </c>
      <c r="M216">
        <v>33.0349</v>
      </c>
      <c r="N216">
        <v>-4.8910000000000002E-2</v>
      </c>
      <c r="O216">
        <v>-6.2129999999999998E-2</v>
      </c>
      <c r="P216">
        <v>0.12667700000000001</v>
      </c>
      <c r="Q216">
        <v>1.6754999999999999E-2</v>
      </c>
      <c r="R216">
        <v>0</v>
      </c>
      <c r="S216">
        <v>101.294</v>
      </c>
      <c r="T216">
        <v>46.665100000000002</v>
      </c>
    </row>
    <row r="217" spans="1:20" x14ac:dyDescent="0.25">
      <c r="F217">
        <v>0.781223</v>
      </c>
      <c r="G217">
        <v>-7.8130000000000005E-2</v>
      </c>
      <c r="H217">
        <v>46.3551</v>
      </c>
      <c r="I217">
        <v>0.235294</v>
      </c>
      <c r="J217">
        <v>1.07477</v>
      </c>
      <c r="K217">
        <v>0.10342</v>
      </c>
      <c r="L217">
        <v>19.082899999999999</v>
      </c>
      <c r="M217">
        <v>34.563000000000002</v>
      </c>
      <c r="N217">
        <v>-0.12689</v>
      </c>
      <c r="O217">
        <v>4.5303999999999997E-2</v>
      </c>
      <c r="P217">
        <v>3.7353999999999998E-2</v>
      </c>
      <c r="Q217">
        <v>-0.16849</v>
      </c>
      <c r="R217">
        <v>0</v>
      </c>
      <c r="S217">
        <v>101.905</v>
      </c>
      <c r="T217">
        <v>47.029800000000002</v>
      </c>
    </row>
    <row r="218" spans="1:20" x14ac:dyDescent="0.25">
      <c r="F218">
        <v>1.3997900000000001</v>
      </c>
      <c r="G218">
        <v>-7.8109999999999999E-2</v>
      </c>
      <c r="H218">
        <v>45.276800000000001</v>
      </c>
      <c r="I218">
        <v>0.105807</v>
      </c>
      <c r="J218">
        <v>0.85760899999999995</v>
      </c>
      <c r="K218">
        <v>6.7479999999999998E-2</v>
      </c>
      <c r="L218">
        <v>18.312200000000001</v>
      </c>
      <c r="M218">
        <v>33.872999999999998</v>
      </c>
      <c r="N218">
        <v>0.108373</v>
      </c>
      <c r="O218">
        <v>4.5339999999999998E-2</v>
      </c>
      <c r="P218">
        <v>-3.015E-2</v>
      </c>
      <c r="Q218">
        <v>1.7554E-2</v>
      </c>
      <c r="R218">
        <v>0</v>
      </c>
      <c r="S218">
        <v>99.955699999999993</v>
      </c>
      <c r="T218">
        <v>46.01</v>
      </c>
    </row>
    <row r="219" spans="1:20" x14ac:dyDescent="0.25">
      <c r="F219">
        <v>1.0909800000000001</v>
      </c>
      <c r="G219">
        <v>-7.8130000000000005E-2</v>
      </c>
      <c r="H219">
        <v>46.58</v>
      </c>
      <c r="I219">
        <v>0.10598100000000001</v>
      </c>
      <c r="J219">
        <v>0.94479199999999997</v>
      </c>
      <c r="K219">
        <v>-0.11122</v>
      </c>
      <c r="L219">
        <v>18.733499999999999</v>
      </c>
      <c r="M219">
        <v>32.457500000000003</v>
      </c>
      <c r="N219">
        <v>-4.8390000000000002E-2</v>
      </c>
      <c r="O219">
        <v>-8.3400000000000002E-3</v>
      </c>
      <c r="P219">
        <v>5.9970000000000002E-2</v>
      </c>
      <c r="Q219">
        <v>-4.4350000000000001E-2</v>
      </c>
      <c r="R219">
        <v>0</v>
      </c>
      <c r="S219">
        <v>99.682400000000001</v>
      </c>
      <c r="T219">
        <v>46.034799999999997</v>
      </c>
    </row>
    <row r="220" spans="1:20" x14ac:dyDescent="0.25">
      <c r="F220">
        <v>1.24807</v>
      </c>
      <c r="G220">
        <v>-7.8229999999999994E-2</v>
      </c>
      <c r="H220">
        <v>45.427900000000001</v>
      </c>
      <c r="I220">
        <v>0.62226899999999996</v>
      </c>
      <c r="J220">
        <v>0.81259800000000004</v>
      </c>
      <c r="K220">
        <v>1.3264E-2</v>
      </c>
      <c r="L220">
        <v>18.1722</v>
      </c>
      <c r="M220">
        <v>34.534199999999998</v>
      </c>
      <c r="N220">
        <v>2.9692E-2</v>
      </c>
      <c r="O220">
        <v>-2.6409999999999999E-2</v>
      </c>
      <c r="P220">
        <v>1.4364999999999999E-2</v>
      </c>
      <c r="Q220">
        <v>-4.4830000000000002E-2</v>
      </c>
      <c r="R220">
        <v>0</v>
      </c>
      <c r="S220">
        <v>100.72499999999999</v>
      </c>
      <c r="T220">
        <v>46.377099999999999</v>
      </c>
    </row>
    <row r="221" spans="1:20" x14ac:dyDescent="0.25">
      <c r="F221">
        <v>1.0905199999999999</v>
      </c>
      <c r="G221">
        <v>-7.8179999999999999E-2</v>
      </c>
      <c r="H221">
        <v>47.371400000000001</v>
      </c>
      <c r="I221">
        <v>0.17086000000000001</v>
      </c>
      <c r="J221">
        <v>0.54126700000000005</v>
      </c>
      <c r="K221">
        <v>3.2390000000000002E-2</v>
      </c>
      <c r="L221">
        <v>18.253599999999999</v>
      </c>
      <c r="M221">
        <v>33.570099999999996</v>
      </c>
      <c r="N221">
        <v>3.031E-2</v>
      </c>
      <c r="O221">
        <v>4.5564E-2</v>
      </c>
      <c r="P221">
        <v>-7.2500000000000004E-3</v>
      </c>
      <c r="Q221">
        <v>-0.10595</v>
      </c>
      <c r="R221">
        <v>0</v>
      </c>
      <c r="S221">
        <v>100.91500000000001</v>
      </c>
      <c r="T221">
        <v>46.729300000000002</v>
      </c>
    </row>
    <row r="222" spans="1:20" x14ac:dyDescent="0.25">
      <c r="F222">
        <v>1.24743</v>
      </c>
      <c r="G222">
        <v>-7.8210000000000002E-2</v>
      </c>
      <c r="H222">
        <v>46.152099999999997</v>
      </c>
      <c r="I222">
        <v>0.299431</v>
      </c>
      <c r="J222">
        <v>0.45308500000000002</v>
      </c>
      <c r="K222">
        <v>4.9421E-2</v>
      </c>
      <c r="L222">
        <v>18.2897</v>
      </c>
      <c r="M222">
        <v>35.249499999999998</v>
      </c>
      <c r="N222">
        <v>2.9883E-2</v>
      </c>
      <c r="O222">
        <v>-8.3700000000000007E-3</v>
      </c>
      <c r="P222">
        <v>0.10439</v>
      </c>
      <c r="Q222">
        <v>7.9479999999999995E-2</v>
      </c>
      <c r="R222">
        <v>0</v>
      </c>
      <c r="S222">
        <v>101.86799999999999</v>
      </c>
      <c r="T222">
        <v>46.9955</v>
      </c>
    </row>
    <row r="223" spans="1:20" x14ac:dyDescent="0.25">
      <c r="F223">
        <v>1.4055500000000001</v>
      </c>
      <c r="G223">
        <v>-7.8329999999999997E-2</v>
      </c>
      <c r="H223">
        <v>46.622599999999998</v>
      </c>
      <c r="I223">
        <v>0.23453599999999999</v>
      </c>
      <c r="J223">
        <v>0.77044199999999996</v>
      </c>
      <c r="K223">
        <v>6.6332000000000002E-2</v>
      </c>
      <c r="L223">
        <v>18.789899999999999</v>
      </c>
      <c r="M223">
        <v>31.529599999999999</v>
      </c>
      <c r="N223">
        <v>0.186249</v>
      </c>
      <c r="O223">
        <v>9.273E-3</v>
      </c>
      <c r="P223">
        <v>-8.4100000000000008E-3</v>
      </c>
      <c r="Q223">
        <v>-4.5469999999999997E-2</v>
      </c>
      <c r="R223">
        <v>0</v>
      </c>
      <c r="S223">
        <v>99.482200000000006</v>
      </c>
      <c r="T223">
        <v>45.761499999999998</v>
      </c>
    </row>
    <row r="224" spans="1:20" x14ac:dyDescent="0.25">
      <c r="F224">
        <v>0.86605799999999999</v>
      </c>
      <c r="G224">
        <v>-7.8380000000000005E-2</v>
      </c>
      <c r="H224">
        <v>47.582999999999998</v>
      </c>
      <c r="I224">
        <v>0.75056400000000001</v>
      </c>
      <c r="J224">
        <v>1.0381899999999999</v>
      </c>
      <c r="K224">
        <v>0.22597100000000001</v>
      </c>
      <c r="L224">
        <v>18.190300000000001</v>
      </c>
      <c r="M224">
        <v>31.991900000000001</v>
      </c>
      <c r="N224">
        <v>0.18564600000000001</v>
      </c>
      <c r="O224">
        <v>6.2899999999999998E-2</v>
      </c>
      <c r="P224">
        <v>-9.8780000000000007E-2</v>
      </c>
      <c r="Q224">
        <v>1.5932000000000002E-2</v>
      </c>
      <c r="R224">
        <v>0</v>
      </c>
      <c r="S224">
        <v>100.733</v>
      </c>
      <c r="T224">
        <v>46.437899999999999</v>
      </c>
    </row>
    <row r="225" spans="1:20" x14ac:dyDescent="0.25">
      <c r="F225">
        <v>1.10609</v>
      </c>
      <c r="G225">
        <v>-7.8490000000000004E-2</v>
      </c>
      <c r="H225">
        <v>47.447299999999998</v>
      </c>
      <c r="I225">
        <v>1.7820400000000001</v>
      </c>
      <c r="J225">
        <v>1.00023</v>
      </c>
      <c r="K225">
        <v>6.3564999999999997E-2</v>
      </c>
      <c r="L225">
        <v>17.667899999999999</v>
      </c>
      <c r="M225">
        <v>30.6266</v>
      </c>
      <c r="N225">
        <v>2.8157999999999999E-2</v>
      </c>
      <c r="O225">
        <v>-2.6890000000000001E-2</v>
      </c>
      <c r="P225">
        <v>-5.4919999999999997E-2</v>
      </c>
      <c r="Q225">
        <v>-4.7230000000000001E-2</v>
      </c>
      <c r="R225">
        <v>0</v>
      </c>
      <c r="S225">
        <v>99.514300000000006</v>
      </c>
      <c r="T225">
        <v>45.752299999999998</v>
      </c>
    </row>
    <row r="226" spans="1:20" x14ac:dyDescent="0.25">
      <c r="F226">
        <v>1.33511</v>
      </c>
      <c r="G226">
        <v>-7.8359999999999999E-2</v>
      </c>
      <c r="H226">
        <v>46.251899999999999</v>
      </c>
      <c r="I226">
        <v>0.94308599999999998</v>
      </c>
      <c r="J226">
        <v>0.77265099999999998</v>
      </c>
      <c r="K226">
        <v>-4.2599999999999999E-2</v>
      </c>
      <c r="L226">
        <v>19.1784</v>
      </c>
      <c r="M226">
        <v>32.973399999999998</v>
      </c>
      <c r="N226">
        <v>-4.9829999999999999E-2</v>
      </c>
      <c r="O226">
        <v>8.9189999999999998E-3</v>
      </c>
      <c r="P226">
        <v>5.7696999999999998E-2</v>
      </c>
      <c r="Q226">
        <v>0.138985</v>
      </c>
      <c r="R226">
        <v>0</v>
      </c>
      <c r="S226">
        <v>101.489</v>
      </c>
      <c r="T226">
        <v>46.473399999999998</v>
      </c>
    </row>
    <row r="227" spans="1:20" x14ac:dyDescent="0.25">
      <c r="F227">
        <v>1.8716900000000001</v>
      </c>
      <c r="G227">
        <v>0.35858299999999999</v>
      </c>
      <c r="H227">
        <v>46.417700000000004</v>
      </c>
      <c r="I227">
        <v>0.36335200000000001</v>
      </c>
      <c r="J227">
        <v>0.63836099999999996</v>
      </c>
      <c r="K227">
        <v>3.0349000000000001E-2</v>
      </c>
      <c r="L227">
        <v>19.195799999999998</v>
      </c>
      <c r="M227">
        <v>32.9255</v>
      </c>
      <c r="N227">
        <v>-4.9079999999999999E-2</v>
      </c>
      <c r="O227">
        <v>9.2359999999999994E-3</v>
      </c>
      <c r="P227">
        <v>3.6362999999999999E-2</v>
      </c>
      <c r="Q227">
        <v>0.140349</v>
      </c>
      <c r="R227">
        <v>0</v>
      </c>
      <c r="S227">
        <v>101.938</v>
      </c>
      <c r="T227">
        <v>46.761499999999998</v>
      </c>
    </row>
    <row r="228" spans="1:20" x14ac:dyDescent="0.25">
      <c r="F228">
        <v>0.62739100000000003</v>
      </c>
      <c r="G228">
        <v>0.14069000000000001</v>
      </c>
      <c r="H228">
        <v>46.051400000000001</v>
      </c>
      <c r="I228">
        <v>0.105796</v>
      </c>
      <c r="J228">
        <v>0.94028900000000004</v>
      </c>
      <c r="K228">
        <v>-9.3600000000000003E-2</v>
      </c>
      <c r="L228">
        <v>19.011199999999999</v>
      </c>
      <c r="M228">
        <v>34.118499999999997</v>
      </c>
      <c r="N228">
        <v>2.9907E-2</v>
      </c>
      <c r="O228">
        <v>6.3152E-2</v>
      </c>
      <c r="P228">
        <v>1.4760000000000001E-2</v>
      </c>
      <c r="Q228">
        <v>-4.4639999999999999E-2</v>
      </c>
      <c r="R228">
        <v>0</v>
      </c>
      <c r="S228">
        <v>100.965</v>
      </c>
      <c r="T228">
        <v>46.633400000000002</v>
      </c>
    </row>
    <row r="229" spans="1:20" x14ac:dyDescent="0.25">
      <c r="F229">
        <v>0.94153900000000001</v>
      </c>
      <c r="G229">
        <v>-7.8299999999999995E-2</v>
      </c>
      <c r="H229">
        <v>46.128500000000003</v>
      </c>
      <c r="I229">
        <v>0.42818099999999998</v>
      </c>
      <c r="J229">
        <v>0.76763400000000004</v>
      </c>
      <c r="K229">
        <v>4.7879999999999999E-2</v>
      </c>
      <c r="L229">
        <v>19.124600000000001</v>
      </c>
      <c r="M229">
        <v>31.290099999999999</v>
      </c>
      <c r="N229">
        <v>-0.1278</v>
      </c>
      <c r="O229">
        <v>6.2675999999999996E-2</v>
      </c>
      <c r="P229">
        <v>5.8673999999999997E-2</v>
      </c>
      <c r="Q229">
        <v>-4.6019999999999998E-2</v>
      </c>
      <c r="R229">
        <v>0</v>
      </c>
      <c r="S229">
        <v>98.5976</v>
      </c>
      <c r="T229">
        <v>45.362499999999997</v>
      </c>
    </row>
    <row r="230" spans="1:20" x14ac:dyDescent="0.25">
      <c r="F230">
        <v>1.55846</v>
      </c>
      <c r="G230">
        <v>-7.8189999999999996E-2</v>
      </c>
      <c r="H230">
        <v>46.460099999999997</v>
      </c>
      <c r="I230">
        <v>0.234598</v>
      </c>
      <c r="J230">
        <v>0.81554899999999997</v>
      </c>
      <c r="K230">
        <v>0.102439</v>
      </c>
      <c r="L230">
        <v>19.160699999999999</v>
      </c>
      <c r="M230">
        <v>33.475200000000001</v>
      </c>
      <c r="N230">
        <v>-0.12731000000000001</v>
      </c>
      <c r="O230">
        <v>-8.5299999999999994E-3</v>
      </c>
      <c r="P230">
        <v>0.14902199999999999</v>
      </c>
      <c r="Q230">
        <v>7.8805E-2</v>
      </c>
      <c r="R230">
        <v>0</v>
      </c>
      <c r="S230">
        <v>101.821</v>
      </c>
      <c r="T230">
        <v>46.781500000000001</v>
      </c>
    </row>
    <row r="231" spans="1:20" x14ac:dyDescent="0.25">
      <c r="F231">
        <v>1.17144</v>
      </c>
      <c r="G231">
        <v>-7.8170000000000003E-2</v>
      </c>
      <c r="H231">
        <v>48.2303</v>
      </c>
      <c r="I231">
        <v>0.17038400000000001</v>
      </c>
      <c r="J231">
        <v>0.54313400000000001</v>
      </c>
      <c r="K231">
        <v>-4.2900000000000004E-3</v>
      </c>
      <c r="L231">
        <v>18.844799999999999</v>
      </c>
      <c r="M231">
        <v>32.259799999999998</v>
      </c>
      <c r="N231">
        <v>-4.8619999999999997E-2</v>
      </c>
      <c r="O231">
        <v>9.4870000000000006E-3</v>
      </c>
      <c r="P231">
        <v>8.2088999999999995E-2</v>
      </c>
      <c r="Q231">
        <v>1.7316000000000002E-2</v>
      </c>
      <c r="R231">
        <v>0</v>
      </c>
      <c r="S231">
        <v>101.19799999999999</v>
      </c>
      <c r="T231">
        <v>46.786700000000003</v>
      </c>
    </row>
    <row r="232" spans="1:20" x14ac:dyDescent="0.25">
      <c r="F232">
        <v>1.2478800000000001</v>
      </c>
      <c r="G232">
        <v>-7.8109999999999999E-2</v>
      </c>
      <c r="H232">
        <v>46.210500000000003</v>
      </c>
      <c r="I232">
        <v>0.75143499999999996</v>
      </c>
      <c r="J232">
        <v>1.21688</v>
      </c>
      <c r="K232">
        <v>-4.2599999999999999E-3</v>
      </c>
      <c r="L232">
        <v>17.657699999999998</v>
      </c>
      <c r="M232">
        <v>34.399799999999999</v>
      </c>
      <c r="N232">
        <v>2.9849000000000001E-2</v>
      </c>
      <c r="O232">
        <v>-8.3400000000000002E-3</v>
      </c>
      <c r="P232">
        <v>-7.8899999999999994E-3</v>
      </c>
      <c r="Q232">
        <v>1.7527999999999998E-2</v>
      </c>
      <c r="R232">
        <v>0</v>
      </c>
      <c r="S232">
        <v>101.43300000000001</v>
      </c>
      <c r="T232">
        <v>46.775199999999998</v>
      </c>
    </row>
    <row r="233" spans="1:20" x14ac:dyDescent="0.25">
      <c r="F233">
        <v>1.57606</v>
      </c>
      <c r="G233">
        <v>-7.843E-2</v>
      </c>
      <c r="H233">
        <v>47.027000000000001</v>
      </c>
      <c r="I233">
        <v>1.7812600000000001</v>
      </c>
      <c r="J233">
        <v>0.68650699999999998</v>
      </c>
      <c r="K233">
        <v>8.0901000000000001E-2</v>
      </c>
      <c r="L233">
        <v>18.233799999999999</v>
      </c>
      <c r="M233">
        <v>31.569299999999998</v>
      </c>
      <c r="N233">
        <v>2.7932999999999999E-2</v>
      </c>
      <c r="O233">
        <v>8.7799999999999996E-3</v>
      </c>
      <c r="P233">
        <v>-1.0370000000000001E-2</v>
      </c>
      <c r="Q233">
        <v>-4.7620000000000003E-2</v>
      </c>
      <c r="R233">
        <v>0</v>
      </c>
      <c r="S233">
        <v>100.855</v>
      </c>
      <c r="T233">
        <v>46.159700000000001</v>
      </c>
    </row>
    <row r="234" spans="1:20" x14ac:dyDescent="0.25">
      <c r="F234">
        <v>1.40422</v>
      </c>
      <c r="G234">
        <v>-7.8219999999999998E-2</v>
      </c>
      <c r="H234">
        <v>45.476799999999997</v>
      </c>
      <c r="I234">
        <v>0.81632300000000002</v>
      </c>
      <c r="J234">
        <v>1.08508</v>
      </c>
      <c r="K234">
        <v>-2.307E-2</v>
      </c>
      <c r="L234">
        <v>18.575600000000001</v>
      </c>
      <c r="M234">
        <v>32.521799999999999</v>
      </c>
      <c r="N234">
        <v>-4.9009999999999998E-2</v>
      </c>
      <c r="O234">
        <v>-8.6099999999999996E-3</v>
      </c>
      <c r="P234">
        <v>0.103798</v>
      </c>
      <c r="Q234">
        <v>-0.23139999999999999</v>
      </c>
      <c r="R234">
        <v>0</v>
      </c>
      <c r="S234">
        <v>99.593299999999999</v>
      </c>
      <c r="T234">
        <v>45.732300000000002</v>
      </c>
    </row>
    <row r="236" spans="1:20" x14ac:dyDescent="0.25">
      <c r="E236" t="s">
        <v>39</v>
      </c>
      <c r="F236">
        <f>AVERAGE(F194:F234)</f>
        <v>1.0342004146341464</v>
      </c>
      <c r="G236">
        <f t="shared" ref="G236:T236" si="16">AVERAGE(G194:G234)</f>
        <v>1.7678048780487739E-3</v>
      </c>
      <c r="H236">
        <f t="shared" si="16"/>
        <v>46.47630975609755</v>
      </c>
      <c r="I236">
        <f t="shared" si="16"/>
        <v>0.38104800000000005</v>
      </c>
      <c r="J236">
        <f t="shared" si="16"/>
        <v>0.77680307317073172</v>
      </c>
      <c r="K236">
        <f t="shared" si="16"/>
        <v>2.6460146341463417E-2</v>
      </c>
      <c r="L236">
        <f t="shared" si="16"/>
        <v>18.765904878048779</v>
      </c>
      <c r="M236">
        <f t="shared" si="16"/>
        <v>33.01931707317074</v>
      </c>
      <c r="N236">
        <f t="shared" si="16"/>
        <v>4.6460487804877992E-3</v>
      </c>
      <c r="O236">
        <f t="shared" si="16"/>
        <v>4.9810487804878029E-3</v>
      </c>
      <c r="P236">
        <f t="shared" si="16"/>
        <v>1.6982195121951218E-2</v>
      </c>
      <c r="Q236">
        <f t="shared" si="16"/>
        <v>-1.6483317073170731E-2</v>
      </c>
      <c r="R236">
        <f t="shared" si="16"/>
        <v>0</v>
      </c>
      <c r="S236">
        <f t="shared" si="16"/>
        <v>100.4919463414634</v>
      </c>
      <c r="T236">
        <f t="shared" si="16"/>
        <v>46.324636585365859</v>
      </c>
    </row>
    <row r="237" spans="1:20" x14ac:dyDescent="0.25">
      <c r="E237" t="s">
        <v>40</v>
      </c>
      <c r="F237">
        <f>STDEV(F194:F234)/SQRT((COUNT(F194:F234)))</f>
        <v>4.9979525833426193E-2</v>
      </c>
      <c r="G237">
        <f t="shared" ref="G237:T237" si="17">STDEV(G194:G234)/SQRT((COUNT(G194:G234)))</f>
        <v>2.1260876681991576E-2</v>
      </c>
      <c r="H237">
        <f t="shared" si="17"/>
        <v>0.1587398368479018</v>
      </c>
      <c r="I237">
        <f t="shared" si="17"/>
        <v>5.9982386984908459E-2</v>
      </c>
      <c r="J237">
        <f t="shared" si="17"/>
        <v>3.0244365535974607E-2</v>
      </c>
      <c r="K237">
        <f t="shared" si="17"/>
        <v>1.1213855238898743E-2</v>
      </c>
      <c r="L237">
        <f t="shared" si="17"/>
        <v>8.2442746205134032E-2</v>
      </c>
      <c r="M237">
        <f t="shared" si="17"/>
        <v>0.18460062402130212</v>
      </c>
      <c r="N237">
        <f t="shared" si="17"/>
        <v>1.6747107782370388E-2</v>
      </c>
      <c r="O237">
        <f t="shared" si="17"/>
        <v>5.367195780506053E-3</v>
      </c>
      <c r="P237">
        <f t="shared" si="17"/>
        <v>1.0647941106905192E-2</v>
      </c>
      <c r="Q237">
        <f t="shared" si="17"/>
        <v>1.278776840203927E-2</v>
      </c>
      <c r="R237">
        <f t="shared" si="17"/>
        <v>0</v>
      </c>
      <c r="S237">
        <f t="shared" si="17"/>
        <v>0.15826947951999862</v>
      </c>
      <c r="T237">
        <f t="shared" si="17"/>
        <v>8.009021512020803E-2</v>
      </c>
    </row>
    <row r="239" spans="1:20" x14ac:dyDescent="0.25">
      <c r="A239" s="2" t="s">
        <v>415</v>
      </c>
      <c r="F239" s="3" t="s">
        <v>1</v>
      </c>
      <c r="G239" s="3" t="s">
        <v>2</v>
      </c>
      <c r="H239" s="3" t="s">
        <v>3</v>
      </c>
      <c r="I239" s="3" t="s">
        <v>4</v>
      </c>
      <c r="J239" s="3" t="s">
        <v>5</v>
      </c>
      <c r="K239" s="3" t="s">
        <v>6</v>
      </c>
      <c r="L239" s="3" t="s">
        <v>7</v>
      </c>
      <c r="M239" s="3" t="s">
        <v>8</v>
      </c>
      <c r="N239" s="3" t="s">
        <v>9</v>
      </c>
      <c r="O239" s="3" t="s">
        <v>10</v>
      </c>
      <c r="P239" s="3" t="s">
        <v>11</v>
      </c>
      <c r="Q239" s="3" t="s">
        <v>12</v>
      </c>
      <c r="R239" s="3" t="s">
        <v>13</v>
      </c>
      <c r="S239" s="3" t="s">
        <v>14</v>
      </c>
      <c r="T239" s="3" t="s">
        <v>15</v>
      </c>
    </row>
    <row r="240" spans="1:20" x14ac:dyDescent="0.25">
      <c r="A240" t="s">
        <v>17</v>
      </c>
      <c r="F240">
        <v>0.32187900000000003</v>
      </c>
      <c r="G240">
        <v>0.14060800000000001</v>
      </c>
      <c r="H240">
        <v>47.842700000000001</v>
      </c>
      <c r="I240">
        <v>1.3940300000000001</v>
      </c>
      <c r="J240">
        <v>2.9266200000000002</v>
      </c>
      <c r="K240">
        <v>6.3704999999999998E-2</v>
      </c>
      <c r="L240">
        <v>17.657399999999999</v>
      </c>
      <c r="M240">
        <v>29.9893</v>
      </c>
      <c r="N240">
        <v>0.184722</v>
      </c>
      <c r="O240">
        <v>2.6859999999999998E-2</v>
      </c>
      <c r="P240">
        <v>3.4715999999999997E-2</v>
      </c>
      <c r="Q240">
        <v>0.20074900000000001</v>
      </c>
      <c r="R240">
        <v>0</v>
      </c>
      <c r="S240">
        <v>100.783</v>
      </c>
      <c r="T240">
        <v>46.392800000000001</v>
      </c>
    </row>
    <row r="241" spans="1:20" x14ac:dyDescent="0.25">
      <c r="A241" t="s">
        <v>335</v>
      </c>
      <c r="F241">
        <v>1.5648599999999999</v>
      </c>
      <c r="G241">
        <v>-7.8259999999999996E-2</v>
      </c>
      <c r="H241">
        <v>45.794699999999999</v>
      </c>
      <c r="I241">
        <v>0.49203400000000003</v>
      </c>
      <c r="J241">
        <v>0.45691300000000001</v>
      </c>
      <c r="K241">
        <v>2.9964999999999999E-2</v>
      </c>
      <c r="L241">
        <v>18.017399999999999</v>
      </c>
      <c r="M241">
        <v>31.9879</v>
      </c>
      <c r="N241">
        <v>0.107403</v>
      </c>
      <c r="O241">
        <v>2.7105000000000001E-2</v>
      </c>
      <c r="P241">
        <v>5.8476E-2</v>
      </c>
      <c r="Q241">
        <v>0.20210500000000001</v>
      </c>
      <c r="R241">
        <v>0</v>
      </c>
      <c r="S241">
        <v>98.660700000000006</v>
      </c>
      <c r="T241">
        <v>45.343699999999998</v>
      </c>
    </row>
    <row r="242" spans="1:20" x14ac:dyDescent="0.25">
      <c r="A242" t="s">
        <v>336</v>
      </c>
      <c r="F242">
        <v>0.555616</v>
      </c>
      <c r="G242">
        <v>-7.8369999999999995E-2</v>
      </c>
      <c r="H242">
        <v>46.757100000000001</v>
      </c>
      <c r="I242">
        <v>0.81439499999999998</v>
      </c>
      <c r="J242">
        <v>0.72248500000000004</v>
      </c>
      <c r="K242">
        <v>-2.4910000000000002E-2</v>
      </c>
      <c r="L242">
        <v>18.625399999999999</v>
      </c>
      <c r="M242">
        <v>31.8018</v>
      </c>
      <c r="N242">
        <v>0.26345099999999999</v>
      </c>
      <c r="O242">
        <v>6.2525999999999998E-2</v>
      </c>
      <c r="P242">
        <v>8.0047999999999994E-2</v>
      </c>
      <c r="Q242">
        <v>1.4999E-2</v>
      </c>
      <c r="R242">
        <v>0</v>
      </c>
      <c r="S242">
        <v>99.594499999999996</v>
      </c>
      <c r="T242">
        <v>45.851100000000002</v>
      </c>
    </row>
    <row r="243" spans="1:20" x14ac:dyDescent="0.25">
      <c r="A243" t="s">
        <v>20</v>
      </c>
      <c r="F243">
        <v>0.55028999999999995</v>
      </c>
      <c r="G243">
        <v>-7.8159999999999993E-2</v>
      </c>
      <c r="H243">
        <v>46.935299999999998</v>
      </c>
      <c r="I243">
        <v>0.10591200000000001</v>
      </c>
      <c r="J243">
        <v>0.58333000000000002</v>
      </c>
      <c r="K243">
        <v>-2.1899999999999999E-2</v>
      </c>
      <c r="L243">
        <v>19.277799999999999</v>
      </c>
      <c r="M243">
        <v>33.102600000000002</v>
      </c>
      <c r="N243">
        <v>-0.12701000000000001</v>
      </c>
      <c r="O243">
        <v>-6.2080000000000003E-2</v>
      </c>
      <c r="P243">
        <v>-5.2549999999999999E-2</v>
      </c>
      <c r="Q243">
        <v>-0.10663</v>
      </c>
      <c r="R243">
        <v>0</v>
      </c>
      <c r="S243">
        <v>100.107</v>
      </c>
      <c r="T243">
        <v>46.342799999999997</v>
      </c>
    </row>
    <row r="244" spans="1:20" x14ac:dyDescent="0.25">
      <c r="A244" t="s">
        <v>37</v>
      </c>
      <c r="F244">
        <v>0.77821399999999996</v>
      </c>
      <c r="G244">
        <v>-7.8020000000000006E-2</v>
      </c>
      <c r="H244">
        <v>47.148000000000003</v>
      </c>
      <c r="I244">
        <v>0.55901299999999998</v>
      </c>
      <c r="J244">
        <v>7.1612499999999999</v>
      </c>
      <c r="K244">
        <v>0.122422</v>
      </c>
      <c r="L244">
        <v>15.982100000000001</v>
      </c>
      <c r="M244">
        <v>27.651</v>
      </c>
      <c r="N244">
        <v>0.18753800000000001</v>
      </c>
      <c r="O244">
        <v>-7.9900000000000006E-3</v>
      </c>
      <c r="P244">
        <v>0.19480700000000001</v>
      </c>
      <c r="Q244">
        <v>1.9043999999999998E-2</v>
      </c>
      <c r="R244">
        <v>0</v>
      </c>
      <c r="S244">
        <v>99.717399999999998</v>
      </c>
      <c r="T244">
        <v>45.972200000000001</v>
      </c>
    </row>
    <row r="245" spans="1:20" x14ac:dyDescent="0.25">
      <c r="A245" t="s">
        <v>416</v>
      </c>
      <c r="F245">
        <v>0.94399299999999997</v>
      </c>
      <c r="G245">
        <v>0.139492</v>
      </c>
      <c r="H245">
        <v>43.673999999999999</v>
      </c>
      <c r="I245">
        <v>0.74981900000000001</v>
      </c>
      <c r="J245">
        <v>0.49892900000000001</v>
      </c>
      <c r="K245">
        <v>6.4118999999999995E-2</v>
      </c>
      <c r="L245">
        <v>19.225300000000001</v>
      </c>
      <c r="M245">
        <v>33.359099999999998</v>
      </c>
      <c r="N245">
        <v>0.18499199999999999</v>
      </c>
      <c r="O245">
        <v>8.0073000000000005E-2</v>
      </c>
      <c r="P245">
        <v>-3.2140000000000002E-2</v>
      </c>
      <c r="Q245">
        <v>-0.10913</v>
      </c>
      <c r="R245">
        <v>0</v>
      </c>
      <c r="S245">
        <v>98.778499999999994</v>
      </c>
      <c r="T245">
        <v>45.175199999999997</v>
      </c>
    </row>
    <row r="246" spans="1:20" x14ac:dyDescent="0.25">
      <c r="F246">
        <v>1.0335099999999999</v>
      </c>
      <c r="G246">
        <v>-7.8649999999999998E-2</v>
      </c>
      <c r="H246">
        <v>49.214399999999998</v>
      </c>
      <c r="I246">
        <v>1.77857</v>
      </c>
      <c r="J246">
        <v>5.6597200000000001</v>
      </c>
      <c r="K246">
        <v>0.25692999999999999</v>
      </c>
      <c r="L246">
        <v>18.176600000000001</v>
      </c>
      <c r="M246">
        <v>23.137799999999999</v>
      </c>
      <c r="N246">
        <v>-0.12952</v>
      </c>
      <c r="O246">
        <v>-9.4800000000000006E-3</v>
      </c>
      <c r="P246">
        <v>0.16745499999999999</v>
      </c>
      <c r="Q246">
        <v>0.44650800000000002</v>
      </c>
      <c r="R246">
        <v>0</v>
      </c>
      <c r="S246">
        <v>99.653800000000004</v>
      </c>
      <c r="T246">
        <v>45.366500000000002</v>
      </c>
    </row>
    <row r="247" spans="1:20" x14ac:dyDescent="0.25">
      <c r="A247" t="s">
        <v>417</v>
      </c>
      <c r="F247">
        <v>0.47417799999999999</v>
      </c>
      <c r="G247">
        <v>-7.8200000000000006E-2</v>
      </c>
      <c r="H247">
        <v>47.634799999999998</v>
      </c>
      <c r="I247">
        <v>0.299396</v>
      </c>
      <c r="J247">
        <v>0.85192100000000004</v>
      </c>
      <c r="K247">
        <v>4.8959999999999997E-2</v>
      </c>
      <c r="L247">
        <v>18.860299999999999</v>
      </c>
      <c r="M247">
        <v>33.445700000000002</v>
      </c>
      <c r="N247">
        <v>2.9628999999999999E-2</v>
      </c>
      <c r="O247">
        <v>-2.6419999999999999E-2</v>
      </c>
      <c r="P247">
        <v>-5.2949999999999997E-2</v>
      </c>
      <c r="Q247">
        <v>1.7007000000000001E-2</v>
      </c>
      <c r="R247">
        <v>0</v>
      </c>
      <c r="S247">
        <v>101.504</v>
      </c>
      <c r="T247">
        <v>46.977800000000002</v>
      </c>
    </row>
    <row r="248" spans="1:20" x14ac:dyDescent="0.25">
      <c r="A248" t="s">
        <v>418</v>
      </c>
      <c r="F248">
        <v>0.63303500000000001</v>
      </c>
      <c r="G248">
        <v>0.13994699999999999</v>
      </c>
      <c r="H248">
        <v>46.149000000000001</v>
      </c>
      <c r="I248">
        <v>0.68534200000000001</v>
      </c>
      <c r="J248">
        <v>0.63249599999999995</v>
      </c>
      <c r="K248">
        <v>6.4485000000000001E-2</v>
      </c>
      <c r="L248">
        <v>19.3155</v>
      </c>
      <c r="M248">
        <v>32.8934</v>
      </c>
      <c r="N248">
        <v>2.8473999999999999E-2</v>
      </c>
      <c r="O248">
        <v>2.6755000000000001E-2</v>
      </c>
      <c r="P248">
        <v>1.2898E-2</v>
      </c>
      <c r="Q248">
        <v>7.7026999999999998E-2</v>
      </c>
      <c r="R248">
        <v>0</v>
      </c>
      <c r="S248">
        <v>100.658</v>
      </c>
      <c r="T248">
        <v>46.272100000000002</v>
      </c>
    </row>
    <row r="249" spans="1:20" x14ac:dyDescent="0.25">
      <c r="A249" t="s">
        <v>419</v>
      </c>
      <c r="F249">
        <v>0.87275100000000005</v>
      </c>
      <c r="G249">
        <v>-7.8450000000000006E-2</v>
      </c>
      <c r="H249">
        <v>46.9557</v>
      </c>
      <c r="I249">
        <v>0.87717100000000003</v>
      </c>
      <c r="J249">
        <v>0.45659699999999998</v>
      </c>
      <c r="K249">
        <v>0.13455</v>
      </c>
      <c r="L249">
        <v>18.1844</v>
      </c>
      <c r="M249">
        <v>30.506799999999998</v>
      </c>
      <c r="N249">
        <v>0.106131</v>
      </c>
      <c r="O249">
        <v>-2.6960000000000001E-2</v>
      </c>
      <c r="P249">
        <v>0.168903</v>
      </c>
      <c r="Q249">
        <v>0.385907</v>
      </c>
      <c r="R249">
        <v>0</v>
      </c>
      <c r="S249">
        <v>98.543599999999998</v>
      </c>
      <c r="T249">
        <v>45.3264</v>
      </c>
    </row>
    <row r="250" spans="1:20" x14ac:dyDescent="0.25">
      <c r="A250" t="s">
        <v>420</v>
      </c>
      <c r="F250">
        <v>1.0992</v>
      </c>
      <c r="G250">
        <v>-7.8320000000000001E-2</v>
      </c>
      <c r="H250">
        <v>46.363599999999998</v>
      </c>
      <c r="I250">
        <v>0.62112299999999998</v>
      </c>
      <c r="J250">
        <v>0.81487699999999996</v>
      </c>
      <c r="K250">
        <v>6.5102999999999994E-2</v>
      </c>
      <c r="L250">
        <v>19.0731</v>
      </c>
      <c r="M250">
        <v>32.7652</v>
      </c>
      <c r="N250">
        <v>2.8787E-2</v>
      </c>
      <c r="O250">
        <v>-2.6710000000000001E-2</v>
      </c>
      <c r="P250">
        <v>8.0593999999999999E-2</v>
      </c>
      <c r="Q250">
        <v>7.7578999999999995E-2</v>
      </c>
      <c r="R250">
        <v>0</v>
      </c>
      <c r="S250">
        <v>100.884</v>
      </c>
      <c r="T250">
        <v>46.330800000000004</v>
      </c>
    </row>
    <row r="251" spans="1:20" x14ac:dyDescent="0.25">
      <c r="A251" t="s">
        <v>421</v>
      </c>
      <c r="F251">
        <v>0.94282999999999995</v>
      </c>
      <c r="G251">
        <v>0.140764</v>
      </c>
      <c r="H251">
        <v>45.053199999999997</v>
      </c>
      <c r="I251">
        <v>1.20265</v>
      </c>
      <c r="J251">
        <v>0.58847400000000005</v>
      </c>
      <c r="K251">
        <v>1.209E-2</v>
      </c>
      <c r="L251">
        <v>17.4361</v>
      </c>
      <c r="M251">
        <v>33.392600000000002</v>
      </c>
      <c r="N251">
        <v>2.9085E-2</v>
      </c>
      <c r="O251">
        <v>9.2650000000000007E-3</v>
      </c>
      <c r="P251">
        <v>5.8361999999999997E-2</v>
      </c>
      <c r="Q251">
        <v>-0.10768999999999999</v>
      </c>
      <c r="R251">
        <v>0</v>
      </c>
      <c r="S251">
        <v>98.7577</v>
      </c>
      <c r="T251">
        <v>45.524700000000003</v>
      </c>
    </row>
    <row r="252" spans="1:20" x14ac:dyDescent="0.25">
      <c r="A252" t="s">
        <v>422</v>
      </c>
      <c r="F252">
        <v>0.86155199999999998</v>
      </c>
      <c r="G252">
        <v>-7.8179999999999999E-2</v>
      </c>
      <c r="H252">
        <v>46.982999999999997</v>
      </c>
      <c r="I252">
        <v>0.55780099999999999</v>
      </c>
      <c r="J252">
        <v>1.75193</v>
      </c>
      <c r="K252">
        <v>-3.9989999999999998E-2</v>
      </c>
      <c r="L252">
        <v>17.877700000000001</v>
      </c>
      <c r="M252">
        <v>31.827200000000001</v>
      </c>
      <c r="N252">
        <v>-0.12698000000000001</v>
      </c>
      <c r="O252">
        <v>-8.3899999999999999E-3</v>
      </c>
      <c r="P252">
        <v>-9.7619999999999998E-2</v>
      </c>
      <c r="Q252">
        <v>0.14150699999999999</v>
      </c>
      <c r="R252">
        <v>0</v>
      </c>
      <c r="S252">
        <v>99.649500000000003</v>
      </c>
      <c r="T252">
        <v>46.051699999999997</v>
      </c>
    </row>
    <row r="253" spans="1:20" x14ac:dyDescent="0.25">
      <c r="A253" t="s">
        <v>423</v>
      </c>
      <c r="F253">
        <v>1.1061000000000001</v>
      </c>
      <c r="G253">
        <v>-7.85E-2</v>
      </c>
      <c r="H253">
        <v>46.708599999999997</v>
      </c>
      <c r="I253">
        <v>0.81295099999999998</v>
      </c>
      <c r="J253">
        <v>0.63787899999999997</v>
      </c>
      <c r="K253">
        <v>-6.1629999999999997E-2</v>
      </c>
      <c r="L253">
        <v>19.690200000000001</v>
      </c>
      <c r="M253">
        <v>31.407800000000002</v>
      </c>
      <c r="N253">
        <v>0.10606</v>
      </c>
      <c r="O253">
        <v>-9.2599999999999991E-3</v>
      </c>
      <c r="P253">
        <v>0.10173500000000001</v>
      </c>
      <c r="Q253">
        <v>0.26162800000000003</v>
      </c>
      <c r="R253">
        <v>0</v>
      </c>
      <c r="S253">
        <v>100.684</v>
      </c>
      <c r="T253">
        <v>46.053899999999999</v>
      </c>
    </row>
    <row r="254" spans="1:20" x14ac:dyDescent="0.25">
      <c r="A254" t="s">
        <v>424</v>
      </c>
      <c r="F254">
        <v>0.70845899999999995</v>
      </c>
      <c r="G254">
        <v>-7.8289999999999998E-2</v>
      </c>
      <c r="H254">
        <v>46.793700000000001</v>
      </c>
      <c r="I254">
        <v>0.49245699999999998</v>
      </c>
      <c r="J254">
        <v>0.855244</v>
      </c>
      <c r="K254">
        <v>-7.7240000000000003E-2</v>
      </c>
      <c r="L254">
        <v>19.348500000000001</v>
      </c>
      <c r="M254">
        <v>33.526600000000002</v>
      </c>
      <c r="N254">
        <v>-4.9279999999999997E-2</v>
      </c>
      <c r="O254">
        <v>9.1599999999999997E-3</v>
      </c>
      <c r="P254">
        <v>8.1111000000000003E-2</v>
      </c>
      <c r="Q254">
        <v>7.8083E-2</v>
      </c>
      <c r="R254">
        <v>0</v>
      </c>
      <c r="S254">
        <v>101.68899999999999</v>
      </c>
      <c r="T254">
        <v>46.827199999999998</v>
      </c>
    </row>
    <row r="255" spans="1:20" x14ac:dyDescent="0.25">
      <c r="A255" t="s">
        <v>425</v>
      </c>
      <c r="F255">
        <v>0.62990000000000002</v>
      </c>
      <c r="G255">
        <v>-7.8270000000000006E-2</v>
      </c>
      <c r="H255">
        <v>44.195599999999999</v>
      </c>
      <c r="I255">
        <v>0.49211899999999997</v>
      </c>
      <c r="J255">
        <v>1.07725</v>
      </c>
      <c r="K255">
        <v>4.7600999999999997E-2</v>
      </c>
      <c r="L255">
        <v>19.067399999999999</v>
      </c>
      <c r="M255">
        <v>35.531700000000001</v>
      </c>
      <c r="N255">
        <v>0.18564900000000001</v>
      </c>
      <c r="O255">
        <v>-2.6599999999999999E-2</v>
      </c>
      <c r="P255">
        <v>5.8360000000000002E-2</v>
      </c>
      <c r="Q255">
        <v>1.5910000000000001E-2</v>
      </c>
      <c r="R255">
        <v>0</v>
      </c>
      <c r="S255">
        <v>101.197</v>
      </c>
      <c r="T255">
        <v>46.438899999999997</v>
      </c>
    </row>
    <row r="256" spans="1:20" x14ac:dyDescent="0.25">
      <c r="A256" t="s">
        <v>426</v>
      </c>
      <c r="F256">
        <v>1.3301499999999999</v>
      </c>
      <c r="G256">
        <v>-7.8280000000000002E-2</v>
      </c>
      <c r="H256">
        <v>46.3596</v>
      </c>
      <c r="I256">
        <v>0.298651</v>
      </c>
      <c r="J256">
        <v>0.68057999999999996</v>
      </c>
      <c r="K256">
        <v>-7.707E-2</v>
      </c>
      <c r="L256">
        <v>18.956299999999999</v>
      </c>
      <c r="M256">
        <v>32.2697</v>
      </c>
      <c r="N256">
        <v>2.9156999999999999E-2</v>
      </c>
      <c r="O256">
        <v>-8.6700000000000006E-3</v>
      </c>
      <c r="P256">
        <v>3.6263999999999998E-2</v>
      </c>
      <c r="Q256">
        <v>0.20219500000000001</v>
      </c>
      <c r="R256">
        <v>0</v>
      </c>
      <c r="S256">
        <v>99.998599999999996</v>
      </c>
      <c r="T256">
        <v>45.963700000000003</v>
      </c>
    </row>
    <row r="257" spans="1:20" x14ac:dyDescent="0.25">
      <c r="A257" t="s">
        <v>427</v>
      </c>
      <c r="F257">
        <v>0.78412000000000004</v>
      </c>
      <c r="G257">
        <v>0.14045099999999999</v>
      </c>
      <c r="H257">
        <v>46.503999999999998</v>
      </c>
      <c r="I257">
        <v>0.10549500000000001</v>
      </c>
      <c r="J257">
        <v>0.67524200000000001</v>
      </c>
      <c r="K257">
        <v>6.6757999999999998E-2</v>
      </c>
      <c r="L257">
        <v>19.098700000000001</v>
      </c>
      <c r="M257">
        <v>32.606900000000003</v>
      </c>
      <c r="N257">
        <v>2.9547E-2</v>
      </c>
      <c r="O257">
        <v>4.5074999999999997E-2</v>
      </c>
      <c r="P257">
        <v>1.4331E-2</v>
      </c>
      <c r="Q257">
        <v>-4.5220000000000003E-2</v>
      </c>
      <c r="R257">
        <v>0</v>
      </c>
      <c r="S257">
        <v>100.02500000000001</v>
      </c>
      <c r="T257">
        <v>46.17</v>
      </c>
    </row>
    <row r="258" spans="1:20" x14ac:dyDescent="0.25">
      <c r="A258" t="s">
        <v>428</v>
      </c>
      <c r="F258">
        <v>0.708789</v>
      </c>
      <c r="G258">
        <v>0.35839399999999999</v>
      </c>
      <c r="H258">
        <v>47.378900000000002</v>
      </c>
      <c r="I258">
        <v>0.169596</v>
      </c>
      <c r="J258">
        <v>0.85561100000000001</v>
      </c>
      <c r="K258">
        <v>4.7855000000000002E-2</v>
      </c>
      <c r="L258">
        <v>19.610399999999998</v>
      </c>
      <c r="M258">
        <v>32.486800000000002</v>
      </c>
      <c r="N258">
        <v>0.18589700000000001</v>
      </c>
      <c r="O258">
        <v>9.1249999999999994E-3</v>
      </c>
      <c r="P258">
        <v>8.1077999999999997E-2</v>
      </c>
      <c r="Q258">
        <v>1.5970999999999999E-2</v>
      </c>
      <c r="R258">
        <v>0</v>
      </c>
      <c r="S258">
        <v>101.908</v>
      </c>
      <c r="T258">
        <v>46.977699999999999</v>
      </c>
    </row>
    <row r="259" spans="1:20" x14ac:dyDescent="0.25">
      <c r="A259" t="s">
        <v>34</v>
      </c>
      <c r="F259">
        <v>0.78506600000000004</v>
      </c>
      <c r="G259">
        <v>-7.8299999999999995E-2</v>
      </c>
      <c r="H259">
        <v>44.8001</v>
      </c>
      <c r="I259">
        <v>0.42772900000000003</v>
      </c>
      <c r="J259">
        <v>1.21339</v>
      </c>
      <c r="K259">
        <v>1.1854E-2</v>
      </c>
      <c r="L259">
        <v>19.8188</v>
      </c>
      <c r="M259">
        <v>34.469200000000001</v>
      </c>
      <c r="N259">
        <v>-4.9450000000000001E-2</v>
      </c>
      <c r="O259">
        <v>-2.664E-2</v>
      </c>
      <c r="P259">
        <v>5.8467999999999999E-2</v>
      </c>
      <c r="Q259">
        <v>1.5781E-2</v>
      </c>
      <c r="R259">
        <v>0</v>
      </c>
      <c r="S259">
        <v>101.446</v>
      </c>
      <c r="T259">
        <v>46.490499999999997</v>
      </c>
    </row>
    <row r="260" spans="1:20" x14ac:dyDescent="0.25">
      <c r="A260" t="s">
        <v>429</v>
      </c>
      <c r="F260">
        <v>0.86335399999999995</v>
      </c>
      <c r="G260">
        <v>-7.8289999999999998E-2</v>
      </c>
      <c r="H260">
        <v>45.548099999999998</v>
      </c>
      <c r="I260">
        <v>0.10492600000000001</v>
      </c>
      <c r="J260">
        <v>0.81132300000000002</v>
      </c>
      <c r="K260">
        <v>-0.14874999999999999</v>
      </c>
      <c r="L260">
        <v>19.645399999999999</v>
      </c>
      <c r="M260">
        <v>33.621299999999998</v>
      </c>
      <c r="N260">
        <v>2.9083000000000001E-2</v>
      </c>
      <c r="O260">
        <v>-4.444E-2</v>
      </c>
      <c r="P260">
        <v>-8.7100000000000007E-3</v>
      </c>
      <c r="Q260">
        <v>0.26398300000000002</v>
      </c>
      <c r="R260">
        <v>0</v>
      </c>
      <c r="S260">
        <v>100.607</v>
      </c>
      <c r="T260">
        <v>46.219200000000001</v>
      </c>
    </row>
    <row r="261" spans="1:20" x14ac:dyDescent="0.25">
      <c r="A261" t="s">
        <v>430</v>
      </c>
      <c r="F261">
        <v>0.62956100000000004</v>
      </c>
      <c r="G261">
        <v>0.140711</v>
      </c>
      <c r="H261">
        <v>47.253999999999998</v>
      </c>
      <c r="I261">
        <v>0.36415399999999998</v>
      </c>
      <c r="J261">
        <v>0.54042999999999997</v>
      </c>
      <c r="K261">
        <v>4.8927999999999999E-2</v>
      </c>
      <c r="L261">
        <v>18.7456</v>
      </c>
      <c r="M261">
        <v>32.555799999999998</v>
      </c>
      <c r="N261">
        <v>-4.8829999999999998E-2</v>
      </c>
      <c r="O261">
        <v>2.7279000000000001E-2</v>
      </c>
      <c r="P261">
        <v>0.10424</v>
      </c>
      <c r="Q261">
        <v>-0.10712000000000001</v>
      </c>
      <c r="R261">
        <v>0</v>
      </c>
      <c r="S261">
        <v>100.255</v>
      </c>
      <c r="T261">
        <v>46.4054</v>
      </c>
    </row>
    <row r="262" spans="1:20" x14ac:dyDescent="0.25">
      <c r="F262">
        <v>0.62863500000000005</v>
      </c>
      <c r="G262">
        <v>0.14077300000000001</v>
      </c>
      <c r="H262">
        <v>46.726500000000001</v>
      </c>
      <c r="I262">
        <v>0.29950100000000002</v>
      </c>
      <c r="J262">
        <v>0.94176199999999999</v>
      </c>
      <c r="K262">
        <v>6.7029000000000005E-2</v>
      </c>
      <c r="L262">
        <v>18.838200000000001</v>
      </c>
      <c r="M262">
        <v>33.8874</v>
      </c>
      <c r="N262">
        <v>2.9711000000000001E-2</v>
      </c>
      <c r="O262">
        <v>-2.6339999999999999E-2</v>
      </c>
      <c r="P262">
        <v>-3.0429999999999999E-2</v>
      </c>
      <c r="Q262">
        <v>-4.4859999999999997E-2</v>
      </c>
      <c r="R262">
        <v>0</v>
      </c>
      <c r="S262">
        <v>101.458</v>
      </c>
      <c r="T262">
        <v>46.8962</v>
      </c>
    </row>
    <row r="263" spans="1:20" x14ac:dyDescent="0.25">
      <c r="F263">
        <v>1.0958300000000001</v>
      </c>
      <c r="G263">
        <v>-7.8289999999999998E-2</v>
      </c>
      <c r="H263">
        <v>47.014699999999998</v>
      </c>
      <c r="I263">
        <v>0.23430300000000001</v>
      </c>
      <c r="J263">
        <v>1.0827</v>
      </c>
      <c r="K263">
        <v>3.0089000000000001E-2</v>
      </c>
      <c r="L263">
        <v>19.904399999999999</v>
      </c>
      <c r="M263">
        <v>32.434899999999999</v>
      </c>
      <c r="N263">
        <v>2.9108999999999999E-2</v>
      </c>
      <c r="O263">
        <v>-8.7500000000000008E-3</v>
      </c>
      <c r="P263">
        <v>0.12615699999999999</v>
      </c>
      <c r="Q263">
        <v>-4.5960000000000001E-2</v>
      </c>
      <c r="R263">
        <v>0</v>
      </c>
      <c r="S263">
        <v>101.819</v>
      </c>
      <c r="T263">
        <v>46.762300000000003</v>
      </c>
    </row>
    <row r="264" spans="1:20" x14ac:dyDescent="0.25">
      <c r="F264">
        <v>0.78651499999999996</v>
      </c>
      <c r="G264">
        <v>-7.8289999999999998E-2</v>
      </c>
      <c r="H264">
        <v>46.606099999999998</v>
      </c>
      <c r="I264">
        <v>0.104978</v>
      </c>
      <c r="J264">
        <v>0.54216699999999995</v>
      </c>
      <c r="K264">
        <v>0.11940000000000001</v>
      </c>
      <c r="L264">
        <v>19.453299999999999</v>
      </c>
      <c r="M264">
        <v>32.881399999999999</v>
      </c>
      <c r="N264">
        <v>0.10745399999999999</v>
      </c>
      <c r="O264">
        <v>-4.4420000000000001E-2</v>
      </c>
      <c r="P264">
        <v>0.12597700000000001</v>
      </c>
      <c r="Q264">
        <v>7.7933000000000002E-2</v>
      </c>
      <c r="R264">
        <v>0</v>
      </c>
      <c r="S264">
        <v>100.68300000000001</v>
      </c>
      <c r="T264">
        <v>46.369300000000003</v>
      </c>
    </row>
    <row r="265" spans="1:20" x14ac:dyDescent="0.25">
      <c r="F265">
        <v>0.94787200000000005</v>
      </c>
      <c r="G265">
        <v>-7.8380000000000005E-2</v>
      </c>
      <c r="H265">
        <v>45.286700000000003</v>
      </c>
      <c r="I265">
        <v>1.3939600000000001</v>
      </c>
      <c r="J265">
        <v>0.410439</v>
      </c>
      <c r="K265">
        <v>-7.8969999999999999E-2</v>
      </c>
      <c r="L265">
        <v>18.0915</v>
      </c>
      <c r="M265">
        <v>32.841299999999997</v>
      </c>
      <c r="N265">
        <v>0.10644199999999999</v>
      </c>
      <c r="O265">
        <v>-2.681E-2</v>
      </c>
      <c r="P265">
        <v>-5.484E-2</v>
      </c>
      <c r="Q265">
        <v>7.6669000000000001E-2</v>
      </c>
      <c r="R265">
        <v>0</v>
      </c>
      <c r="S265">
        <v>98.915899999999993</v>
      </c>
      <c r="T265">
        <v>45.402999999999999</v>
      </c>
    </row>
    <row r="266" spans="1:20" x14ac:dyDescent="0.25">
      <c r="F266">
        <v>0.86041100000000004</v>
      </c>
      <c r="G266">
        <v>-7.8200000000000006E-2</v>
      </c>
      <c r="H266">
        <v>46.2378</v>
      </c>
      <c r="I266">
        <v>0.17024500000000001</v>
      </c>
      <c r="J266">
        <v>0.63018700000000005</v>
      </c>
      <c r="K266">
        <v>-4.6499999999999996E-3</v>
      </c>
      <c r="L266">
        <v>19.526199999999999</v>
      </c>
      <c r="M266">
        <v>33.625900000000001</v>
      </c>
      <c r="N266">
        <v>-4.8820000000000002E-2</v>
      </c>
      <c r="O266">
        <v>-2.6370000000000001E-2</v>
      </c>
      <c r="P266">
        <v>-3.0470000000000001E-2</v>
      </c>
      <c r="Q266">
        <v>-0.10709</v>
      </c>
      <c r="R266">
        <v>0</v>
      </c>
      <c r="S266">
        <v>100.755</v>
      </c>
      <c r="T266">
        <v>46.439399999999999</v>
      </c>
    </row>
    <row r="267" spans="1:20" x14ac:dyDescent="0.25">
      <c r="F267">
        <v>0.63169500000000001</v>
      </c>
      <c r="G267">
        <v>0.13950000000000001</v>
      </c>
      <c r="H267">
        <v>45.438000000000002</v>
      </c>
      <c r="I267">
        <v>0.23385400000000001</v>
      </c>
      <c r="J267">
        <v>0.317716</v>
      </c>
      <c r="K267">
        <v>2.9059999999999999E-2</v>
      </c>
      <c r="L267">
        <v>20.1189</v>
      </c>
      <c r="M267">
        <v>31.758099999999999</v>
      </c>
      <c r="N267">
        <v>0.10703600000000001</v>
      </c>
      <c r="O267">
        <v>-2.6800000000000001E-2</v>
      </c>
      <c r="P267">
        <v>-9.3200000000000002E-3</v>
      </c>
      <c r="Q267">
        <v>-0.10889</v>
      </c>
      <c r="R267">
        <v>0</v>
      </c>
      <c r="S267">
        <v>98.628900000000002</v>
      </c>
      <c r="T267">
        <v>45.310899999999997</v>
      </c>
    </row>
    <row r="268" spans="1:20" x14ac:dyDescent="0.25">
      <c r="F268">
        <v>0.71051799999999998</v>
      </c>
      <c r="G268">
        <v>-7.8380000000000005E-2</v>
      </c>
      <c r="H268">
        <v>45.851999999999997</v>
      </c>
      <c r="I268">
        <v>0.42709200000000003</v>
      </c>
      <c r="J268">
        <v>0.63255700000000004</v>
      </c>
      <c r="K268">
        <v>8.2200999999999996E-2</v>
      </c>
      <c r="L268">
        <v>20.276800000000001</v>
      </c>
      <c r="M268">
        <v>33.304400000000001</v>
      </c>
      <c r="N268">
        <v>-5.0040000000000001E-2</v>
      </c>
      <c r="O268">
        <v>-9.0399999999999994E-3</v>
      </c>
      <c r="P268">
        <v>0.14760200000000001</v>
      </c>
      <c r="Q268">
        <v>7.6707999999999998E-2</v>
      </c>
      <c r="R268">
        <v>0</v>
      </c>
      <c r="S268">
        <v>101.372</v>
      </c>
      <c r="T268">
        <v>46.456800000000001</v>
      </c>
    </row>
    <row r="269" spans="1:20" x14ac:dyDescent="0.25">
      <c r="F269">
        <v>1.01701</v>
      </c>
      <c r="G269">
        <v>0.14014399999999999</v>
      </c>
      <c r="H269">
        <v>45.8703</v>
      </c>
      <c r="I269">
        <v>0.23441000000000001</v>
      </c>
      <c r="J269">
        <v>0.54225400000000001</v>
      </c>
      <c r="K269">
        <v>3.049E-2</v>
      </c>
      <c r="L269">
        <v>19.5931</v>
      </c>
      <c r="M269">
        <v>34.292400000000001</v>
      </c>
      <c r="N269">
        <v>-4.9119999999999997E-2</v>
      </c>
      <c r="O269">
        <v>6.2779000000000001E-2</v>
      </c>
      <c r="P269">
        <v>1.4038999999999999E-2</v>
      </c>
      <c r="Q269">
        <v>1.6412E-2</v>
      </c>
      <c r="R269">
        <v>0</v>
      </c>
      <c r="S269">
        <v>101.764</v>
      </c>
      <c r="T269">
        <v>46.7898</v>
      </c>
    </row>
    <row r="270" spans="1:20" x14ac:dyDescent="0.25">
      <c r="F270">
        <v>0.864209</v>
      </c>
      <c r="G270">
        <v>0.14024500000000001</v>
      </c>
      <c r="H270">
        <v>45.246099999999998</v>
      </c>
      <c r="I270">
        <v>0.75052799999999997</v>
      </c>
      <c r="J270">
        <v>0.45278800000000002</v>
      </c>
      <c r="K270">
        <v>-7.7439999999999995E-2</v>
      </c>
      <c r="L270">
        <v>19.043900000000001</v>
      </c>
      <c r="M270">
        <v>34.255899999999997</v>
      </c>
      <c r="N270">
        <v>-4.938E-2</v>
      </c>
      <c r="O270">
        <v>9.1310000000000002E-3</v>
      </c>
      <c r="P270">
        <v>-7.6240000000000002E-2</v>
      </c>
      <c r="Q270">
        <v>1.5948E-2</v>
      </c>
      <c r="R270">
        <v>0</v>
      </c>
      <c r="S270">
        <v>100.57599999999999</v>
      </c>
      <c r="T270">
        <v>46.244</v>
      </c>
    </row>
    <row r="271" spans="1:20" x14ac:dyDescent="0.25">
      <c r="F271">
        <v>0.86307599999999995</v>
      </c>
      <c r="G271">
        <v>-7.8219999999999998E-2</v>
      </c>
      <c r="H271">
        <v>47.495800000000003</v>
      </c>
      <c r="I271">
        <v>0.234461</v>
      </c>
      <c r="J271">
        <v>0.76628700000000005</v>
      </c>
      <c r="K271">
        <v>3.0738999999999999E-2</v>
      </c>
      <c r="L271">
        <v>19.100000000000001</v>
      </c>
      <c r="M271">
        <v>33.144500000000001</v>
      </c>
      <c r="N271">
        <v>-0.12734000000000001</v>
      </c>
      <c r="O271">
        <v>9.3240000000000007E-3</v>
      </c>
      <c r="P271">
        <v>1.4171E-2</v>
      </c>
      <c r="Q271">
        <v>0.202733</v>
      </c>
      <c r="R271">
        <v>0</v>
      </c>
      <c r="S271">
        <v>101.65600000000001</v>
      </c>
      <c r="T271">
        <v>46.913899999999998</v>
      </c>
    </row>
    <row r="272" spans="1:20" x14ac:dyDescent="0.25">
      <c r="F272">
        <v>0.86308799999999997</v>
      </c>
      <c r="G272">
        <v>-7.8240000000000004E-2</v>
      </c>
      <c r="H272">
        <v>47.511299999999999</v>
      </c>
      <c r="I272">
        <v>0.23442399999999999</v>
      </c>
      <c r="J272">
        <v>0.63175000000000003</v>
      </c>
      <c r="K272">
        <v>-9.4689999999999996E-2</v>
      </c>
      <c r="L272">
        <v>19.4712</v>
      </c>
      <c r="M272">
        <v>32.963799999999999</v>
      </c>
      <c r="N272">
        <v>2.9332E-2</v>
      </c>
      <c r="O272">
        <v>9.2499999999999995E-3</v>
      </c>
      <c r="P272">
        <v>-8.4200000000000004E-3</v>
      </c>
      <c r="Q272">
        <v>7.8470999999999999E-2</v>
      </c>
      <c r="R272">
        <v>0</v>
      </c>
      <c r="S272">
        <v>101.611</v>
      </c>
      <c r="T272">
        <v>46.849600000000002</v>
      </c>
    </row>
    <row r="273" spans="5:20" x14ac:dyDescent="0.25">
      <c r="F273">
        <v>0.78873700000000002</v>
      </c>
      <c r="G273">
        <v>-7.8320000000000001E-2</v>
      </c>
      <c r="H273">
        <v>47.478999999999999</v>
      </c>
      <c r="I273">
        <v>0.94390399999999997</v>
      </c>
      <c r="J273">
        <v>1.03807</v>
      </c>
      <c r="K273">
        <v>-6.43E-3</v>
      </c>
      <c r="L273">
        <v>18.897200000000002</v>
      </c>
      <c r="M273">
        <v>32.329000000000001</v>
      </c>
      <c r="N273">
        <v>-4.9619999999999997E-2</v>
      </c>
      <c r="O273">
        <v>-8.8100000000000001E-3</v>
      </c>
      <c r="P273">
        <v>-5.4149999999999997E-2</v>
      </c>
      <c r="Q273">
        <v>7.7567999999999998E-2</v>
      </c>
      <c r="R273">
        <v>0</v>
      </c>
      <c r="S273">
        <v>101.35599999999999</v>
      </c>
      <c r="T273">
        <v>46.658299999999997</v>
      </c>
    </row>
    <row r="274" spans="5:20" x14ac:dyDescent="0.25">
      <c r="F274">
        <v>1.24318</v>
      </c>
      <c r="G274">
        <v>-7.8060000000000004E-2</v>
      </c>
      <c r="H274">
        <v>47.201799999999999</v>
      </c>
      <c r="I274">
        <v>0.23575699999999999</v>
      </c>
      <c r="J274">
        <v>0.855298</v>
      </c>
      <c r="K274">
        <v>-3.8920000000000003E-2</v>
      </c>
      <c r="L274">
        <v>18.5913</v>
      </c>
      <c r="M274">
        <v>32.615000000000002</v>
      </c>
      <c r="N274">
        <v>-0.12655</v>
      </c>
      <c r="O274">
        <v>9.7029999999999998E-3</v>
      </c>
      <c r="P274">
        <v>3.7892000000000002E-2</v>
      </c>
      <c r="Q274">
        <v>-0.22996</v>
      </c>
      <c r="R274">
        <v>0</v>
      </c>
      <c r="S274">
        <v>100.31699999999999</v>
      </c>
      <c r="T274">
        <v>46.3919</v>
      </c>
    </row>
    <row r="275" spans="5:20" x14ac:dyDescent="0.25">
      <c r="F275">
        <v>0.86701099999999998</v>
      </c>
      <c r="G275">
        <v>-7.8329999999999997E-2</v>
      </c>
      <c r="H275">
        <v>45.668599999999998</v>
      </c>
      <c r="I275">
        <v>0.94355699999999998</v>
      </c>
      <c r="J275">
        <v>0.76914000000000005</v>
      </c>
      <c r="K275">
        <v>2.9051E-2</v>
      </c>
      <c r="L275">
        <v>18.289400000000001</v>
      </c>
      <c r="M275">
        <v>32.154800000000002</v>
      </c>
      <c r="N275">
        <v>-4.9730000000000003E-2</v>
      </c>
      <c r="O275">
        <v>2.6894000000000001E-2</v>
      </c>
      <c r="P275">
        <v>0.10274999999999999</v>
      </c>
      <c r="Q275">
        <v>7.7372999999999997E-2</v>
      </c>
      <c r="R275">
        <v>0</v>
      </c>
      <c r="S275">
        <v>98.8005</v>
      </c>
      <c r="T275">
        <v>45.432200000000002</v>
      </c>
    </row>
    <row r="277" spans="5:20" x14ac:dyDescent="0.25">
      <c r="E277" t="s">
        <v>39</v>
      </c>
      <c r="F277">
        <f>AVERAGE(F240:F275)</f>
        <v>0.84292205555555555</v>
      </c>
      <c r="G277">
        <f t="shared" ref="G277:T277" si="18">AVERAGE(G240:G275)</f>
        <v>-5.4505833333333342E-3</v>
      </c>
      <c r="H277">
        <f t="shared" si="18"/>
        <v>46.435633333333342</v>
      </c>
      <c r="I277">
        <f t="shared" si="18"/>
        <v>0.55128633333333321</v>
      </c>
      <c r="J277">
        <f t="shared" si="18"/>
        <v>1.1129334999999996</v>
      </c>
      <c r="K277">
        <f t="shared" si="18"/>
        <v>2.0855388888888896E-2</v>
      </c>
      <c r="L277">
        <f t="shared" si="18"/>
        <v>18.913494444444453</v>
      </c>
      <c r="M277">
        <f t="shared" si="18"/>
        <v>32.41180555555556</v>
      </c>
      <c r="N277">
        <f t="shared" si="18"/>
        <v>2.8972749999999999E-2</v>
      </c>
      <c r="O277">
        <f t="shared" si="18"/>
        <v>-2.9655555555555571E-4</v>
      </c>
      <c r="P277">
        <f t="shared" si="18"/>
        <v>4.0349833333333335E-2</v>
      </c>
      <c r="Q277">
        <f t="shared" si="18"/>
        <v>5.8979111111111121E-2</v>
      </c>
      <c r="R277">
        <f t="shared" si="18"/>
        <v>0</v>
      </c>
      <c r="S277">
        <f t="shared" si="18"/>
        <v>100.41148888888888</v>
      </c>
      <c r="T277">
        <f t="shared" si="18"/>
        <v>46.205330555555555</v>
      </c>
    </row>
    <row r="278" spans="5:20" x14ac:dyDescent="0.25">
      <c r="E278" t="s">
        <v>40</v>
      </c>
      <c r="F278">
        <f>STDEV(F240:F275)/SQRT((COUNT(F240:F275)))</f>
        <v>4.0739029617234149E-2</v>
      </c>
      <c r="G278">
        <f t="shared" ref="G278:T278" si="19">STDEV(G240:G275)/SQRT((COUNT(G240:G275)))</f>
        <v>1.9464067411856488E-2</v>
      </c>
      <c r="H278">
        <f t="shared" si="19"/>
        <v>0.18318726137523519</v>
      </c>
      <c r="I278">
        <f t="shared" si="19"/>
        <v>6.8776365673734921E-2</v>
      </c>
      <c r="J278">
        <f t="shared" si="19"/>
        <v>0.23180278561067949</v>
      </c>
      <c r="K278">
        <f t="shared" si="19"/>
        <v>1.2857025747746588E-2</v>
      </c>
      <c r="L278">
        <f t="shared" si="19"/>
        <v>0.14222771289934491</v>
      </c>
      <c r="M278">
        <f t="shared" si="19"/>
        <v>0.3493358844632502</v>
      </c>
      <c r="N278">
        <f t="shared" si="19"/>
        <v>1.7634339547327436E-2</v>
      </c>
      <c r="O278">
        <f t="shared" si="19"/>
        <v>5.2958527100083032E-3</v>
      </c>
      <c r="P278">
        <f t="shared" si="19"/>
        <v>1.2461126911541972E-2</v>
      </c>
      <c r="Q278">
        <f t="shared" si="19"/>
        <v>2.4058259593295134E-2</v>
      </c>
      <c r="R278">
        <f t="shared" si="19"/>
        <v>0</v>
      </c>
      <c r="S278">
        <f t="shared" si="19"/>
        <v>0.17801633845907924</v>
      </c>
      <c r="T278">
        <f t="shared" si="19"/>
        <v>9.0560215328303217E-2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24</vt:i4>
      </vt:variant>
    </vt:vector>
  </HeadingPairs>
  <TitlesOfParts>
    <vt:vector size="27" baseType="lpstr">
      <vt:lpstr>Core Ol (Si on Wol)</vt:lpstr>
      <vt:lpstr>Core Lpx (Si on Wol)</vt:lpstr>
      <vt:lpstr>Core Plag (Si on Wol)</vt:lpstr>
      <vt:lpstr>'Core Lpx (Si on Wol)'!Core_Lpx_Extraction_1</vt:lpstr>
      <vt:lpstr>'Core Lpx (Si on Wol)'!Core_Lpx_Extraction_10</vt:lpstr>
      <vt:lpstr>'Core Lpx (Si on Wol)'!Core_Lpx_Extraction_2</vt:lpstr>
      <vt:lpstr>'Core Lpx (Si on Wol)'!Core_Lpx_Extraction_3</vt:lpstr>
      <vt:lpstr>'Core Lpx (Si on Wol)'!Core_Lpx_Extraction_4</vt:lpstr>
      <vt:lpstr>'Core Lpx (Si on Wol)'!Core_Lpx_Extraction_5</vt:lpstr>
      <vt:lpstr>'Core Lpx (Si on Wol)'!Core_Lpx_Extraction_6</vt:lpstr>
      <vt:lpstr>'Core Lpx (Si on Wol)'!Core_Lpx_Extraction_7</vt:lpstr>
      <vt:lpstr>'Core Lpx (Si on Wol)'!Core_Lpx_Extraction_8</vt:lpstr>
      <vt:lpstr>'Core Lpx (Si on Wol)'!Core_Lpx_Extraction_9</vt:lpstr>
      <vt:lpstr>'Core Ol (Si on Wol)'!Core_Ol_Extraction_1</vt:lpstr>
      <vt:lpstr>'Core Ol (Si on Wol)'!Core_Ol_Extraction_2</vt:lpstr>
      <vt:lpstr>'Core Ol (Si on Wol)'!Core_Ol_Extraction_3</vt:lpstr>
      <vt:lpstr>'Core Ol (Si on Wol)'!Core_Ol_Extraction_4</vt:lpstr>
      <vt:lpstr>'Core Ol (Si on Wol)'!Core_Ol_Extraction_5</vt:lpstr>
      <vt:lpstr>'Core Ol (Si on Wol)'!Core_Ol_Extraction_6</vt:lpstr>
      <vt:lpstr>'Core Ol (Si on Wol)'!Core_Ol_Extraction_7</vt:lpstr>
      <vt:lpstr>'Core Ol (Si on Wol)'!Core_Ol_Extraction_8</vt:lpstr>
      <vt:lpstr>'Core Plag (Si on Wol)'!Core_Plag_Extraction_1</vt:lpstr>
      <vt:lpstr>'Core Plag (Si on Wol)'!Core_Plag_Extraction_2</vt:lpstr>
      <vt:lpstr>'Core Plag (Si on Wol)'!Core_Plag_Extraction_3</vt:lpstr>
      <vt:lpstr>'Core Plag (Si on Wol)'!Core_Plag_Extraction_4</vt:lpstr>
      <vt:lpstr>'Core Plag (Si on Wol)'!Core_Plag_Extraction_5</vt:lpstr>
      <vt:lpstr>'Core Plag (Si on Wol)'!Core_Plag_Extraction_6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2021-06-08T08:45:56Z</dcterms:created>
  <dcterms:modified xsi:type="dcterms:W3CDTF">2021-12-15T10:07:38Z</dcterms:modified>
</cp:coreProperties>
</file>