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Aimee\Thesis Writing\Electronic Appendix\Chapter 3\EPMA Data\"/>
    </mc:Choice>
  </mc:AlternateContent>
  <bookViews>
    <workbookView xWindow="0" yWindow="0" windowWidth="25200" windowHeight="11850" activeTab="4"/>
  </bookViews>
  <sheets>
    <sheet name="Core Lpx (Si on Wol)" sheetId="2" r:id="rId1"/>
    <sheet name="Core Cpx (Si on Wol)" sheetId="3" r:id="rId2"/>
    <sheet name="Core Plag (Si on Wol)" sheetId="4" r:id="rId3"/>
    <sheet name="Glass (Si on Wol)" sheetId="5" r:id="rId4"/>
    <sheet name="Si-grains (Si on Qtz)" sheetId="6" r:id="rId5"/>
  </sheets>
  <definedNames>
    <definedName name="Core_Cpx_Extraction_1" localSheetId="1">'Core Cpx (Si on Wol)'!$F$6:$AC$34</definedName>
    <definedName name="Core_Cpx_Extraction_2" localSheetId="1">'Core Cpx (Si on Wol)'!$F$38:$AC$68</definedName>
    <definedName name="Core_Cpx_Extraction_3" localSheetId="1">'Core Cpx (Si on Wol)'!$F$72:$AC$111</definedName>
    <definedName name="Core_Cpx_Extraction_4" localSheetId="1">'Core Cpx (Si on Wol)'!$F$115:$AC$146</definedName>
    <definedName name="Core_Cpx_Extraction_5" localSheetId="1">'Core Cpx (Si on Wol)'!$F$150:$AC$190</definedName>
    <definedName name="Core_Cpx_Extraction_6" localSheetId="1">'Core Cpx (Si on Wol)'!$F$194:$AC$233</definedName>
    <definedName name="Core_Glass_Extraction_1" localSheetId="3">'Glass (Si on Wol)'!$F$6:$AC$38</definedName>
    <definedName name="Core_Glass_Extraction_2" localSheetId="3">'Glass (Si on Wol)'!$F$42:$AC$75</definedName>
    <definedName name="Core_Lpx_Extraction_1" localSheetId="0">'Core Lpx (Si on Wol)'!$F$6:$AC$32</definedName>
    <definedName name="Core_Lpx_Extraction_2" localSheetId="0">'Core Lpx (Si on Wol)'!$F$36:$AC$65</definedName>
    <definedName name="Core_Plag_Extraction_1" localSheetId="2">'Core Plag (Si on Wol)'!$F$6:$AC$56</definedName>
    <definedName name="Core_Plag_Extraction_10" localSheetId="2">'Core Plag (Si on Wol)'!$F$445:$AC$491</definedName>
    <definedName name="Core_Plag_Extraction_11" localSheetId="2">'Core Plag (Si on Wol)'!$F$495:$AC$553</definedName>
    <definedName name="Core_Plag_Extraction_12" localSheetId="2">'Core Plag (Si on Wol)'!$F$557:$AC$618</definedName>
    <definedName name="Core_Plag_Extraction_13" localSheetId="2">'Core Plag (Si on Wol)'!$F$622:$AC$671</definedName>
    <definedName name="Core_Plag_Extraction_14" localSheetId="2">'Core Plag (Si on Wol)'!$F$675:$AC$729</definedName>
    <definedName name="Core_Plag_Extraction_15" localSheetId="2">'Core Plag (Si on Wol)'!$F$733:$AC$769</definedName>
    <definedName name="Core_Plag_Extraction_16" localSheetId="2">'Core Plag (Si on Wol)'!$F$773:$AC$838</definedName>
    <definedName name="Core_Plag_Extraction_17" localSheetId="2">'Core Plag (Si on Wol)'!$F$842:$AC$889</definedName>
    <definedName name="Core_Plag_Extraction_18" localSheetId="2">'Core Plag (Si on Wol)'!$F$893:$AC$939</definedName>
    <definedName name="Core_Plag_Extraction_2" localSheetId="2">'Core Plag (Si on Wol)'!$F$60:$AC$104</definedName>
    <definedName name="Core_Plag_Extraction_3" localSheetId="2">'Core Plag (Si on Wol)'!$F$108:$AC$142</definedName>
    <definedName name="Core_Plag_Extraction_4" localSheetId="2">'Core Plag (Si on Wol)'!$F$146:$AC$190</definedName>
    <definedName name="Core_Plag_Extraction_5" localSheetId="2">'Core Plag (Si on Wol)'!$F$194:$AC$230</definedName>
    <definedName name="Core_Plag_Extraction_6" localSheetId="2">'Core Plag (Si on Wol)'!$F$234:$AC$282</definedName>
    <definedName name="Core_Plag_Extraction_7" localSheetId="2">'Core Plag (Si on Wol)'!$F$286:$AC$320</definedName>
    <definedName name="Core_Plag_Extraction_8" localSheetId="2">'Core Plag (Si on Wol)'!$F$324:$AC$378</definedName>
    <definedName name="Core_Plag_Extraction_9" localSheetId="2">'Core Plag (Si on Wol)'!$F$382:$AC$441</definedName>
    <definedName name="Core_Si_grain_Extraction_1" localSheetId="4">'Si-grains (Si on Qtz)'!$F$6:$AC$34</definedName>
    <definedName name="Core_Si_grain_Extraction_2" localSheetId="4">'Si-grains (Si on Qtz)'!$F$38:$AC$91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22" i="6" l="1"/>
  <c r="AJ21" i="6"/>
  <c r="X22" i="6"/>
  <c r="Y22" i="6"/>
  <c r="Z22" i="6"/>
  <c r="AA22" i="6"/>
  <c r="AB22" i="6"/>
  <c r="AC22" i="6"/>
  <c r="AD22" i="6"/>
  <c r="AE22" i="6"/>
  <c r="AF22" i="6"/>
  <c r="AG22" i="6"/>
  <c r="AH22" i="6"/>
  <c r="AI22" i="6"/>
  <c r="Y21" i="6"/>
  <c r="Z21" i="6"/>
  <c r="AA21" i="6"/>
  <c r="AB21" i="6"/>
  <c r="AC21" i="6"/>
  <c r="AD21" i="6"/>
  <c r="AE21" i="6"/>
  <c r="AF21" i="6"/>
  <c r="AG21" i="6"/>
  <c r="AH21" i="6"/>
  <c r="AI21" i="6"/>
  <c r="X21" i="6"/>
  <c r="AI18" i="6"/>
  <c r="AH18" i="6"/>
  <c r="AG18" i="6"/>
  <c r="AF18" i="6"/>
  <c r="AE18" i="6"/>
  <c r="AD18" i="6"/>
  <c r="AC18" i="6"/>
  <c r="AB18" i="6"/>
  <c r="Y18" i="6"/>
  <c r="X18" i="6"/>
  <c r="H91" i="6"/>
  <c r="I91" i="6"/>
  <c r="J91" i="6"/>
  <c r="K91" i="6"/>
  <c r="L91" i="6"/>
  <c r="M91" i="6"/>
  <c r="N91" i="6"/>
  <c r="O91" i="6"/>
  <c r="P91" i="6"/>
  <c r="Q91" i="6"/>
  <c r="R91" i="6"/>
  <c r="S91" i="6"/>
  <c r="T91" i="6"/>
  <c r="U91" i="6"/>
  <c r="H90" i="6"/>
  <c r="I90" i="6"/>
  <c r="J90" i="6"/>
  <c r="K90" i="6"/>
  <c r="L90" i="6"/>
  <c r="M90" i="6"/>
  <c r="N90" i="6"/>
  <c r="O90" i="6"/>
  <c r="P90" i="6"/>
  <c r="Q90" i="6"/>
  <c r="R90" i="6"/>
  <c r="S90" i="6"/>
  <c r="T90" i="6"/>
  <c r="U90" i="6"/>
  <c r="G91" i="6"/>
  <c r="G90" i="6"/>
  <c r="H34" i="6"/>
  <c r="I34" i="6"/>
  <c r="J34" i="6"/>
  <c r="K34" i="6"/>
  <c r="L34" i="6"/>
  <c r="M34" i="6"/>
  <c r="N34" i="6"/>
  <c r="O34" i="6"/>
  <c r="P34" i="6"/>
  <c r="Q34" i="6"/>
  <c r="R34" i="6"/>
  <c r="S34" i="6"/>
  <c r="T34" i="6"/>
  <c r="U34" i="6"/>
  <c r="H33" i="6"/>
  <c r="I33" i="6"/>
  <c r="J33" i="6"/>
  <c r="K33" i="6"/>
  <c r="L33" i="6"/>
  <c r="M33" i="6"/>
  <c r="N33" i="6"/>
  <c r="O33" i="6"/>
  <c r="P33" i="6"/>
  <c r="Q33" i="6"/>
  <c r="R33" i="6"/>
  <c r="S33" i="6"/>
  <c r="T33" i="6"/>
  <c r="U33" i="6"/>
  <c r="G34" i="6"/>
  <c r="G33" i="6"/>
  <c r="AJ22" i="5"/>
  <c r="AJ21" i="5"/>
  <c r="X22" i="5"/>
  <c r="Y22" i="5"/>
  <c r="Z22" i="5"/>
  <c r="AA22" i="5"/>
  <c r="AB22" i="5"/>
  <c r="AC22" i="5"/>
  <c r="AD22" i="5"/>
  <c r="AE22" i="5"/>
  <c r="AF22" i="5"/>
  <c r="AG22" i="5"/>
  <c r="AH22" i="5"/>
  <c r="AI22" i="5"/>
  <c r="AH21" i="5"/>
  <c r="Y21" i="5"/>
  <c r="Z21" i="5"/>
  <c r="AA21" i="5"/>
  <c r="AB21" i="5"/>
  <c r="AC21" i="5"/>
  <c r="AD21" i="5"/>
  <c r="AE21" i="5"/>
  <c r="AF21" i="5"/>
  <c r="AG21" i="5"/>
  <c r="AI21" i="5"/>
  <c r="X21" i="5"/>
  <c r="AB18" i="5"/>
  <c r="Y18" i="5" l="1"/>
  <c r="AC18" i="5"/>
  <c r="AD18" i="5"/>
  <c r="AE18" i="5"/>
  <c r="AF18" i="5"/>
  <c r="AG18" i="5"/>
  <c r="AH18" i="5"/>
  <c r="AI18" i="5"/>
  <c r="X18" i="5"/>
  <c r="H75" i="5"/>
  <c r="I75" i="5"/>
  <c r="J75" i="5"/>
  <c r="K75" i="5"/>
  <c r="L75" i="5"/>
  <c r="M75" i="5"/>
  <c r="N75" i="5"/>
  <c r="O75" i="5"/>
  <c r="P75" i="5"/>
  <c r="Q75" i="5"/>
  <c r="R75" i="5"/>
  <c r="S75" i="5"/>
  <c r="T75" i="5"/>
  <c r="U75" i="5"/>
  <c r="H74" i="5"/>
  <c r="I74" i="5"/>
  <c r="J74" i="5"/>
  <c r="K74" i="5"/>
  <c r="L74" i="5"/>
  <c r="M74" i="5"/>
  <c r="N74" i="5"/>
  <c r="O74" i="5"/>
  <c r="P74" i="5"/>
  <c r="Q74" i="5"/>
  <c r="R74" i="5"/>
  <c r="S74" i="5"/>
  <c r="T74" i="5"/>
  <c r="U74" i="5"/>
  <c r="G75" i="5"/>
  <c r="G74" i="5"/>
  <c r="H38" i="5"/>
  <c r="I38" i="5"/>
  <c r="J38" i="5"/>
  <c r="K38" i="5"/>
  <c r="L38" i="5"/>
  <c r="M38" i="5"/>
  <c r="N38" i="5"/>
  <c r="O38" i="5"/>
  <c r="P38" i="5"/>
  <c r="Q38" i="5"/>
  <c r="R38" i="5"/>
  <c r="S38" i="5"/>
  <c r="T38" i="5"/>
  <c r="U38" i="5"/>
  <c r="H37" i="5"/>
  <c r="I37" i="5"/>
  <c r="J37" i="5"/>
  <c r="K37" i="5"/>
  <c r="L37" i="5"/>
  <c r="M37" i="5"/>
  <c r="N37" i="5"/>
  <c r="O37" i="5"/>
  <c r="P37" i="5"/>
  <c r="Q37" i="5"/>
  <c r="R37" i="5"/>
  <c r="S37" i="5"/>
  <c r="T37" i="5"/>
  <c r="U37" i="5"/>
  <c r="G38" i="5"/>
  <c r="G37" i="5"/>
  <c r="AJ107" i="4" l="1"/>
  <c r="AJ108" i="4"/>
  <c r="AJ109" i="4"/>
  <c r="AJ110" i="4"/>
  <c r="AJ111" i="4"/>
  <c r="AJ112" i="4"/>
  <c r="AJ113" i="4"/>
  <c r="AJ114" i="4"/>
  <c r="AJ115" i="4"/>
  <c r="AJ116" i="4"/>
  <c r="AJ117" i="4"/>
  <c r="AJ118" i="4"/>
  <c r="AJ119" i="4"/>
  <c r="AJ120" i="4"/>
  <c r="AJ121" i="4"/>
  <c r="AJ122" i="4"/>
  <c r="AJ123" i="4"/>
  <c r="AJ106" i="4"/>
  <c r="AI87" i="4"/>
  <c r="AI88" i="4"/>
  <c r="AI89" i="4"/>
  <c r="AI90" i="4"/>
  <c r="AI91" i="4"/>
  <c r="AI92" i="4"/>
  <c r="AI93" i="4"/>
  <c r="AI94" i="4"/>
  <c r="AI95" i="4"/>
  <c r="AI96" i="4"/>
  <c r="AI97" i="4"/>
  <c r="AI98" i="4"/>
  <c r="AI99" i="4"/>
  <c r="AI100" i="4"/>
  <c r="AI101" i="4"/>
  <c r="AI102" i="4"/>
  <c r="AI103" i="4"/>
  <c r="AI86" i="4"/>
  <c r="AH87" i="4"/>
  <c r="AH88" i="4"/>
  <c r="AH89" i="4"/>
  <c r="AH90" i="4"/>
  <c r="AH91" i="4"/>
  <c r="AH92" i="4"/>
  <c r="AH93" i="4"/>
  <c r="AH94" i="4"/>
  <c r="AH95" i="4"/>
  <c r="AH96" i="4"/>
  <c r="AH97" i="4"/>
  <c r="AH98" i="4"/>
  <c r="AH99" i="4"/>
  <c r="AH100" i="4"/>
  <c r="AH101" i="4"/>
  <c r="AH102" i="4"/>
  <c r="AH103" i="4"/>
  <c r="AH86" i="4"/>
  <c r="AG87" i="4"/>
  <c r="AG88" i="4"/>
  <c r="AG89" i="4"/>
  <c r="AG90" i="4"/>
  <c r="AG91" i="4"/>
  <c r="AG92" i="4"/>
  <c r="AG93" i="4"/>
  <c r="AG94" i="4"/>
  <c r="AG95" i="4"/>
  <c r="AG96" i="4"/>
  <c r="AG97" i="4"/>
  <c r="AG98" i="4"/>
  <c r="AG99" i="4"/>
  <c r="AG100" i="4"/>
  <c r="AG101" i="4"/>
  <c r="AG102" i="4"/>
  <c r="AG103" i="4"/>
  <c r="AG86" i="4"/>
  <c r="AF87" i="4"/>
  <c r="AF88" i="4"/>
  <c r="AF89" i="4"/>
  <c r="AF90" i="4"/>
  <c r="AF91" i="4"/>
  <c r="AF92" i="4"/>
  <c r="AF93" i="4"/>
  <c r="AF94" i="4"/>
  <c r="AF95" i="4"/>
  <c r="AF96" i="4"/>
  <c r="AF97" i="4"/>
  <c r="AF98" i="4"/>
  <c r="AF99" i="4"/>
  <c r="AF100" i="4"/>
  <c r="AF101" i="4"/>
  <c r="AF102" i="4"/>
  <c r="AF103" i="4"/>
  <c r="AF86" i="4"/>
  <c r="AC87" i="4"/>
  <c r="AC88" i="4"/>
  <c r="AC89" i="4"/>
  <c r="AC90" i="4"/>
  <c r="AC91" i="4"/>
  <c r="AC92" i="4"/>
  <c r="AC93" i="4"/>
  <c r="AC94" i="4"/>
  <c r="AC95" i="4"/>
  <c r="AC96" i="4"/>
  <c r="AC97" i="4"/>
  <c r="AC98" i="4"/>
  <c r="AC99" i="4"/>
  <c r="AC100" i="4"/>
  <c r="AC101" i="4"/>
  <c r="AC102" i="4"/>
  <c r="AC103" i="4"/>
  <c r="AC86" i="4"/>
  <c r="Y87" i="4"/>
  <c r="Y88" i="4"/>
  <c r="Y89" i="4"/>
  <c r="Y90" i="4"/>
  <c r="Y91" i="4"/>
  <c r="Y92" i="4"/>
  <c r="Y93" i="4"/>
  <c r="Y94" i="4"/>
  <c r="Y95" i="4"/>
  <c r="Y96" i="4"/>
  <c r="Y97" i="4"/>
  <c r="Y98" i="4"/>
  <c r="Y99" i="4"/>
  <c r="Y100" i="4"/>
  <c r="Y101" i="4"/>
  <c r="Y102" i="4"/>
  <c r="Y103" i="4"/>
  <c r="Y86" i="4"/>
  <c r="X87" i="4"/>
  <c r="X88" i="4"/>
  <c r="X89" i="4"/>
  <c r="X90" i="4"/>
  <c r="X91" i="4"/>
  <c r="X92" i="4"/>
  <c r="X93" i="4"/>
  <c r="X94" i="4"/>
  <c r="X95" i="4"/>
  <c r="X96" i="4"/>
  <c r="X97" i="4"/>
  <c r="X98" i="4"/>
  <c r="X99" i="4"/>
  <c r="X100" i="4"/>
  <c r="X101" i="4"/>
  <c r="X102" i="4"/>
  <c r="X103" i="4"/>
  <c r="X86" i="4"/>
  <c r="AI83" i="4"/>
  <c r="AI67" i="4"/>
  <c r="AI68" i="4"/>
  <c r="AI69" i="4"/>
  <c r="AI70" i="4"/>
  <c r="AI71" i="4"/>
  <c r="AI72" i="4"/>
  <c r="AI73" i="4"/>
  <c r="AI74" i="4"/>
  <c r="AI75" i="4"/>
  <c r="AI76" i="4"/>
  <c r="AI77" i="4"/>
  <c r="AI78" i="4"/>
  <c r="AI79" i="4"/>
  <c r="AI80" i="4"/>
  <c r="AI81" i="4"/>
  <c r="AI82" i="4"/>
  <c r="AI66" i="4"/>
  <c r="AH67" i="4"/>
  <c r="AH68" i="4"/>
  <c r="AH69" i="4"/>
  <c r="AH70" i="4"/>
  <c r="AH71" i="4"/>
  <c r="AH72" i="4"/>
  <c r="AH73" i="4"/>
  <c r="AH74" i="4"/>
  <c r="AH75" i="4"/>
  <c r="AH76" i="4"/>
  <c r="AH77" i="4"/>
  <c r="AH78" i="4"/>
  <c r="AH79" i="4"/>
  <c r="AH80" i="4"/>
  <c r="AH81" i="4"/>
  <c r="AH82" i="4"/>
  <c r="AH83" i="4"/>
  <c r="AH66" i="4"/>
  <c r="AG67" i="4"/>
  <c r="AG68" i="4"/>
  <c r="AG69" i="4"/>
  <c r="AG70" i="4"/>
  <c r="AG71" i="4"/>
  <c r="AG72" i="4"/>
  <c r="AG73" i="4"/>
  <c r="AG74" i="4"/>
  <c r="AG75" i="4"/>
  <c r="AG76" i="4"/>
  <c r="AG77" i="4"/>
  <c r="AG78" i="4"/>
  <c r="AG79" i="4"/>
  <c r="AG80" i="4"/>
  <c r="AG81" i="4"/>
  <c r="AG82" i="4"/>
  <c r="AG83" i="4"/>
  <c r="AG66" i="4"/>
  <c r="AF67" i="4"/>
  <c r="AF68" i="4"/>
  <c r="AF69" i="4"/>
  <c r="AF70" i="4"/>
  <c r="AF71" i="4"/>
  <c r="AF72" i="4"/>
  <c r="AF73" i="4"/>
  <c r="AF74" i="4"/>
  <c r="AF75" i="4"/>
  <c r="AF76" i="4"/>
  <c r="AF77" i="4"/>
  <c r="AF78" i="4"/>
  <c r="AF79" i="4"/>
  <c r="AF80" i="4"/>
  <c r="AF81" i="4"/>
  <c r="AF82" i="4"/>
  <c r="AF83" i="4"/>
  <c r="AF66" i="4"/>
  <c r="AC67" i="4"/>
  <c r="AC68" i="4"/>
  <c r="AC69" i="4"/>
  <c r="AC70" i="4"/>
  <c r="AC71" i="4"/>
  <c r="AC72" i="4"/>
  <c r="AC73" i="4"/>
  <c r="AC74" i="4"/>
  <c r="AC75" i="4"/>
  <c r="AC76" i="4"/>
  <c r="AC77" i="4"/>
  <c r="AC78" i="4"/>
  <c r="AC79" i="4"/>
  <c r="AC80" i="4"/>
  <c r="AC81" i="4"/>
  <c r="AC82" i="4"/>
  <c r="AC83" i="4"/>
  <c r="AC66" i="4"/>
  <c r="Y67" i="4"/>
  <c r="Y68" i="4"/>
  <c r="Y69" i="4"/>
  <c r="Y70" i="4"/>
  <c r="Y71" i="4"/>
  <c r="Y72" i="4"/>
  <c r="Y73" i="4"/>
  <c r="Y74" i="4"/>
  <c r="Y75" i="4"/>
  <c r="Y76" i="4"/>
  <c r="Y77" i="4"/>
  <c r="Y78" i="4"/>
  <c r="Y79" i="4"/>
  <c r="Y80" i="4"/>
  <c r="Y81" i="4"/>
  <c r="Y82" i="4"/>
  <c r="Y83" i="4"/>
  <c r="Y66" i="4"/>
  <c r="X67" i="4"/>
  <c r="X68" i="4"/>
  <c r="X69" i="4"/>
  <c r="X70" i="4"/>
  <c r="X71" i="4"/>
  <c r="X72" i="4"/>
  <c r="X73" i="4"/>
  <c r="X74" i="4"/>
  <c r="X75" i="4"/>
  <c r="X76" i="4"/>
  <c r="X77" i="4"/>
  <c r="X78" i="4"/>
  <c r="X79" i="4"/>
  <c r="X80" i="4"/>
  <c r="X81" i="4"/>
  <c r="X82" i="4"/>
  <c r="X83" i="4"/>
  <c r="X66" i="4"/>
  <c r="H939" i="4"/>
  <c r="I939" i="4"/>
  <c r="J939" i="4"/>
  <c r="K939" i="4"/>
  <c r="L939" i="4"/>
  <c r="M939" i="4"/>
  <c r="N939" i="4"/>
  <c r="O939" i="4"/>
  <c r="P939" i="4"/>
  <c r="Q939" i="4"/>
  <c r="R939" i="4"/>
  <c r="S939" i="4"/>
  <c r="T939" i="4"/>
  <c r="U939" i="4"/>
  <c r="H938" i="4"/>
  <c r="I938" i="4"/>
  <c r="J938" i="4"/>
  <c r="K938" i="4"/>
  <c r="L938" i="4"/>
  <c r="M938" i="4"/>
  <c r="N938" i="4"/>
  <c r="O938" i="4"/>
  <c r="P938" i="4"/>
  <c r="Q938" i="4"/>
  <c r="R938" i="4"/>
  <c r="S938" i="4"/>
  <c r="T938" i="4"/>
  <c r="U938" i="4"/>
  <c r="G939" i="4"/>
  <c r="G938" i="4"/>
  <c r="H889" i="4"/>
  <c r="I889" i="4"/>
  <c r="J889" i="4"/>
  <c r="K889" i="4"/>
  <c r="L889" i="4"/>
  <c r="M889" i="4"/>
  <c r="N889" i="4"/>
  <c r="O889" i="4"/>
  <c r="P889" i="4"/>
  <c r="Q889" i="4"/>
  <c r="R889" i="4"/>
  <c r="S889" i="4"/>
  <c r="T889" i="4"/>
  <c r="U889" i="4"/>
  <c r="H888" i="4"/>
  <c r="I888" i="4"/>
  <c r="J888" i="4"/>
  <c r="K888" i="4"/>
  <c r="L888" i="4"/>
  <c r="M888" i="4"/>
  <c r="N888" i="4"/>
  <c r="O888" i="4"/>
  <c r="P888" i="4"/>
  <c r="Q888" i="4"/>
  <c r="R888" i="4"/>
  <c r="S888" i="4"/>
  <c r="T888" i="4"/>
  <c r="U888" i="4"/>
  <c r="G889" i="4"/>
  <c r="G888" i="4"/>
  <c r="H838" i="4"/>
  <c r="I838" i="4"/>
  <c r="J838" i="4"/>
  <c r="K838" i="4"/>
  <c r="L838" i="4"/>
  <c r="M838" i="4"/>
  <c r="N838" i="4"/>
  <c r="O838" i="4"/>
  <c r="P838" i="4"/>
  <c r="Q838" i="4"/>
  <c r="R838" i="4"/>
  <c r="S838" i="4"/>
  <c r="T838" i="4"/>
  <c r="U838" i="4"/>
  <c r="H837" i="4"/>
  <c r="I837" i="4"/>
  <c r="J837" i="4"/>
  <c r="K837" i="4"/>
  <c r="L837" i="4"/>
  <c r="M837" i="4"/>
  <c r="N837" i="4"/>
  <c r="O837" i="4"/>
  <c r="P837" i="4"/>
  <c r="Q837" i="4"/>
  <c r="R837" i="4"/>
  <c r="S837" i="4"/>
  <c r="T837" i="4"/>
  <c r="U837" i="4"/>
  <c r="G838" i="4"/>
  <c r="G837" i="4"/>
  <c r="H769" i="4"/>
  <c r="I769" i="4"/>
  <c r="J769" i="4"/>
  <c r="K769" i="4"/>
  <c r="L769" i="4"/>
  <c r="M769" i="4"/>
  <c r="N769" i="4"/>
  <c r="O769" i="4"/>
  <c r="P769" i="4"/>
  <c r="Q769" i="4"/>
  <c r="R769" i="4"/>
  <c r="S769" i="4"/>
  <c r="T769" i="4"/>
  <c r="U769" i="4"/>
  <c r="H768" i="4"/>
  <c r="I768" i="4"/>
  <c r="J768" i="4"/>
  <c r="K768" i="4"/>
  <c r="L768" i="4"/>
  <c r="M768" i="4"/>
  <c r="N768" i="4"/>
  <c r="O768" i="4"/>
  <c r="P768" i="4"/>
  <c r="Q768" i="4"/>
  <c r="R768" i="4"/>
  <c r="S768" i="4"/>
  <c r="T768" i="4"/>
  <c r="U768" i="4"/>
  <c r="G769" i="4"/>
  <c r="G768" i="4"/>
  <c r="H729" i="4"/>
  <c r="I729" i="4"/>
  <c r="J729" i="4"/>
  <c r="K729" i="4"/>
  <c r="L729" i="4"/>
  <c r="M729" i="4"/>
  <c r="N729" i="4"/>
  <c r="O729" i="4"/>
  <c r="P729" i="4"/>
  <c r="Q729" i="4"/>
  <c r="R729" i="4"/>
  <c r="S729" i="4"/>
  <c r="T729" i="4"/>
  <c r="U729" i="4"/>
  <c r="H728" i="4"/>
  <c r="I728" i="4"/>
  <c r="J728" i="4"/>
  <c r="K728" i="4"/>
  <c r="L728" i="4"/>
  <c r="M728" i="4"/>
  <c r="N728" i="4"/>
  <c r="O728" i="4"/>
  <c r="P728" i="4"/>
  <c r="Q728" i="4"/>
  <c r="R728" i="4"/>
  <c r="S728" i="4"/>
  <c r="T728" i="4"/>
  <c r="U728" i="4"/>
  <c r="G729" i="4"/>
  <c r="G728" i="4"/>
  <c r="H671" i="4"/>
  <c r="I671" i="4"/>
  <c r="J671" i="4"/>
  <c r="K671" i="4"/>
  <c r="L671" i="4"/>
  <c r="M671" i="4"/>
  <c r="N671" i="4"/>
  <c r="O671" i="4"/>
  <c r="P671" i="4"/>
  <c r="Q671" i="4"/>
  <c r="R671" i="4"/>
  <c r="S671" i="4"/>
  <c r="T671" i="4"/>
  <c r="U671" i="4"/>
  <c r="H670" i="4"/>
  <c r="I670" i="4"/>
  <c r="J670" i="4"/>
  <c r="K670" i="4"/>
  <c r="L670" i="4"/>
  <c r="M670" i="4"/>
  <c r="N670" i="4"/>
  <c r="O670" i="4"/>
  <c r="P670" i="4"/>
  <c r="Q670" i="4"/>
  <c r="R670" i="4"/>
  <c r="S670" i="4"/>
  <c r="T670" i="4"/>
  <c r="U670" i="4"/>
  <c r="G671" i="4"/>
  <c r="G670" i="4"/>
  <c r="H618" i="4"/>
  <c r="I618" i="4"/>
  <c r="J618" i="4"/>
  <c r="K618" i="4"/>
  <c r="L618" i="4"/>
  <c r="M618" i="4"/>
  <c r="N618" i="4"/>
  <c r="O618" i="4"/>
  <c r="P618" i="4"/>
  <c r="Q618" i="4"/>
  <c r="R618" i="4"/>
  <c r="S618" i="4"/>
  <c r="T618" i="4"/>
  <c r="U618" i="4"/>
  <c r="H617" i="4"/>
  <c r="I617" i="4"/>
  <c r="J617" i="4"/>
  <c r="K617" i="4"/>
  <c r="L617" i="4"/>
  <c r="M617" i="4"/>
  <c r="N617" i="4"/>
  <c r="O617" i="4"/>
  <c r="P617" i="4"/>
  <c r="Q617" i="4"/>
  <c r="R617" i="4"/>
  <c r="S617" i="4"/>
  <c r="T617" i="4"/>
  <c r="U617" i="4"/>
  <c r="G618" i="4"/>
  <c r="G617" i="4"/>
  <c r="H553" i="4"/>
  <c r="I553" i="4"/>
  <c r="J553" i="4"/>
  <c r="K553" i="4"/>
  <c r="L553" i="4"/>
  <c r="M553" i="4"/>
  <c r="N553" i="4"/>
  <c r="O553" i="4"/>
  <c r="P553" i="4"/>
  <c r="Q553" i="4"/>
  <c r="R553" i="4"/>
  <c r="S553" i="4"/>
  <c r="T553" i="4"/>
  <c r="U553" i="4"/>
  <c r="H552" i="4"/>
  <c r="I552" i="4"/>
  <c r="J552" i="4"/>
  <c r="K552" i="4"/>
  <c r="L552" i="4"/>
  <c r="M552" i="4"/>
  <c r="N552" i="4"/>
  <c r="O552" i="4"/>
  <c r="P552" i="4"/>
  <c r="Q552" i="4"/>
  <c r="R552" i="4"/>
  <c r="S552" i="4"/>
  <c r="T552" i="4"/>
  <c r="U552" i="4"/>
  <c r="G553" i="4"/>
  <c r="G552" i="4"/>
  <c r="H491" i="4"/>
  <c r="I491" i="4"/>
  <c r="J491" i="4"/>
  <c r="K491" i="4"/>
  <c r="L491" i="4"/>
  <c r="M491" i="4"/>
  <c r="N491" i="4"/>
  <c r="O491" i="4"/>
  <c r="P491" i="4"/>
  <c r="Q491" i="4"/>
  <c r="R491" i="4"/>
  <c r="S491" i="4"/>
  <c r="T491" i="4"/>
  <c r="U491" i="4"/>
  <c r="H490" i="4"/>
  <c r="I490" i="4"/>
  <c r="J490" i="4"/>
  <c r="K490" i="4"/>
  <c r="L490" i="4"/>
  <c r="M490" i="4"/>
  <c r="N490" i="4"/>
  <c r="O490" i="4"/>
  <c r="P490" i="4"/>
  <c r="Q490" i="4"/>
  <c r="R490" i="4"/>
  <c r="S490" i="4"/>
  <c r="T490" i="4"/>
  <c r="U490" i="4"/>
  <c r="G491" i="4"/>
  <c r="G490" i="4"/>
  <c r="H441" i="4"/>
  <c r="I441" i="4"/>
  <c r="J441" i="4"/>
  <c r="K441" i="4"/>
  <c r="L441" i="4"/>
  <c r="M441" i="4"/>
  <c r="N441" i="4"/>
  <c r="O441" i="4"/>
  <c r="P441" i="4"/>
  <c r="Q441" i="4"/>
  <c r="R441" i="4"/>
  <c r="S441" i="4"/>
  <c r="T441" i="4"/>
  <c r="U441" i="4"/>
  <c r="H440" i="4"/>
  <c r="I440" i="4"/>
  <c r="J440" i="4"/>
  <c r="K440" i="4"/>
  <c r="L440" i="4"/>
  <c r="M440" i="4"/>
  <c r="N440" i="4"/>
  <c r="O440" i="4"/>
  <c r="P440" i="4"/>
  <c r="Q440" i="4"/>
  <c r="R440" i="4"/>
  <c r="S440" i="4"/>
  <c r="T440" i="4"/>
  <c r="U440" i="4"/>
  <c r="G441" i="4"/>
  <c r="G440" i="4"/>
  <c r="H378" i="4"/>
  <c r="I378" i="4"/>
  <c r="J378" i="4"/>
  <c r="K378" i="4"/>
  <c r="L378" i="4"/>
  <c r="M378" i="4"/>
  <c r="N378" i="4"/>
  <c r="O378" i="4"/>
  <c r="P378" i="4"/>
  <c r="Q378" i="4"/>
  <c r="R378" i="4"/>
  <c r="S378" i="4"/>
  <c r="T378" i="4"/>
  <c r="U378" i="4"/>
  <c r="H377" i="4"/>
  <c r="I377" i="4"/>
  <c r="J377" i="4"/>
  <c r="K377" i="4"/>
  <c r="L377" i="4"/>
  <c r="M377" i="4"/>
  <c r="N377" i="4"/>
  <c r="O377" i="4"/>
  <c r="P377" i="4"/>
  <c r="Q377" i="4"/>
  <c r="R377" i="4"/>
  <c r="S377" i="4"/>
  <c r="T377" i="4"/>
  <c r="U377" i="4"/>
  <c r="G378" i="4"/>
  <c r="G377" i="4"/>
  <c r="H320" i="4"/>
  <c r="I320" i="4"/>
  <c r="J320" i="4"/>
  <c r="K320" i="4"/>
  <c r="L320" i="4"/>
  <c r="M320" i="4"/>
  <c r="N320" i="4"/>
  <c r="O320" i="4"/>
  <c r="P320" i="4"/>
  <c r="Q320" i="4"/>
  <c r="R320" i="4"/>
  <c r="S320" i="4"/>
  <c r="T320" i="4"/>
  <c r="U320" i="4"/>
  <c r="H319" i="4"/>
  <c r="I319" i="4"/>
  <c r="J319" i="4"/>
  <c r="K319" i="4"/>
  <c r="L319" i="4"/>
  <c r="M319" i="4"/>
  <c r="N319" i="4"/>
  <c r="O319" i="4"/>
  <c r="P319" i="4"/>
  <c r="Q319" i="4"/>
  <c r="R319" i="4"/>
  <c r="S319" i="4"/>
  <c r="T319" i="4"/>
  <c r="U319" i="4"/>
  <c r="G320" i="4"/>
  <c r="G319" i="4"/>
  <c r="H282" i="4"/>
  <c r="I282" i="4"/>
  <c r="J282" i="4"/>
  <c r="K282" i="4"/>
  <c r="L282" i="4"/>
  <c r="M282" i="4"/>
  <c r="N282" i="4"/>
  <c r="O282" i="4"/>
  <c r="P282" i="4"/>
  <c r="Q282" i="4"/>
  <c r="R282" i="4"/>
  <c r="S282" i="4"/>
  <c r="T282" i="4"/>
  <c r="U282" i="4"/>
  <c r="H281" i="4"/>
  <c r="I281" i="4"/>
  <c r="J281" i="4"/>
  <c r="K281" i="4"/>
  <c r="L281" i="4"/>
  <c r="M281" i="4"/>
  <c r="N281" i="4"/>
  <c r="O281" i="4"/>
  <c r="P281" i="4"/>
  <c r="Q281" i="4"/>
  <c r="R281" i="4"/>
  <c r="S281" i="4"/>
  <c r="T281" i="4"/>
  <c r="U281" i="4"/>
  <c r="G282" i="4"/>
  <c r="G281" i="4"/>
  <c r="H230" i="4"/>
  <c r="I230" i="4"/>
  <c r="J230" i="4"/>
  <c r="K230" i="4"/>
  <c r="L230" i="4"/>
  <c r="M230" i="4"/>
  <c r="N230" i="4"/>
  <c r="O230" i="4"/>
  <c r="P230" i="4"/>
  <c r="Q230" i="4"/>
  <c r="R230" i="4"/>
  <c r="S230" i="4"/>
  <c r="T230" i="4"/>
  <c r="U230" i="4"/>
  <c r="H229" i="4"/>
  <c r="I229" i="4"/>
  <c r="J229" i="4"/>
  <c r="K229" i="4"/>
  <c r="L229" i="4"/>
  <c r="M229" i="4"/>
  <c r="N229" i="4"/>
  <c r="O229" i="4"/>
  <c r="P229" i="4"/>
  <c r="Q229" i="4"/>
  <c r="R229" i="4"/>
  <c r="S229" i="4"/>
  <c r="T229" i="4"/>
  <c r="U229" i="4"/>
  <c r="G230" i="4"/>
  <c r="G229" i="4"/>
  <c r="H190" i="4"/>
  <c r="I190" i="4"/>
  <c r="J190" i="4"/>
  <c r="K190" i="4"/>
  <c r="L190" i="4"/>
  <c r="M190" i="4"/>
  <c r="N190" i="4"/>
  <c r="O190" i="4"/>
  <c r="P190" i="4"/>
  <c r="Q190" i="4"/>
  <c r="R190" i="4"/>
  <c r="S190" i="4"/>
  <c r="T190" i="4"/>
  <c r="U190" i="4"/>
  <c r="H189" i="4"/>
  <c r="I189" i="4"/>
  <c r="J189" i="4"/>
  <c r="K189" i="4"/>
  <c r="L189" i="4"/>
  <c r="M189" i="4"/>
  <c r="N189" i="4"/>
  <c r="O189" i="4"/>
  <c r="P189" i="4"/>
  <c r="Q189" i="4"/>
  <c r="R189" i="4"/>
  <c r="S189" i="4"/>
  <c r="T189" i="4"/>
  <c r="U189" i="4"/>
  <c r="G190" i="4"/>
  <c r="G189" i="4"/>
  <c r="H142" i="4"/>
  <c r="I142" i="4"/>
  <c r="J142" i="4"/>
  <c r="K142" i="4"/>
  <c r="L142" i="4"/>
  <c r="M142" i="4"/>
  <c r="N142" i="4"/>
  <c r="O142" i="4"/>
  <c r="P142" i="4"/>
  <c r="Q142" i="4"/>
  <c r="R142" i="4"/>
  <c r="S142" i="4"/>
  <c r="T142" i="4"/>
  <c r="U142" i="4"/>
  <c r="H141" i="4"/>
  <c r="I141" i="4"/>
  <c r="J141" i="4"/>
  <c r="K141" i="4"/>
  <c r="L141" i="4"/>
  <c r="M141" i="4"/>
  <c r="N141" i="4"/>
  <c r="O141" i="4"/>
  <c r="P141" i="4"/>
  <c r="Q141" i="4"/>
  <c r="R141" i="4"/>
  <c r="S141" i="4"/>
  <c r="T141" i="4"/>
  <c r="U141" i="4"/>
  <c r="G142" i="4"/>
  <c r="G141" i="4"/>
  <c r="H104" i="4"/>
  <c r="I104" i="4"/>
  <c r="J104" i="4"/>
  <c r="K104" i="4"/>
  <c r="L104" i="4"/>
  <c r="M104" i="4"/>
  <c r="N104" i="4"/>
  <c r="O104" i="4"/>
  <c r="P104" i="4"/>
  <c r="Q104" i="4"/>
  <c r="R104" i="4"/>
  <c r="S104" i="4"/>
  <c r="T104" i="4"/>
  <c r="U104" i="4"/>
  <c r="H103" i="4"/>
  <c r="I103" i="4"/>
  <c r="J103" i="4"/>
  <c r="K103" i="4"/>
  <c r="L103" i="4"/>
  <c r="M103" i="4"/>
  <c r="N103" i="4"/>
  <c r="O103" i="4"/>
  <c r="P103" i="4"/>
  <c r="Q103" i="4"/>
  <c r="R103" i="4"/>
  <c r="S103" i="4"/>
  <c r="T103" i="4"/>
  <c r="U103" i="4"/>
  <c r="G104" i="4"/>
  <c r="G103" i="4"/>
  <c r="U56" i="4"/>
  <c r="H56" i="4"/>
  <c r="I56" i="4"/>
  <c r="J56" i="4"/>
  <c r="K56" i="4"/>
  <c r="L56" i="4"/>
  <c r="M56" i="4"/>
  <c r="N56" i="4"/>
  <c r="O56" i="4"/>
  <c r="P56" i="4"/>
  <c r="Q56" i="4"/>
  <c r="R56" i="4"/>
  <c r="S56" i="4"/>
  <c r="T56" i="4"/>
  <c r="H55" i="4"/>
  <c r="I55" i="4"/>
  <c r="J55" i="4"/>
  <c r="K55" i="4"/>
  <c r="L55" i="4"/>
  <c r="M55" i="4"/>
  <c r="N55" i="4"/>
  <c r="O55" i="4"/>
  <c r="P55" i="4"/>
  <c r="Q55" i="4"/>
  <c r="R55" i="4"/>
  <c r="S55" i="4"/>
  <c r="T55" i="4"/>
  <c r="U55" i="4"/>
  <c r="G56" i="4"/>
  <c r="G55" i="4"/>
  <c r="AJ47" i="3"/>
  <c r="AJ48" i="3"/>
  <c r="AJ49" i="3"/>
  <c r="AJ50" i="3"/>
  <c r="AJ51" i="3"/>
  <c r="AJ46" i="3"/>
  <c r="AI39" i="3"/>
  <c r="AI40" i="3"/>
  <c r="AI41" i="3"/>
  <c r="AI42" i="3"/>
  <c r="AI43" i="3"/>
  <c r="AI38" i="3"/>
  <c r="AH39" i="3"/>
  <c r="AH40" i="3"/>
  <c r="AH41" i="3"/>
  <c r="AH42" i="3"/>
  <c r="AH43" i="3"/>
  <c r="AH38" i="3"/>
  <c r="AG39" i="3"/>
  <c r="AG40" i="3"/>
  <c r="AG41" i="3"/>
  <c r="AG42" i="3"/>
  <c r="AG43" i="3"/>
  <c r="AG38" i="3"/>
  <c r="AF39" i="3"/>
  <c r="AF40" i="3"/>
  <c r="AF41" i="3"/>
  <c r="AF42" i="3"/>
  <c r="AF43" i="3"/>
  <c r="AF38" i="3"/>
  <c r="Y39" i="3"/>
  <c r="Y40" i="3"/>
  <c r="Y41" i="3"/>
  <c r="Y42" i="3"/>
  <c r="Y43" i="3"/>
  <c r="Y38" i="3"/>
  <c r="X39" i="3"/>
  <c r="X40" i="3"/>
  <c r="X41" i="3"/>
  <c r="X42" i="3"/>
  <c r="X43" i="3"/>
  <c r="X38" i="3"/>
  <c r="AI31" i="3"/>
  <c r="AI32" i="3"/>
  <c r="AI33" i="3"/>
  <c r="AI34" i="3"/>
  <c r="AI35" i="3"/>
  <c r="AI30" i="3"/>
  <c r="AH31" i="3"/>
  <c r="AH32" i="3"/>
  <c r="AH33" i="3"/>
  <c r="AH34" i="3"/>
  <c r="AH35" i="3"/>
  <c r="AH30" i="3"/>
  <c r="AG31" i="3"/>
  <c r="AG32" i="3"/>
  <c r="AG33" i="3"/>
  <c r="AG34" i="3"/>
  <c r="AG35" i="3"/>
  <c r="AG30" i="3"/>
  <c r="AF31" i="3"/>
  <c r="AF32" i="3"/>
  <c r="AF33" i="3"/>
  <c r="AF34" i="3"/>
  <c r="AF35" i="3"/>
  <c r="AF30" i="3"/>
  <c r="Y31" i="3"/>
  <c r="Y32" i="3"/>
  <c r="Y33" i="3"/>
  <c r="Y34" i="3"/>
  <c r="Y35" i="3"/>
  <c r="Y30" i="3"/>
  <c r="X31" i="3"/>
  <c r="X32" i="3"/>
  <c r="X33" i="3"/>
  <c r="X34" i="3"/>
  <c r="X35" i="3"/>
  <c r="X30" i="3"/>
  <c r="H233" i="3"/>
  <c r="I233" i="3"/>
  <c r="J233" i="3"/>
  <c r="K233" i="3"/>
  <c r="L233" i="3"/>
  <c r="M233" i="3"/>
  <c r="N233" i="3"/>
  <c r="O233" i="3"/>
  <c r="P233" i="3"/>
  <c r="Q233" i="3"/>
  <c r="R233" i="3"/>
  <c r="S233" i="3"/>
  <c r="T233" i="3"/>
  <c r="U233" i="3"/>
  <c r="H232" i="3"/>
  <c r="I232" i="3"/>
  <c r="J232" i="3"/>
  <c r="K232" i="3"/>
  <c r="L232" i="3"/>
  <c r="M232" i="3"/>
  <c r="N232" i="3"/>
  <c r="O232" i="3"/>
  <c r="P232" i="3"/>
  <c r="Q232" i="3"/>
  <c r="R232" i="3"/>
  <c r="S232" i="3"/>
  <c r="T232" i="3"/>
  <c r="U232" i="3"/>
  <c r="G233" i="3"/>
  <c r="G232" i="3"/>
  <c r="H190" i="3"/>
  <c r="I190" i="3"/>
  <c r="J190" i="3"/>
  <c r="K190" i="3"/>
  <c r="L190" i="3"/>
  <c r="M190" i="3"/>
  <c r="N190" i="3"/>
  <c r="O190" i="3"/>
  <c r="P190" i="3"/>
  <c r="Q190" i="3"/>
  <c r="R190" i="3"/>
  <c r="S190" i="3"/>
  <c r="T190" i="3"/>
  <c r="U190" i="3"/>
  <c r="H189" i="3"/>
  <c r="I189" i="3"/>
  <c r="J189" i="3"/>
  <c r="K189" i="3"/>
  <c r="L189" i="3"/>
  <c r="M189" i="3"/>
  <c r="N189" i="3"/>
  <c r="O189" i="3"/>
  <c r="P189" i="3"/>
  <c r="Q189" i="3"/>
  <c r="R189" i="3"/>
  <c r="S189" i="3"/>
  <c r="T189" i="3"/>
  <c r="U189" i="3"/>
  <c r="G190" i="3"/>
  <c r="G189" i="3"/>
  <c r="H146" i="3"/>
  <c r="I146" i="3"/>
  <c r="J146" i="3"/>
  <c r="K146" i="3"/>
  <c r="L146" i="3"/>
  <c r="M146" i="3"/>
  <c r="N146" i="3"/>
  <c r="O146" i="3"/>
  <c r="P146" i="3"/>
  <c r="Q146" i="3"/>
  <c r="R146" i="3"/>
  <c r="S146" i="3"/>
  <c r="T146" i="3"/>
  <c r="U146" i="3"/>
  <c r="H145" i="3"/>
  <c r="I145" i="3"/>
  <c r="J145" i="3"/>
  <c r="K145" i="3"/>
  <c r="L145" i="3"/>
  <c r="M145" i="3"/>
  <c r="N145" i="3"/>
  <c r="O145" i="3"/>
  <c r="P145" i="3"/>
  <c r="Q145" i="3"/>
  <c r="R145" i="3"/>
  <c r="S145" i="3"/>
  <c r="T145" i="3"/>
  <c r="U145" i="3"/>
  <c r="G146" i="3"/>
  <c r="G145" i="3"/>
  <c r="H111" i="3"/>
  <c r="I111" i="3"/>
  <c r="J111" i="3"/>
  <c r="K111" i="3"/>
  <c r="L111" i="3"/>
  <c r="M111" i="3"/>
  <c r="N111" i="3"/>
  <c r="O111" i="3"/>
  <c r="P111" i="3"/>
  <c r="Q111" i="3"/>
  <c r="R111" i="3"/>
  <c r="S111" i="3"/>
  <c r="T111" i="3"/>
  <c r="U111" i="3"/>
  <c r="H110" i="3"/>
  <c r="I110" i="3"/>
  <c r="J110" i="3"/>
  <c r="K110" i="3"/>
  <c r="L110" i="3"/>
  <c r="M110" i="3"/>
  <c r="N110" i="3"/>
  <c r="O110" i="3"/>
  <c r="P110" i="3"/>
  <c r="Q110" i="3"/>
  <c r="R110" i="3"/>
  <c r="S110" i="3"/>
  <c r="T110" i="3"/>
  <c r="U110" i="3"/>
  <c r="G111" i="3"/>
  <c r="G110" i="3"/>
  <c r="H68" i="3"/>
  <c r="I68" i="3"/>
  <c r="J68" i="3"/>
  <c r="K68" i="3"/>
  <c r="L68" i="3"/>
  <c r="M68" i="3"/>
  <c r="N68" i="3"/>
  <c r="O68" i="3"/>
  <c r="P68" i="3"/>
  <c r="Q68" i="3"/>
  <c r="R68" i="3"/>
  <c r="S68" i="3"/>
  <c r="T68" i="3"/>
  <c r="U68" i="3"/>
  <c r="H67" i="3"/>
  <c r="I67" i="3"/>
  <c r="J67" i="3"/>
  <c r="K67" i="3"/>
  <c r="L67" i="3"/>
  <c r="M67" i="3"/>
  <c r="N67" i="3"/>
  <c r="O67" i="3"/>
  <c r="P67" i="3"/>
  <c r="Q67" i="3"/>
  <c r="R67" i="3"/>
  <c r="S67" i="3"/>
  <c r="T67" i="3"/>
  <c r="U67" i="3"/>
  <c r="G68" i="3"/>
  <c r="G67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G34" i="3"/>
  <c r="G33" i="3"/>
  <c r="AJ27" i="2"/>
  <c r="AJ26" i="2"/>
  <c r="AI23" i="2"/>
  <c r="AI22" i="2"/>
  <c r="AH23" i="2"/>
  <c r="AH22" i="2"/>
  <c r="AG23" i="2"/>
  <c r="AG22" i="2"/>
  <c r="AF23" i="2"/>
  <c r="AF22" i="2"/>
  <c r="AE23" i="2"/>
  <c r="AE22" i="2"/>
  <c r="AD23" i="2"/>
  <c r="AD22" i="2"/>
  <c r="AC23" i="2"/>
  <c r="AC22" i="2"/>
  <c r="Y23" i="2"/>
  <c r="Y22" i="2"/>
  <c r="X23" i="2"/>
  <c r="X22" i="2"/>
  <c r="AI19" i="2"/>
  <c r="AI18" i="2"/>
  <c r="AH19" i="2"/>
  <c r="AH18" i="2"/>
  <c r="AG19" i="2"/>
  <c r="AG18" i="2"/>
  <c r="AF19" i="2"/>
  <c r="AF18" i="2"/>
  <c r="AE19" i="2"/>
  <c r="AE18" i="2"/>
  <c r="AD19" i="2"/>
  <c r="AD18" i="2"/>
  <c r="AC19" i="2"/>
  <c r="AC18" i="2"/>
  <c r="Y19" i="2"/>
  <c r="Y18" i="2"/>
  <c r="X19" i="2"/>
  <c r="X18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G65" i="2"/>
  <c r="G64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G32" i="2"/>
  <c r="G31" i="2"/>
</calcChain>
</file>

<file path=xl/connections.xml><?xml version="1.0" encoding="utf-8"?>
<connections xmlns="http://schemas.openxmlformats.org/spreadsheetml/2006/main">
  <connection id="1" name="Core Cpx Extraction 1" type="6" refreshedVersion="6" background="1" saveData="1">
    <textPr codePage="850" sourceFile="Y:\Aimee\EPMA\041220\EET92062_Ch2_024\Data Extracted From Maps\Core Cpx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Core Cpx Extraction 2" type="6" refreshedVersion="6" background="1" saveData="1">
    <textPr codePage="850" sourceFile="Y:\Aimee\EPMA\041220\EET92062_Ch2_024\Data Extracted From Maps\Core Cpx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Core Cpx Extraction 3" type="6" refreshedVersion="6" background="1" saveData="1">
    <textPr codePage="850" sourceFile="Y:\Aimee\EPMA\041220\EET92062_Ch2_024\Data Extracted From Maps\Core Cpx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Core Cpx Extraction 4" type="6" refreshedVersion="6" background="1" saveData="1">
    <textPr codePage="850" sourceFile="Y:\Aimee\EPMA\041220\EET92062_Ch2_024\Data Extracted From Maps\Core Cpx Extraction 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Core Cpx Extraction 5" type="6" refreshedVersion="6" background="1" saveData="1">
    <textPr codePage="850" sourceFile="Y:\Aimee\EPMA\041220\EET92062_Ch2_024\Data Extracted From Maps\Core Cpx Extraction 5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name="Core Cpx Extraction 6" type="6" refreshedVersion="6" background="1" saveData="1">
    <textPr codePage="850" sourceFile="Y:\Aimee\EPMA\041220\EET92062_Ch2_024\Data Extracted From Maps\Core Cpx Extraction 6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name="Core Glass Extraction 1" type="6" refreshedVersion="6" background="1" saveData="1">
    <textPr codePage="850" sourceFile="Y:\Aimee\EPMA\041220\EET92062_Ch2_024\Data Extracted From Maps\Core Glass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8" name="Core Glass Extraction 2" type="6" refreshedVersion="6" background="1" saveData="1">
    <textPr codePage="850" sourceFile="Y:\Aimee\EPMA\041220\EET92062_Ch2_024\Data Extracted From Maps\Core Glass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9" name="Core Lpx Extraction 1" type="6" refreshedVersion="6" background="1" saveData="1">
    <textPr codePage="850" sourceFile="Y:\Aimee\EPMA\041220\EET92062_Ch2_024\Data Extracted From Maps\Core Lpx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0" name="Core Lpx Extraction 2" type="6" refreshedVersion="6" background="1" saveData="1">
    <textPr codePage="850" sourceFile="Y:\Aimee\EPMA\041220\EET92062_Ch2_024\Data Extracted From Maps\Core Lpx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1" name="Core Plag Extraction 1" type="6" refreshedVersion="6" background="1" saveData="1">
    <textPr codePage="850" sourceFile="Y:\Aimee\EPMA\041220\EET92062_Ch2_024\Data Extracted From Maps\Core Plag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2" name="Core Plag Extraction 10" type="6" refreshedVersion="6" background="1" saveData="1">
    <textPr codePage="850" sourceFile="Y:\Aimee\EPMA\041220\EET92062_Ch2_024\Data Extracted From Maps\Core Plag Extraction 10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3" name="Core Plag Extraction 11" type="6" refreshedVersion="6" background="1" saveData="1">
    <textPr codePage="850" sourceFile="Y:\Aimee\EPMA\041220\EET92062_Ch2_024\Data Extracted From Maps\Core Plag Extraction 1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4" name="Core Plag Extraction 12" type="6" refreshedVersion="6" background="1" saveData="1">
    <textPr codePage="850" sourceFile="Y:\Aimee\EPMA\041220\EET92062_Ch2_024\Data Extracted From Maps\Core Plag Extraction 1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5" name="Core Plag Extraction 13" type="6" refreshedVersion="6" background="1" saveData="1">
    <textPr codePage="850" sourceFile="Y:\Aimee\EPMA\041220\EET92062_Ch2_024\Data Extracted From Maps\Core Plag Extraction 1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6" name="Core Plag Extraction 14" type="6" refreshedVersion="6" background="1" saveData="1">
    <textPr codePage="850" sourceFile="Y:\Aimee\EPMA\041220\EET92062_Ch2_024\Data Extracted From Maps\Core Plag Extraction 1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7" name="Core Plag Extraction 15" type="6" refreshedVersion="6" background="1" saveData="1">
    <textPr codePage="850" sourceFile="Y:\Aimee\EPMA\041220\EET92062_Ch2_024\Data Extracted From Maps\Core Plag Extraction 15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8" name="Core Plag Extraction 16" type="6" refreshedVersion="6" background="1" saveData="1">
    <textPr codePage="850" sourceFile="Y:\Aimee\EPMA\041220\EET92062_Ch2_024\Data Extracted From Maps\Core Plag Extraction 16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9" name="Core Plag Extraction 17" type="6" refreshedVersion="6" background="1" saveData="1">
    <textPr codePage="850" sourceFile="Y:\Aimee\EPMA\041220\EET92062_Ch2_024\Data Extracted From Maps\Core Plag Extraction 17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0" name="Core Plag Extraction 18" type="6" refreshedVersion="6" background="1" saveData="1">
    <textPr codePage="850" sourceFile="Y:\Aimee\EPMA\041220\EET92062_Ch2_024\Data Extracted From Maps\Core Plag Extraction 18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1" name="Core Plag Extraction 2" type="6" refreshedVersion="6" background="1" saveData="1">
    <textPr codePage="850" sourceFile="Y:\Aimee\EPMA\041220\EET92062_Ch2_024\Data Extracted From Maps\Core Plag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2" name="Core Plag Extraction 3" type="6" refreshedVersion="6" background="1" saveData="1">
    <textPr codePage="850" sourceFile="Y:\Aimee\EPMA\041220\EET92062_Ch2_024\Data Extracted From Maps\Core Plag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3" name="Core Plag Extraction 4" type="6" refreshedVersion="6" background="1" saveData="1">
    <textPr codePage="850" sourceFile="Y:\Aimee\EPMA\041220\EET92062_Ch2_024\Data Extracted From Maps\Core Plag Extraction 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4" name="Core Plag Extraction 5" type="6" refreshedVersion="6" background="1" saveData="1">
    <textPr codePage="850" sourceFile="Y:\Aimee\EPMA\041220\EET92062_Ch2_024\Data Extracted From Maps\Core Plag Extraction 5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5" name="Core Plag Extraction 6" type="6" refreshedVersion="6" background="1" saveData="1">
    <textPr codePage="850" sourceFile="Y:\Aimee\EPMA\041220\EET92062_Ch2_024\Data Extracted From Maps\Core Plag Extraction 6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6" name="Core Plag Extraction 7" type="6" refreshedVersion="6" background="1" saveData="1">
    <textPr codePage="850" sourceFile="Y:\Aimee\EPMA\041220\EET92062_Ch2_024\Data Extracted From Maps\Core Plag Extraction 7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7" name="Core Plag Extraction 8" type="6" refreshedVersion="6" background="1" saveData="1">
    <textPr codePage="850" sourceFile="Y:\Aimee\EPMA\041220\EET92062_Ch2_024\Data Extracted From Maps\Core Plag Extraction 8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8" name="Core Plag Extraction 9" type="6" refreshedVersion="6" background="1" saveData="1">
    <textPr codePage="850" sourceFile="Y:\Aimee\EPMA\041220\EET92062_Ch2_024\Data Extracted From Maps\Core Plag Extraction 9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9" name="Core Si-grain Extraction 1" type="6" refreshedVersion="6" background="1" saveData="1">
    <textPr codePage="850" sourceFile="Y:\Aimee\EPMA\041220\EET92062_Ch2_024\Data Extracted From Maps\Core Si-grain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0" name="Core Si-grain Extraction 2" type="6" refreshedVersion="6" background="1" saveData="1">
    <textPr codePage="850" sourceFile="Y:\Aimee\EPMA\041220\EET92062_Ch2_024\Data Extracted From Maps\Core Si-grain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<sst xmlns="http://schemas.openxmlformats.org/spreadsheetml/2006/main" count="2049" uniqueCount="528">
  <si>
    <t>DATA EXTRACTED:</t>
  </si>
  <si>
    <t>Na2O wt%</t>
  </si>
  <si>
    <t>P2O5 wt%</t>
  </si>
  <si>
    <t>SiO2 wt%</t>
  </si>
  <si>
    <t>FeO wt%</t>
  </si>
  <si>
    <t>MgO wt%</t>
  </si>
  <si>
    <t>Cr2O3 wt%</t>
  </si>
  <si>
    <t>CaO wt%</t>
  </si>
  <si>
    <t>Al2O3 wt%</t>
  </si>
  <si>
    <t>MnO wt%</t>
  </si>
  <si>
    <t>K2O wt%</t>
  </si>
  <si>
    <t>TiO2 wt%</t>
  </si>
  <si>
    <t>NiO wt%</t>
  </si>
  <si>
    <t>O wt%</t>
  </si>
  <si>
    <t>Total</t>
  </si>
  <si>
    <t>Calc.O</t>
  </si>
  <si>
    <t>EET 92062 Ch2_024 Core Lpx extraction number: 1</t>
  </si>
  <si>
    <t xml:space="preserve">Shape pixels filtered based on: </t>
  </si>
  <si>
    <t>FeO WT% &gt;0&lt;1</t>
  </si>
  <si>
    <t>MgO WT% &gt;30&lt;40</t>
  </si>
  <si>
    <t>Total &gt;98.5&lt;102</t>
  </si>
  <si>
    <t>Pixels shape extracted/filtered: 25</t>
  </si>
  <si>
    <t>Na2O WT%,  -.00871 +/-  .011303</t>
  </si>
  <si>
    <t>P2O5 WT%,  -.02214 +/-  .019888</t>
  </si>
  <si>
    <t>SiO2 WT%,  59.1947 +/-  .149666</t>
  </si>
  <si>
    <t xml:space="preserve"> FeO WT%,  .733764 +/-  .029951</t>
  </si>
  <si>
    <t xml:space="preserve"> MgO WT%,  37.9559 +/-  .206736</t>
  </si>
  <si>
    <t>Cr2O3 WT%,  .906638 +/-  .043837</t>
  </si>
  <si>
    <t xml:space="preserve"> CaO WT%,  .718577 +/-  .022076</t>
  </si>
  <si>
    <t>Al2O3 WT%,  .760449 +/-  .040307</t>
  </si>
  <si>
    <t xml:space="preserve"> MnO WT%,  .209465 +/-  .028861</t>
  </si>
  <si>
    <t xml:space="preserve"> K2O WT%,  .008191 +/-  .005838</t>
  </si>
  <si>
    <t>TiO2 WT%,  .440041 +/-  .030471</t>
  </si>
  <si>
    <t xml:space="preserve"> NiO WT%,  -.01177 +/-  .027115</t>
  </si>
  <si>
    <t xml:space="preserve">   O WT%,  .000000 +/-  .000000</t>
  </si>
  <si>
    <t xml:space="preserve">   Total,  100.885 +/-  .154961</t>
  </si>
  <si>
    <t xml:space="preserve"> Calc. O,  47.8131 +/-  .070026</t>
  </si>
  <si>
    <t>Pixel width 10</t>
  </si>
  <si>
    <t xml:space="preserve">MgO filter to define Lpx and FeO filter to limit interaction with Fe veining </t>
  </si>
  <si>
    <t xml:space="preserve">DETECTION LIMITS: </t>
  </si>
  <si>
    <t>Average</t>
  </si>
  <si>
    <t>Std Err</t>
  </si>
  <si>
    <t>Pixels shape extracted/filtered: 28</t>
  </si>
  <si>
    <t>Na2O WT%,  .021504 +/-  .013977</t>
  </si>
  <si>
    <t>P2O5 WT%,  .004178 +/-  .031317</t>
  </si>
  <si>
    <t>SiO2 WT%,  59.1384 +/-  .197892</t>
  </si>
  <si>
    <t xml:space="preserve"> FeO WT%,  .711051 +/-  .030404</t>
  </si>
  <si>
    <t xml:space="preserve"> MgO WT%,  37.3493 +/-  .288674</t>
  </si>
  <si>
    <t>Cr2O3 WT%,  .738817 +/-  .032386</t>
  </si>
  <si>
    <t xml:space="preserve"> CaO WT%,  1.04650 +/-  .162506</t>
  </si>
  <si>
    <t>Al2O3 WT%,  .877291 +/-  .075138</t>
  </si>
  <si>
    <t xml:space="preserve"> MnO WT%,  .118298 +/-  .027341</t>
  </si>
  <si>
    <t xml:space="preserve"> K2O WT%,  -.01399 +/-  .004981</t>
  </si>
  <si>
    <t>TiO2 WT%,  .467853 +/-  .073600</t>
  </si>
  <si>
    <t xml:space="preserve"> NiO WT%,  .013251 +/-  .024448</t>
  </si>
  <si>
    <t xml:space="preserve">   Total,  100.472 +/-  .180092</t>
  </si>
  <si>
    <t xml:space="preserve"> Calc. O,  47.6476 +/-  .078643</t>
  </si>
  <si>
    <t xml:space="preserve">Pixel width 10 </t>
  </si>
  <si>
    <t>EET 92062 Ch2_024 Core Lpx extraction number: 2</t>
  </si>
  <si>
    <t>DETECTION LIMITS:</t>
  </si>
  <si>
    <t>Na wt%</t>
  </si>
  <si>
    <t>P wt%</t>
  </si>
  <si>
    <t>Cr wt%</t>
  </si>
  <si>
    <t>Ca wt%</t>
  </si>
  <si>
    <t>Al wt%</t>
  </si>
  <si>
    <t>Mn wt%</t>
  </si>
  <si>
    <t>K wt%</t>
  </si>
  <si>
    <t>Ti wt%</t>
  </si>
  <si>
    <t>Ni wt%</t>
  </si>
  <si>
    <t>Conversion factor from Calz ZAF</t>
  </si>
  <si>
    <t xml:space="preserve">DATA AFTER DETECTION LIMITS: </t>
  </si>
  <si>
    <t>Below Detection</t>
  </si>
  <si>
    <t>EET 92062 Ch2_024 Core Cpx extraction number: 1</t>
  </si>
  <si>
    <t>MgO WT% &gt;16&lt;22.5</t>
  </si>
  <si>
    <t>CaO WT% &gt;15&lt;20</t>
  </si>
  <si>
    <t>Pixels shape extracted/filtered: 27</t>
  </si>
  <si>
    <t>Na2O WT%,  .040152 +/-  .021959</t>
  </si>
  <si>
    <t>P2O5 WT%,  -.00760 +/-  .028122</t>
  </si>
  <si>
    <t>SiO2 WT%,  50.6723 +/-  .183294</t>
  </si>
  <si>
    <t xml:space="preserve"> FeO WT%,  1.32356 +/-  .047731</t>
  </si>
  <si>
    <t xml:space="preserve"> MgO WT%,  18.4873 +/-  .172695</t>
  </si>
  <si>
    <t>Cr2O3 WT%,  1.58240 +/-  .035914</t>
  </si>
  <si>
    <t xml:space="preserve"> CaO WT%,  18.8520 +/-  .087669</t>
  </si>
  <si>
    <t>Al2O3 WT%,  4.77122 +/-  .061643</t>
  </si>
  <si>
    <t xml:space="preserve"> MnO WT%,  .351871 +/-  .026788</t>
  </si>
  <si>
    <t xml:space="preserve"> K2O WT%,  -.00430 +/-  .005379</t>
  </si>
  <si>
    <t>TiO2 WT%,  4.66114 +/-  .059119</t>
  </si>
  <si>
    <t xml:space="preserve"> NiO WT%,  -.00034 +/-  .029700</t>
  </si>
  <si>
    <t xml:space="preserve">   Total,  100.730 +/-  .174434</t>
  </si>
  <si>
    <t xml:space="preserve"> Calc. O,  44.6961 +/-  .086563</t>
  </si>
  <si>
    <t>CaO filter and MgO filter to define Cpx from surrounding plag</t>
  </si>
  <si>
    <t>EET 92062 Ch2_024 Core Cpx extraction number: 2</t>
  </si>
  <si>
    <t>Pixels shape extracted/filtered: 29</t>
  </si>
  <si>
    <t>Na2O WT%,  .034203 +/-  .019195</t>
  </si>
  <si>
    <t>P2O5 WT%,  .003140 +/-  .024978</t>
  </si>
  <si>
    <t>SiO2 WT%,  53.5332 +/-  .178419</t>
  </si>
  <si>
    <t xml:space="preserve"> FeO WT%,  .730234 +/-  .041172</t>
  </si>
  <si>
    <t xml:space="preserve"> MgO WT%,  20.6186 +/-  .182534</t>
  </si>
  <si>
    <t>Cr2O3 WT%,  1.19088 +/-  .025834</t>
  </si>
  <si>
    <t xml:space="preserve"> CaO WT%,  19.0613 +/-  .100895</t>
  </si>
  <si>
    <t>Al2O3 WT%,  3.22859 +/-  .131306</t>
  </si>
  <si>
    <t xml:space="preserve"> MnO WT%,  .261426 +/-  .034728</t>
  </si>
  <si>
    <t xml:space="preserve"> K2O WT%,  -.00925 +/-  .004805</t>
  </si>
  <si>
    <t>TiO2 WT%,  2.12123 +/-  .031045</t>
  </si>
  <si>
    <t xml:space="preserve"> NiO WT%,  .000146 +/-  .023186</t>
  </si>
  <si>
    <t xml:space="preserve">   Total,  100.774 +/-  .169114</t>
  </si>
  <si>
    <t xml:space="preserve"> Calc. O,  45.1097 +/-  .083572</t>
  </si>
  <si>
    <t>EET 92062 Ch2_024 Core Cpx extraction number: 3</t>
  </si>
  <si>
    <t>Pixels shape extracted/filtered: 38</t>
  </si>
  <si>
    <t>Na2O WT%,  -.00743 +/-  .011820</t>
  </si>
  <si>
    <t>P2O5 WT%,  -.00527 +/-  .023361</t>
  </si>
  <si>
    <t>SiO2 WT%,  53.4862 +/-  .164545</t>
  </si>
  <si>
    <t xml:space="preserve"> FeO WT%,  .883407 +/-  .041835</t>
  </si>
  <si>
    <t xml:space="preserve"> MgO WT%,  20.5191 +/-  .118131</t>
  </si>
  <si>
    <t>Cr2O3 WT%,  1.24911 +/-  .033828</t>
  </si>
  <si>
    <t xml:space="preserve"> CaO WT%,  18.9430 +/-  .089164</t>
  </si>
  <si>
    <t>Al2O3 WT%,  2.74725 +/-  .078447</t>
  </si>
  <si>
    <t xml:space="preserve"> MnO WT%,  .311416 +/-  .027844</t>
  </si>
  <si>
    <t xml:space="preserve"> K2O WT%,  -.00366 +/-  .005233</t>
  </si>
  <si>
    <t>TiO2 WT%,  2.37591 +/-  .069855</t>
  </si>
  <si>
    <t xml:space="preserve"> NiO WT%,  .037011 +/-  .023074</t>
  </si>
  <si>
    <t xml:space="preserve">   Total,  100.536 +/-  .156556</t>
  </si>
  <si>
    <t xml:space="preserve"> Calc. O,  44.9439 +/-  .075762</t>
  </si>
  <si>
    <t>EET 92062 Ch2_024 Core Cpx extraction number: 4</t>
  </si>
  <si>
    <t>Pixels shape extracted/filtered: 30</t>
  </si>
  <si>
    <t>Na2O WT%,  .014915 +/-  .016478</t>
  </si>
  <si>
    <t>P2O5 WT%,  -.02833 +/-  .019929</t>
  </si>
  <si>
    <t>SiO2 WT%,  55.1667 +/-  .220070</t>
  </si>
  <si>
    <t xml:space="preserve"> FeO WT%,  .749236 +/-  .054798</t>
  </si>
  <si>
    <t xml:space="preserve"> MgO WT%,  21.6279 +/-  .092878</t>
  </si>
  <si>
    <t>Cr2O3 WT%,  1.17232 +/-  .025462</t>
  </si>
  <si>
    <t xml:space="preserve"> CaO WT%,  18.8241 +/-  .130922</t>
  </si>
  <si>
    <t>Al2O3 WT%,  1.74392 +/-  .062161</t>
  </si>
  <si>
    <t xml:space="preserve"> MnO WT%,  .300483 +/-  .036272</t>
  </si>
  <si>
    <t xml:space="preserve"> K2O WT%,  -.00257 +/-  .005585</t>
  </si>
  <si>
    <t>TiO2 WT%,  1.19660 +/-  .038137</t>
  </si>
  <si>
    <t xml:space="preserve"> NiO WT%,  -.01942 +/-  .022825</t>
  </si>
  <si>
    <t xml:space="preserve">   Total,  100.746 +/-  .146633</t>
  </si>
  <si>
    <t xml:space="preserve"> Calc. O,  45.2248 +/-  .081358</t>
  </si>
  <si>
    <t>EET 92062 Ch2_024 Core Cpx extraction number: 5</t>
  </si>
  <si>
    <t>Pixels shape extracted/filtered: 39</t>
  </si>
  <si>
    <t>Na2O WT%,  .031267 +/-  .014764</t>
  </si>
  <si>
    <t>P2O5 WT%,  .009830 +/-  .020626</t>
  </si>
  <si>
    <t>SiO2 WT%,  55.2923 +/-  .181832</t>
  </si>
  <si>
    <t xml:space="preserve"> FeO WT%,  1.69968 +/-  .161816</t>
  </si>
  <si>
    <t xml:space="preserve"> MgO WT%,  20.9556 +/-  .138731</t>
  </si>
  <si>
    <t>Cr2O3 WT%,  1.05578 +/-  .025902</t>
  </si>
  <si>
    <t xml:space="preserve"> CaO WT%,  18.2731 +/-  .102158</t>
  </si>
  <si>
    <t>Al2O3 WT%,  1.98694 +/-  .070641</t>
  </si>
  <si>
    <t xml:space="preserve"> MnO WT%,  .279327 +/-  .027489</t>
  </si>
  <si>
    <t xml:space="preserve"> K2O WT%,  -.00323 +/-  .004846</t>
  </si>
  <si>
    <t>TiO2 WT%,  1.16108 +/-  .033023</t>
  </si>
  <si>
    <t xml:space="preserve"> NiO WT%,  .008092 +/-  .018825</t>
  </si>
  <si>
    <t xml:space="preserve">   Total,  100.750 +/-  .135509</t>
  </si>
  <si>
    <t xml:space="preserve"> Calc. O,  45.1694 +/-  .078099</t>
  </si>
  <si>
    <t>EET 92062 Ch2_024 Core Cpx extraction number: 6</t>
  </si>
  <si>
    <t>Na2O WT%,  .043414 +/-  .012682</t>
  </si>
  <si>
    <t>P2O5 WT%,  .023460 +/-  .022715</t>
  </si>
  <si>
    <t>SiO2 WT%,  52.9479 +/-  .153618</t>
  </si>
  <si>
    <t xml:space="preserve"> FeO WT%,  1.82589 +/-  .177226</t>
  </si>
  <si>
    <t xml:space="preserve"> MgO WT%,  18.9753 +/-  .188853</t>
  </si>
  <si>
    <t>Cr2O3 WT%,  1.23373 +/-  .030180</t>
  </si>
  <si>
    <t xml:space="preserve"> CaO WT%,  18.7028 +/-  .147311</t>
  </si>
  <si>
    <t>Al2O3 WT%,  4.08074 +/-  .159347</t>
  </si>
  <si>
    <t xml:space="preserve"> MnO WT%,  .283126 +/-  .027054</t>
  </si>
  <si>
    <t xml:space="preserve"> K2O WT%,  .002302 +/-  .005934</t>
  </si>
  <si>
    <t>TiO2 WT%,  2.79085 +/-  .065439</t>
  </si>
  <si>
    <t xml:space="preserve"> NiO WT%,  .033097 +/-  .025998</t>
  </si>
  <si>
    <t xml:space="preserve">   Total,  100.943 +/-  .147024</t>
  </si>
  <si>
    <t xml:space="preserve"> Calc. O,  44.9980 +/-  .070086</t>
  </si>
  <si>
    <t xml:space="preserve">DETECTION LIMTS: </t>
  </si>
  <si>
    <t xml:space="preserve">DATA EXTRACTED: </t>
  </si>
  <si>
    <t>EET 92062 Ch2_024 Core Plag extraction number: 1</t>
  </si>
  <si>
    <t>Al2O3 WT% &gt;20&lt;35.5</t>
  </si>
  <si>
    <t>Pixels shape extracted/filtered: 49</t>
  </si>
  <si>
    <t>Na2O WT%,  .890320 +/-  .029095</t>
  </si>
  <si>
    <t>P2O5 WT%,  -.02033 +/-  .015285</t>
  </si>
  <si>
    <t>SiO2 WT%,  46.8105 +/-  .140235</t>
  </si>
  <si>
    <t xml:space="preserve"> FeO WT%,  .178710 +/-  .022231</t>
  </si>
  <si>
    <t xml:space="preserve"> MgO WT%,  .730204 +/-  .025185</t>
  </si>
  <si>
    <t>Cr2O3 WT%,  .025072 +/-  .009110</t>
  </si>
  <si>
    <t xml:space="preserve"> CaO WT%,  18.8590 +/-  .085480</t>
  </si>
  <si>
    <t>Al2O3 WT%,  33.2019 +/-  .131154</t>
  </si>
  <si>
    <t xml:space="preserve"> MnO WT%,  .011579 +/-  .013326</t>
  </si>
  <si>
    <t xml:space="preserve"> K2O WT%,  -.00276 +/-  .005186</t>
  </si>
  <si>
    <t>TiO2 WT%,  .028663 +/-  .009473</t>
  </si>
  <si>
    <t xml:space="preserve"> NiO WT%,  -.00433 +/-  .018767</t>
  </si>
  <si>
    <t xml:space="preserve">   Total,  100.709 +/-  .119134</t>
  </si>
  <si>
    <t xml:space="preserve"> Calc. O,  46.5091 +/-  .060585</t>
  </si>
  <si>
    <t xml:space="preserve">Al2O3 filter to define plag grains </t>
  </si>
  <si>
    <t>EET 92062 Ch2_024 Core Plag extraction number: 2</t>
  </si>
  <si>
    <t>Pixels shape extracted/filtered: 43</t>
  </si>
  <si>
    <t>Na2O WT%,  1.10541 +/-  .035198</t>
  </si>
  <si>
    <t>P2O5 WT%,  -.00725 +/-  .020141</t>
  </si>
  <si>
    <t>SiO2 WT%,  47.3919 +/-  .115618</t>
  </si>
  <si>
    <t xml:space="preserve"> FeO WT%,  .233575 +/-  .027739</t>
  </si>
  <si>
    <t xml:space="preserve"> MgO WT%,  .885590 +/-  .035299</t>
  </si>
  <si>
    <t>Cr2O3 WT%,  .019224 +/-  .011716</t>
  </si>
  <si>
    <t xml:space="preserve"> CaO WT%,  18.6408 +/-  .099048</t>
  </si>
  <si>
    <t>Al2O3 WT%,  32.3027 +/-  .137797</t>
  </si>
  <si>
    <t xml:space="preserve"> MnO WT%,  .016285 +/-  .014412</t>
  </si>
  <si>
    <t xml:space="preserve"> K2O WT%,  .001745 +/-  .006253</t>
  </si>
  <si>
    <t>TiO2 WT%,  .026410 +/-  .010007</t>
  </si>
  <si>
    <t xml:space="preserve"> NiO WT%,  -.01014 +/-  .017988</t>
  </si>
  <si>
    <t xml:space="preserve">   Total,  100.606 +/-  .148850</t>
  </si>
  <si>
    <t xml:space="preserve"> Calc. O,  46.4678 +/-  .068108</t>
  </si>
  <si>
    <t>EET 92062 Ch2_024 Core Plag extraction number: 3</t>
  </si>
  <si>
    <t>Pixels shape extracted/filtered: 33</t>
  </si>
  <si>
    <t>Na2O WT%,  .911831 +/-  .058172</t>
  </si>
  <si>
    <t>P2O5 WT%,  -.01871 +/-  .023748</t>
  </si>
  <si>
    <t>SiO2 WT%,  46.5166 +/-  .175090</t>
  </si>
  <si>
    <t xml:space="preserve"> FeO WT%,  .354187 +/-  .038092</t>
  </si>
  <si>
    <t xml:space="preserve"> MgO WT%,  .795776 +/-  .032437</t>
  </si>
  <si>
    <t>Cr2O3 WT%,  .032260 +/-  .011631</t>
  </si>
  <si>
    <t xml:space="preserve"> CaO WT%,  18.9328 +/-  .103604</t>
  </si>
  <si>
    <t>Al2O3 WT%,  33.3177 +/-  .180234</t>
  </si>
  <si>
    <t xml:space="preserve"> MnO WT%,  -.01108 +/-  .016021</t>
  </si>
  <si>
    <t xml:space="preserve"> K2O WT%,  .001220 +/-  .005564</t>
  </si>
  <si>
    <t>TiO2 WT%,  .032814 +/-  .010960</t>
  </si>
  <si>
    <t xml:space="preserve"> NiO WT%,  .008566 +/-  .018899</t>
  </si>
  <si>
    <t xml:space="preserve">   Total,  100.874 +/-  .158449</t>
  </si>
  <si>
    <t xml:space="preserve"> Calc. O,  46.5020 +/-  .071342</t>
  </si>
  <si>
    <t>EET 92062 Ch2_024 Core Plag extraction number: 4</t>
  </si>
  <si>
    <t>Na2O WT%,  1.39584 +/-  .046088</t>
  </si>
  <si>
    <t>P2O5 WT%,  -.01226 +/-  .021253</t>
  </si>
  <si>
    <t>SiO2 WT%,  47.1554 +/-  .187229</t>
  </si>
  <si>
    <t xml:space="preserve"> FeO WT%,  1.80883 +/-  .219848</t>
  </si>
  <si>
    <t xml:space="preserve"> MgO WT%,  .913907 +/-  .030146</t>
  </si>
  <si>
    <t>Cr2O3 WT%,  .007429 +/-  .009998</t>
  </si>
  <si>
    <t xml:space="preserve"> CaO WT%,  17.8421 +/-  .105876</t>
  </si>
  <si>
    <t>Al2O3 WT%,  31.4836 +/-  .159641</t>
  </si>
  <si>
    <t xml:space="preserve"> MnO WT%,  -.01188 +/-  .012373</t>
  </si>
  <si>
    <t xml:space="preserve"> K2O WT%,  -.00054 +/-  .004424</t>
  </si>
  <si>
    <t>TiO2 WT%,  .032501 +/-  .011110</t>
  </si>
  <si>
    <t xml:space="preserve"> NiO WT%,  .120855 +/-  .030871</t>
  </si>
  <si>
    <t xml:space="preserve">   Total,  100.736 +/-  .150734</t>
  </si>
  <si>
    <t xml:space="preserve"> Calc. O,  46.1826 +/-  .098960</t>
  </si>
  <si>
    <t>EET 92062 Ch2_024 Core Plag extraction number: 5</t>
  </si>
  <si>
    <t>Pixels shape extracted/filtered: 35</t>
  </si>
  <si>
    <t>Na2O WT%,  .831538 +/-  .042521</t>
  </si>
  <si>
    <t>P2O5 WT%,  -.04713 +/-  .015821</t>
  </si>
  <si>
    <t>SiO2 WT%,  46.4932 +/-  .200024</t>
  </si>
  <si>
    <t xml:space="preserve"> FeO WT%,  .238597 +/-  .023913</t>
  </si>
  <si>
    <t xml:space="preserve"> MgO WT%,  .778737 +/-  .030279</t>
  </si>
  <si>
    <t>Cr2O3 WT%,  .018621 +/-  .010629</t>
  </si>
  <si>
    <t xml:space="preserve"> CaO WT%,  19.1399 +/-  .097933</t>
  </si>
  <si>
    <t>Al2O3 WT%,  33.2898 +/-  .132542</t>
  </si>
  <si>
    <t xml:space="preserve"> MnO WT%,  .030819 +/-  .024622</t>
  </si>
  <si>
    <t xml:space="preserve"> K2O WT%,  -.00419 +/-  .005767</t>
  </si>
  <si>
    <t>TiO2 WT%,  .031443 +/-  .011563</t>
  </si>
  <si>
    <t xml:space="preserve"> NiO WT%,  -.02901 +/-  .020700</t>
  </si>
  <si>
    <t xml:space="preserve">   Total,  100.772 +/-  .149252</t>
  </si>
  <si>
    <t xml:space="preserve"> Calc. O,  46.4618 +/-  .076633</t>
  </si>
  <si>
    <t>EET 92062 Ch2_024 Core Plag extraction number: 6</t>
  </si>
  <si>
    <t>Pixels shape extracted/filtered: 47</t>
  </si>
  <si>
    <t>Na2O WT%,  1.17005 +/-  .052002</t>
  </si>
  <si>
    <t>P2O5 WT%,  -.04606 +/-  .011438</t>
  </si>
  <si>
    <t>SiO2 WT%,  45.9518 +/-  .166115</t>
  </si>
  <si>
    <t xml:space="preserve"> FeO WT%,  2.31197 +/-  .086229</t>
  </si>
  <si>
    <t xml:space="preserve"> MgO WT%,  .684229 +/-  .031224</t>
  </si>
  <si>
    <t>Cr2O3 WT%,  .025502 +/-  .008814</t>
  </si>
  <si>
    <t xml:space="preserve"> CaO WT%,  17.7789 +/-  .091019</t>
  </si>
  <si>
    <t>Al2O3 WT%,  32.6160 +/-  .135745</t>
  </si>
  <si>
    <t xml:space="preserve"> MnO WT%,  .023564 +/-  .017252</t>
  </si>
  <si>
    <t xml:space="preserve"> K2O WT%,  -.00138 +/-  .005214</t>
  </si>
  <si>
    <t>TiO2 WT%,  .135654 +/-  .011289</t>
  </si>
  <si>
    <t xml:space="preserve"> NiO WT%,  .112148 +/-  .020966</t>
  </si>
  <si>
    <t xml:space="preserve">   Total,  100.762 +/-  .129512</t>
  </si>
  <si>
    <t xml:space="preserve"> Calc. O,  46.0532 +/-  .064719</t>
  </si>
  <si>
    <t>EET 92062 Ch2_024 Core Plag extraction number: 7</t>
  </si>
  <si>
    <t>Na2O WT%,  1.05505 +/-  .054240</t>
  </si>
  <si>
    <t>P2O5 WT%,  -.00532 +/-  .022645</t>
  </si>
  <si>
    <t>SiO2 WT%,  46.6579 +/-  .183859</t>
  </si>
  <si>
    <t xml:space="preserve"> FeO WT%,  .312844 +/-  .027881</t>
  </si>
  <si>
    <t xml:space="preserve"> MgO WT%,  .709747 +/-  .039113</t>
  </si>
  <si>
    <t>Cr2O3 WT%,  .018930 +/-  .012569</t>
  </si>
  <si>
    <t xml:space="preserve"> CaO WT%,  18.5527 +/-  .115735</t>
  </si>
  <si>
    <t>Al2O3 WT%,  33.3884 +/-  .157355</t>
  </si>
  <si>
    <t xml:space="preserve"> MnO WT%,  .026986 +/-  .024877</t>
  </si>
  <si>
    <t xml:space="preserve"> K2O WT%,  -.00416 +/-  .005048</t>
  </si>
  <si>
    <t>TiO2 WT%,  .134648 +/-  .017678</t>
  </si>
  <si>
    <t xml:space="preserve"> NiO WT%,  -.03242 +/-  .019670</t>
  </si>
  <si>
    <t xml:space="preserve">   Total,  100.815 +/-  .139466</t>
  </si>
  <si>
    <t xml:space="preserve"> Calc. O,  46.5387 +/-  .077348</t>
  </si>
  <si>
    <t>EET 92062 Ch2_024 Core Plag extraction number: 8</t>
  </si>
  <si>
    <t>Pixels shape extracted/filtered: 53</t>
  </si>
  <si>
    <t>Na2O WT%,  .922754 +/-  .043428</t>
  </si>
  <si>
    <t>P2O5 WT%,  .003809 +/-  .018776</t>
  </si>
  <si>
    <t>SiO2 WT%,  46.9224 +/-  .159872</t>
  </si>
  <si>
    <t xml:space="preserve"> FeO WT%,  1.62118 +/-  .164893</t>
  </si>
  <si>
    <t xml:space="preserve"> MgO WT%,  1.07439 +/-  .089473</t>
  </si>
  <si>
    <t>Cr2O3 WT%,  .042519 +/-  .012180</t>
  </si>
  <si>
    <t xml:space="preserve"> CaO WT%,  18.0375 +/-  .106464</t>
  </si>
  <si>
    <t>Al2O3 WT%,  31.4397 +/-  .297327</t>
  </si>
  <si>
    <t xml:space="preserve"> MnO WT%,  .014303 +/-  .015128</t>
  </si>
  <si>
    <t xml:space="preserve"> K2O WT%,  .016472 +/-  .005317</t>
  </si>
  <si>
    <t>TiO2 WT%,  .242604 +/-  .032022</t>
  </si>
  <si>
    <t xml:space="preserve"> NiO WT%,  .078507 +/-  .020331</t>
  </si>
  <si>
    <t xml:space="preserve">   Total,  100.416 +/-  .145391</t>
  </si>
  <si>
    <t xml:space="preserve"> Calc. O,  46.0974 +/-  .084957</t>
  </si>
  <si>
    <t>EET 92062 Ch2_024 Core Plag extraction number: 9</t>
  </si>
  <si>
    <t>Pixels shape extracted/filtered: 58</t>
  </si>
  <si>
    <t>Na2O WT%,  1.07074 +/-  .035084</t>
  </si>
  <si>
    <t>P2O5 WT%,  -.01069 +/-  .016285</t>
  </si>
  <si>
    <t>SiO2 WT%,  46.3197 +/-  .171357</t>
  </si>
  <si>
    <t xml:space="preserve"> FeO WT%,  1.49440 +/-  .105954</t>
  </si>
  <si>
    <t xml:space="preserve"> MgO WT%,  .631787 +/-  .024018</t>
  </si>
  <si>
    <t>Cr2O3 WT%,  .028123 +/-  .009706</t>
  </si>
  <si>
    <t xml:space="preserve"> CaO WT%,  18.1857 +/-  .081031</t>
  </si>
  <si>
    <t>Al2O3 WT%,  32.7927 +/-  .134019</t>
  </si>
  <si>
    <t xml:space="preserve"> MnO WT%,  .033117 +/-  .014063</t>
  </si>
  <si>
    <t xml:space="preserve"> K2O WT%,  .017120 +/-  .003834</t>
  </si>
  <si>
    <t>TiO2 WT%,  .104443 +/-  .011809</t>
  </si>
  <si>
    <t xml:space="preserve"> NiO WT%,  .064735 +/-  .019858</t>
  </si>
  <si>
    <t xml:space="preserve">   Total,  100.732 +/-  .124594</t>
  </si>
  <si>
    <t xml:space="preserve"> Calc. O,  46.2232 +/-  .072066</t>
  </si>
  <si>
    <t>EET 92062 Ch2_024 Core Plag extraction number: 10</t>
  </si>
  <si>
    <t>Pixels shape extracted/filtered: 45</t>
  </si>
  <si>
    <t>Na2O WT%,  1.08725 +/-  .037516</t>
  </si>
  <si>
    <t>P2O5 WT%,  -.03488 +/-  .014790</t>
  </si>
  <si>
    <t>SiO2 WT%,  46.3248 +/-  .168806</t>
  </si>
  <si>
    <t xml:space="preserve"> FeO WT%,  1.42465 +/-  .369597</t>
  </si>
  <si>
    <t xml:space="preserve"> MgO WT%,  .638279 +/-  .033527</t>
  </si>
  <si>
    <t>Cr2O3 WT%,  .016845 +/-  .011535</t>
  </si>
  <si>
    <t xml:space="preserve"> CaO WT%,  18.1120 +/-  .153602</t>
  </si>
  <si>
    <t>Al2O3 WT%,  32.7962 +/-  .284450</t>
  </si>
  <si>
    <t xml:space="preserve"> MnO WT%,  .010373 +/-  .018163</t>
  </si>
  <si>
    <t xml:space="preserve"> K2O WT%,  .008758 +/-  .005695</t>
  </si>
  <si>
    <t>TiO2 WT%,  .089887 +/-  .011039</t>
  </si>
  <si>
    <t xml:space="preserve"> NiO WT%,  .042210 +/-  .023653</t>
  </si>
  <si>
    <t xml:space="preserve">   Total,  100.516 +/-  .150115</t>
  </si>
  <si>
    <t xml:space="preserve"> Calc. O,  46.1634 +/-  .120194</t>
  </si>
  <si>
    <t>EET 92062 Ch2_024 Core Plag extraction number: 11</t>
  </si>
  <si>
    <t>Pixels shape extracted/filtered: 57</t>
  </si>
  <si>
    <t>Na2O WT%,  .991373 +/-  .037713</t>
  </si>
  <si>
    <t>P2O5 WT%,  .021371 +/-  .018220</t>
  </si>
  <si>
    <t>SiO2 WT%,  47.3141 +/-  .177598</t>
  </si>
  <si>
    <t xml:space="preserve"> FeO WT%,  1.39032 +/-  .156804</t>
  </si>
  <si>
    <t xml:space="preserve"> MgO WT%,  1.16135 +/-  .076446</t>
  </si>
  <si>
    <t>Cr2O3 WT%,  .032691 +/-  .009704</t>
  </si>
  <si>
    <t xml:space="preserve"> CaO WT%,  18.0815 +/-  .114530</t>
  </si>
  <si>
    <t>Al2O3 WT%,  30.8019 +/-  .314239</t>
  </si>
  <si>
    <t xml:space="preserve"> MnO WT%,  .017197 +/-  .012603</t>
  </si>
  <si>
    <t xml:space="preserve"> K2O WT%,  .018419 +/-  .004851</t>
  </si>
  <si>
    <t>TiO2 WT%,  .249053 +/-  .034087</t>
  </si>
  <si>
    <t xml:space="preserve"> NiO WT%,  .067543 +/-  .019496</t>
  </si>
  <si>
    <t xml:space="preserve">   Total,  100.147 +/-  .140336</t>
  </si>
  <si>
    <t xml:space="preserve"> Calc. O,  46.0271 +/-  .081999</t>
  </si>
  <si>
    <t>EET 92062 Ch2_024 Core Plag extraction number: 12</t>
  </si>
  <si>
    <t>Pixels shape extracted/filtered: 60</t>
  </si>
  <si>
    <t>Na2O WT%,  1.00014 +/-  .035191</t>
  </si>
  <si>
    <t>P2O5 WT%,  -.00540 +/-  .016182</t>
  </si>
  <si>
    <t>SiO2 WT%,  47.6023 +/-  .250835</t>
  </si>
  <si>
    <t xml:space="preserve"> FeO WT%,  1.68338 +/-  .179764</t>
  </si>
  <si>
    <t xml:space="preserve"> MgO WT%,  .732315 +/-  .031464</t>
  </si>
  <si>
    <t>Cr2O3 WT%,  .005059 +/-  .009572</t>
  </si>
  <si>
    <t xml:space="preserve"> CaO WT%,  17.5299 +/-  .169023</t>
  </si>
  <si>
    <t>Al2O3 WT%,  31.9558 +/-  .290336</t>
  </si>
  <si>
    <t xml:space="preserve"> MnO WT%,  .024164 +/-  .012772</t>
  </si>
  <si>
    <t xml:space="preserve"> K2O WT%,  .014702 +/-  .004267</t>
  </si>
  <si>
    <t>TiO2 WT%,  .101316 +/-  .011901</t>
  </si>
  <si>
    <t xml:space="preserve"> NiO WT%,  .041102 +/-  .015253</t>
  </si>
  <si>
    <t xml:space="preserve">   Total,  100.685 +/-  .109446</t>
  </si>
  <si>
    <t xml:space="preserve"> Calc. O,  46.3759 +/-  .058687</t>
  </si>
  <si>
    <t>EET 92062 Ch2_024 Core Plag extraction number: 13</t>
  </si>
  <si>
    <t>Pixels shape extracted/filtered: 48</t>
  </si>
  <si>
    <t>Na2O WT%,  1.08000 +/-  .044806</t>
  </si>
  <si>
    <t>P2O5 WT%,  .022252 +/-  .020629</t>
  </si>
  <si>
    <t>SiO2 WT%,  50.0441 +/-  .440416</t>
  </si>
  <si>
    <t xml:space="preserve"> FeO WT%,  2.18433 +/-  .297389</t>
  </si>
  <si>
    <t xml:space="preserve"> MgO WT%,  .809619 +/-  .043814</t>
  </si>
  <si>
    <t>Cr2O3 WT%,  -.03001 +/-  .010595</t>
  </si>
  <si>
    <t xml:space="preserve"> CaO WT%,  16.5981 +/-  .292330</t>
  </si>
  <si>
    <t>Al2O3 WT%,  29.7563 +/-  .493535</t>
  </si>
  <si>
    <t xml:space="preserve"> MnO WT%,  -.00442 +/-  .014461</t>
  </si>
  <si>
    <t xml:space="preserve"> K2O WT%,  .018208 +/-  .005734</t>
  </si>
  <si>
    <t>TiO2 WT%,  .127257 +/-  .014564</t>
  </si>
  <si>
    <t xml:space="preserve"> NiO WT%,  .030069 +/-  .021096</t>
  </si>
  <si>
    <t xml:space="preserve">   Total,  100.636 +/-  .149816</t>
  </si>
  <si>
    <t xml:space="preserve"> Calc. O,  46.5447 +/-  .071838</t>
  </si>
  <si>
    <t>EET 92062 Ch2_024 Core Plag extraction number: 14</t>
  </si>
  <si>
    <t>Na2O WT%,  1.05443 +/-  .037818</t>
  </si>
  <si>
    <t>P2O5 WT%,  -.02860 +/-  .016339</t>
  </si>
  <si>
    <t>SiO2 WT%,  49.3421 +/-  .166331</t>
  </si>
  <si>
    <t xml:space="preserve"> FeO WT%,  1.54394 +/-  .089789</t>
  </si>
  <si>
    <t xml:space="preserve"> MgO WT%,  .686622 +/-  .031669</t>
  </si>
  <si>
    <t>Cr2O3 WT%,  .000917 +/-  .009258</t>
  </si>
  <si>
    <t xml:space="preserve"> CaO WT%,  17.1194 +/-  .098962</t>
  </si>
  <si>
    <t>Al2O3 WT%,  30.7070 +/-  .143706</t>
  </si>
  <si>
    <t xml:space="preserve"> MnO WT%,  .008199 +/-  .013860</t>
  </si>
  <si>
    <t xml:space="preserve"> K2O WT%,  .010738 +/-  .004816</t>
  </si>
  <si>
    <t>TiO2 WT%,  .122918 +/-  .010282</t>
  </si>
  <si>
    <t xml:space="preserve"> NiO WT%,  .013295 +/-  .017041</t>
  </si>
  <si>
    <t xml:space="preserve">   Total,  100.581 +/-  .126706</t>
  </si>
  <si>
    <t xml:space="preserve"> Calc. O,  46.5464 +/-  .064696</t>
  </si>
  <si>
    <t>EET 92062 Ch2_024 Core Plag extraction number: 15</t>
  </si>
  <si>
    <t>Na2O WT%,  .828641 +/-  .050026</t>
  </si>
  <si>
    <t>P2O5 WT%,  -.04081 +/-  .016804</t>
  </si>
  <si>
    <t>SiO2 WT%,  47.0879 +/-  .249945</t>
  </si>
  <si>
    <t xml:space="preserve"> FeO WT%,  1.58712 +/-  .253992</t>
  </si>
  <si>
    <t xml:space="preserve"> MgO WT%,  .598088 +/-  .028544</t>
  </si>
  <si>
    <t>Cr2O3 WT%,  -.00041 +/-  .009713</t>
  </si>
  <si>
    <t xml:space="preserve"> CaO WT%,  17.8982 +/-  .173559</t>
  </si>
  <si>
    <t>Al2O3 WT%,  32.2051 +/-  .328508</t>
  </si>
  <si>
    <t xml:space="preserve"> MnO WT%,  .023970 +/-  .020121</t>
  </si>
  <si>
    <t xml:space="preserve"> K2O WT%,  .008088 +/-  .005924</t>
  </si>
  <si>
    <t>TiO2 WT%,  .156435 +/-  .015849</t>
  </si>
  <si>
    <t xml:space="preserve"> NiO WT%,  .046529 +/-  .019847</t>
  </si>
  <si>
    <t xml:space="preserve">   Total,  100.399 +/-  .149437</t>
  </si>
  <si>
    <t xml:space="preserve"> Calc. O,  46.2058 +/-  .084278</t>
  </si>
  <si>
    <t>EET 92062 Ch2_024 Core Plag extraction number: 16</t>
  </si>
  <si>
    <t>Pixels shape extracted/filtered: 64</t>
  </si>
  <si>
    <t>Na2O WT%,  1.10912 +/-  .037436</t>
  </si>
  <si>
    <t>P2O5 WT%,  .016750 +/-  .015978</t>
  </si>
  <si>
    <t>SiO2 WT%,  46.6783 +/-  .192257</t>
  </si>
  <si>
    <t xml:space="preserve"> FeO WT%,  2.14702 +/-  .114181</t>
  </si>
  <si>
    <t xml:space="preserve"> MgO WT%,  .700072 +/-  .027335</t>
  </si>
  <si>
    <t>Cr2O3 WT%,  .019137 +/-  .008761</t>
  </si>
  <si>
    <t xml:space="preserve"> CaO WT%,  17.5986 +/-  .100998</t>
  </si>
  <si>
    <t>Al2O3 WT%,  31.9527 +/-  .166088</t>
  </si>
  <si>
    <t xml:space="preserve"> MnO WT%,  .028103 +/-  .014553</t>
  </si>
  <si>
    <t xml:space="preserve"> K2O WT%,  .010433 +/-  .003902</t>
  </si>
  <si>
    <t>TiO2 WT%,  .121969 +/-  .011290</t>
  </si>
  <si>
    <t xml:space="preserve"> NiO WT%,  .046994 +/-  .014228</t>
  </si>
  <si>
    <t xml:space="preserve">   Total,  100.429 +/-  .115968</t>
  </si>
  <si>
    <t xml:space="preserve"> Calc. O,  46.0472 +/-  .061391</t>
  </si>
  <si>
    <t>EET 92062 Ch2_024 Core Plag extraction number: 17</t>
  </si>
  <si>
    <t>Pixels shape extracted/filtered: 46</t>
  </si>
  <si>
    <t>Na2O WT%,  1.23048 +/-  .045807</t>
  </si>
  <si>
    <t>P2O5 WT%,  -.01609 +/-  .016270</t>
  </si>
  <si>
    <t>SiO2 WT%,  47.2518 +/-  .177964</t>
  </si>
  <si>
    <t xml:space="preserve"> FeO WT%,  .915163 +/-  .067428</t>
  </si>
  <si>
    <t xml:space="preserve"> MgO WT%,  1.55322 +/-  .163422</t>
  </si>
  <si>
    <t>Cr2O3 WT%,  .038195 +/-  .012664</t>
  </si>
  <si>
    <t xml:space="preserve"> CaO WT%,  17.7962 +/-  .094046</t>
  </si>
  <si>
    <t>Al2O3 WT%,  31.7647 +/-  .198243</t>
  </si>
  <si>
    <t xml:space="preserve"> MnO WT%,  .009385 +/-  .015312</t>
  </si>
  <si>
    <t xml:space="preserve"> K2O WT%,  .006981 +/-  .004887</t>
  </si>
  <si>
    <t>TiO2 WT%,  .117575 +/-  .016764</t>
  </si>
  <si>
    <t xml:space="preserve"> NiO WT%,  .006384 +/-  .021191</t>
  </si>
  <si>
    <t xml:space="preserve">   Total,  100.674 +/-  .130809</t>
  </si>
  <si>
    <t xml:space="preserve"> Calc. O,  46.3884 +/-  .077927</t>
  </si>
  <si>
    <t>EET 92062 Ch2_024 Core Plag extraction number: 18</t>
  </si>
  <si>
    <t>Na2O WT%,  .895224 +/-  .044511</t>
  </si>
  <si>
    <t>P2O5 WT%,  -.00127 +/-  .020916</t>
  </si>
  <si>
    <t>SiO2 WT%,  46.2984 +/-  .260503</t>
  </si>
  <si>
    <t xml:space="preserve"> FeO WT%,  3.41285 +/-  .420040</t>
  </si>
  <si>
    <t xml:space="preserve"> MgO WT%,  .633602 +/-  .027531</t>
  </si>
  <si>
    <t>Cr2O3 WT%,  .031234 +/-  .009369</t>
  </si>
  <si>
    <t xml:space="preserve"> CaO WT%,  17.5394 +/-  .154562</t>
  </si>
  <si>
    <t>Al2O3 WT%,  31.1864 +/-  .223086</t>
  </si>
  <si>
    <t xml:space="preserve"> MnO WT%,  -.00204 +/-  .017747</t>
  </si>
  <si>
    <t xml:space="preserve"> K2O WT%,  .020025 +/-  .005467</t>
  </si>
  <si>
    <t>TiO2 WT%,  .464745 +/-  .077027</t>
  </si>
  <si>
    <t xml:space="preserve"> NiO WT%,  .075993 +/-  .023629</t>
  </si>
  <si>
    <t xml:space="preserve">   Total,  100.555 +/-  .159829</t>
  </si>
  <si>
    <t xml:space="preserve"> Calc. O,  45.7995 +/-  .127401</t>
  </si>
  <si>
    <t>DETECTION LIMITS</t>
  </si>
  <si>
    <t>DATA AFTER DETECTION LIMITS:</t>
  </si>
  <si>
    <t>EET 92062 Ch2_024 Core Glass extraction number: 1</t>
  </si>
  <si>
    <t>SiO2 WT% &gt;80&lt;102</t>
  </si>
  <si>
    <t>FeO WT% &gt;0&lt;3</t>
  </si>
  <si>
    <t>Pixels shape extracted/filtered: 31</t>
  </si>
  <si>
    <t>Na2O WT%,  .434216 +/-  .039291</t>
  </si>
  <si>
    <t>P2O5 WT%,  -.01667 +/-  .028790</t>
  </si>
  <si>
    <t>SiO2 WT%,  95.4026 +/-  .241190</t>
  </si>
  <si>
    <t xml:space="preserve"> FeO WT%,  1.63027 +/-  .106244</t>
  </si>
  <si>
    <t xml:space="preserve"> MgO WT%,  .412802 +/-  .061289</t>
  </si>
  <si>
    <t>Cr2O3 WT%,  .017139 +/-  .015070</t>
  </si>
  <si>
    <t xml:space="preserve"> CaO WT%,  .599379 +/-  .038038</t>
  </si>
  <si>
    <t>Al2O3 WT%,  1.49216 +/-  .066031</t>
  </si>
  <si>
    <t xml:space="preserve"> MnO WT%,  -.00656 +/-  .017872</t>
  </si>
  <si>
    <t xml:space="preserve"> K2O WT%,  .015964 +/-  .006054</t>
  </si>
  <si>
    <t>TiO2 WT%,  .348233 +/-  .022285</t>
  </si>
  <si>
    <t xml:space="preserve"> NiO WT%,  .034398 +/-  .020656</t>
  </si>
  <si>
    <t xml:space="preserve">   Total,  100.364 +/-  .171217</t>
  </si>
  <si>
    <t xml:space="preserve"> Calc. O,  52.4651 +/-  .104445</t>
  </si>
  <si>
    <t>EET 92062 Ch2_024 Core Glass extraction number: 2</t>
  </si>
  <si>
    <t>Pixels shape extracted/filtered: 32</t>
  </si>
  <si>
    <t>Na2O WT%,  .379426 +/-  .032647</t>
  </si>
  <si>
    <t>P2O5 WT%,  -.03301 +/-  .019630</t>
  </si>
  <si>
    <t>SiO2 WT%,  96.3796 +/-  .359531</t>
  </si>
  <si>
    <t xml:space="preserve"> FeO WT%,  1.19697 +/-  .103714</t>
  </si>
  <si>
    <t xml:space="preserve"> MgO WT%,  .139310 +/-  .021834</t>
  </si>
  <si>
    <t>Cr2O3 WT%,  -.00266 +/-  .011696</t>
  </si>
  <si>
    <t xml:space="preserve"> CaO WT%,  .630287 +/-  .066959</t>
  </si>
  <si>
    <t>Al2O3 WT%,  1.80570 +/-  .136606</t>
  </si>
  <si>
    <t xml:space="preserve"> MnO WT%,  -.01180 +/-  .019053</t>
  </si>
  <si>
    <t xml:space="preserve"> K2O WT%,  .010355 +/-  .005253</t>
  </si>
  <si>
    <t>TiO2 WT%,  .308491 +/-  .019281</t>
  </si>
  <si>
    <t xml:space="preserve"> NiO WT%,  .031873 +/-  .021266</t>
  </si>
  <si>
    <t xml:space="preserve">   Total,  100.835 +/-  .170982</t>
  </si>
  <si>
    <t xml:space="preserve"> Calc. O,  52.8886 +/-  .109838</t>
  </si>
  <si>
    <t>Mg wt%</t>
  </si>
  <si>
    <t xml:space="preserve">Average detection limits: </t>
  </si>
  <si>
    <t xml:space="preserve">DATA EXTRACTED FROM MAPS: </t>
  </si>
  <si>
    <t>Na2O WT%,  .430576 +/-  .041378</t>
  </si>
  <si>
    <t>P2O5 WT%,  -.01640 +/-  .020221</t>
  </si>
  <si>
    <t>SiO2 WT%,  94.8397 +/-  .245874</t>
  </si>
  <si>
    <t xml:space="preserve"> FeO WT%,  1.67458 +/-  .127919</t>
  </si>
  <si>
    <t xml:space="preserve"> MgO WT%,  .518751 +/-  .071768</t>
  </si>
  <si>
    <t>Cr2O3 WT%,  .024404 +/-  .016924</t>
  </si>
  <si>
    <t xml:space="preserve"> CaO WT%,  .791734 +/-  .055881</t>
  </si>
  <si>
    <t>Al2O3 WT%,  1.42862 +/-  .073898</t>
  </si>
  <si>
    <t xml:space="preserve"> MnO WT%,  -.01065 +/-  .018481</t>
  </si>
  <si>
    <t xml:space="preserve"> K2O WT%,  -.00106 +/-  .006103</t>
  </si>
  <si>
    <t>TiO2 WT%,  .384853 +/-  .027401</t>
  </si>
  <si>
    <t xml:space="preserve"> NiO WT%,  .038673 +/-  .023305</t>
  </si>
  <si>
    <t xml:space="preserve">   Total,  100.104 +/-  .181098</t>
  </si>
  <si>
    <t xml:space="preserve"> Calc. O,  52.2555 +/-  .100148</t>
  </si>
  <si>
    <t xml:space="preserve">Pixle width 10 </t>
  </si>
  <si>
    <t>EET 92062 Ch2_024 Core Si-grain extraction 1</t>
  </si>
  <si>
    <t>EET 92062 Ch2_024 Core Si-grain extraction 2</t>
  </si>
  <si>
    <t>Pixels shape extracted/filtered: 52</t>
  </si>
  <si>
    <t>Na2O WT%,  .469494 +/-  .030148</t>
  </si>
  <si>
    <t>P2O5 WT%,  .000039 +/-  .019151</t>
  </si>
  <si>
    <t>SiO2 WT%,  96.8582 +/-  .204289</t>
  </si>
  <si>
    <t xml:space="preserve"> FeO WT%,  .800474 +/-  .049328</t>
  </si>
  <si>
    <t xml:space="preserve"> MgO WT%,  .112888 +/-  .017243</t>
  </si>
  <si>
    <t>Cr2O3 WT%,  .009150 +/-  .009204</t>
  </si>
  <si>
    <t xml:space="preserve"> CaO WT%,  .373699 +/-  .028209</t>
  </si>
  <si>
    <t>Al2O3 WT%,  1.47327 +/-  .055730</t>
  </si>
  <si>
    <t xml:space="preserve"> MnO WT%,  .001313 +/-  .013320</t>
  </si>
  <si>
    <t xml:space="preserve"> K2O WT%,  .009020 +/-  .005505</t>
  </si>
  <si>
    <t>TiO2 WT%,  .273522 +/-  .016209</t>
  </si>
  <si>
    <t xml:space="preserve"> NiO WT%,  -.00051 +/-  .018132</t>
  </si>
  <si>
    <t xml:space="preserve">   Total,  100.381 +/-  .138176</t>
  </si>
  <si>
    <t xml:space="preserve"> Calc. O,  52.8424 +/-  .080723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</si>
</sst>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Core Lpx Extraction 1" connectionId="9" autoFormatId="16" applyNumberFormats="0" applyBorderFormats="0" applyFontFormats="0" applyPatternFormats="0" applyAlignmentFormats="0" applyWidthHeightFormats="0"/>
</file>

<file path=xl/queryTables/queryTable10.xml><?xml version="1.0" encoding="utf-8"?>
<queryTable xmlns="http://schemas.openxmlformats.org/spreadsheetml/2006/main" name="Core Plag Extraction 5" connectionId="24" autoFormatId="16" applyNumberFormats="0" applyBorderFormats="0" applyFontFormats="0" applyPatternFormats="0" applyAlignmentFormats="0" applyWidthHeightFormats="0"/>
</file>

<file path=xl/queryTables/queryTable11.xml><?xml version="1.0" encoding="utf-8"?>
<queryTable xmlns="http://schemas.openxmlformats.org/spreadsheetml/2006/main" name="Core Plag Extraction 4" connectionId="23" autoFormatId="16" applyNumberFormats="0" applyBorderFormats="0" applyFontFormats="0" applyPatternFormats="0" applyAlignmentFormats="0" applyWidthHeightFormats="0"/>
</file>

<file path=xl/queryTables/queryTable12.xml><?xml version="1.0" encoding="utf-8"?>
<queryTable xmlns="http://schemas.openxmlformats.org/spreadsheetml/2006/main" name="Core Plag Extraction 1" connectionId="11" autoFormatId="16" applyNumberFormats="0" applyBorderFormats="0" applyFontFormats="0" applyPatternFormats="0" applyAlignmentFormats="0" applyWidthHeightFormats="0"/>
</file>

<file path=xl/queryTables/queryTable13.xml><?xml version="1.0" encoding="utf-8"?>
<queryTable xmlns="http://schemas.openxmlformats.org/spreadsheetml/2006/main" name="Core Plag Extraction 16" connectionId="18" autoFormatId="16" applyNumberFormats="0" applyBorderFormats="0" applyFontFormats="0" applyPatternFormats="0" applyAlignmentFormats="0" applyWidthHeightFormats="0"/>
</file>

<file path=xl/queryTables/queryTable14.xml><?xml version="1.0" encoding="utf-8"?>
<queryTable xmlns="http://schemas.openxmlformats.org/spreadsheetml/2006/main" name="Core Plag Extraction 6" connectionId="25" autoFormatId="16" applyNumberFormats="0" applyBorderFormats="0" applyFontFormats="0" applyPatternFormats="0" applyAlignmentFormats="0" applyWidthHeightFormats="0"/>
</file>

<file path=xl/queryTables/queryTable15.xml><?xml version="1.0" encoding="utf-8"?>
<queryTable xmlns="http://schemas.openxmlformats.org/spreadsheetml/2006/main" name="Core Plag Extraction 10" connectionId="12" autoFormatId="16" applyNumberFormats="0" applyBorderFormats="0" applyFontFormats="0" applyPatternFormats="0" applyAlignmentFormats="0" applyWidthHeightFormats="0"/>
</file>

<file path=xl/queryTables/queryTable16.xml><?xml version="1.0" encoding="utf-8"?>
<queryTable xmlns="http://schemas.openxmlformats.org/spreadsheetml/2006/main" name="Core Plag Extraction 15" connectionId="17" autoFormatId="16" applyNumberFormats="0" applyBorderFormats="0" applyFontFormats="0" applyPatternFormats="0" applyAlignmentFormats="0" applyWidthHeightFormats="0"/>
</file>

<file path=xl/queryTables/queryTable17.xml><?xml version="1.0" encoding="utf-8"?>
<queryTable xmlns="http://schemas.openxmlformats.org/spreadsheetml/2006/main" name="Core Plag Extraction 12" connectionId="14" autoFormatId="16" applyNumberFormats="0" applyBorderFormats="0" applyFontFormats="0" applyPatternFormats="0" applyAlignmentFormats="0" applyWidthHeightFormats="0"/>
</file>

<file path=xl/queryTables/queryTable18.xml><?xml version="1.0" encoding="utf-8"?>
<queryTable xmlns="http://schemas.openxmlformats.org/spreadsheetml/2006/main" name="Core Plag Extraction 7" connectionId="26" autoFormatId="16" applyNumberFormats="0" applyBorderFormats="0" applyFontFormats="0" applyPatternFormats="0" applyAlignmentFormats="0" applyWidthHeightFormats="0"/>
</file>

<file path=xl/queryTables/queryTable19.xml><?xml version="1.0" encoding="utf-8"?>
<queryTable xmlns="http://schemas.openxmlformats.org/spreadsheetml/2006/main" name="Core Plag Extraction 9" connectionId="28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Core Lpx Extraction 2" connectionId="10" autoFormatId="16" applyNumberFormats="0" applyBorderFormats="0" applyFontFormats="0" applyPatternFormats="0" applyAlignmentFormats="0" applyWidthHeightFormats="0"/>
</file>

<file path=xl/queryTables/queryTable20.xml><?xml version="1.0" encoding="utf-8"?>
<queryTable xmlns="http://schemas.openxmlformats.org/spreadsheetml/2006/main" name="Core Plag Extraction 13" connectionId="15" autoFormatId="16" applyNumberFormats="0" applyBorderFormats="0" applyFontFormats="0" applyPatternFormats="0" applyAlignmentFormats="0" applyWidthHeightFormats="0"/>
</file>

<file path=xl/queryTables/queryTable21.xml><?xml version="1.0" encoding="utf-8"?>
<queryTable xmlns="http://schemas.openxmlformats.org/spreadsheetml/2006/main" name="Core Plag Extraction 11" connectionId="13" autoFormatId="16" applyNumberFormats="0" applyBorderFormats="0" applyFontFormats="0" applyPatternFormats="0" applyAlignmentFormats="0" applyWidthHeightFormats="0"/>
</file>

<file path=xl/queryTables/queryTable22.xml><?xml version="1.0" encoding="utf-8"?>
<queryTable xmlns="http://schemas.openxmlformats.org/spreadsheetml/2006/main" name="Core Plag Extraction 14" connectionId="16" autoFormatId="16" applyNumberFormats="0" applyBorderFormats="0" applyFontFormats="0" applyPatternFormats="0" applyAlignmentFormats="0" applyWidthHeightFormats="0"/>
</file>

<file path=xl/queryTables/queryTable23.xml><?xml version="1.0" encoding="utf-8"?>
<queryTable xmlns="http://schemas.openxmlformats.org/spreadsheetml/2006/main" name="Core Plag Extraction 18" connectionId="20" autoFormatId="16" applyNumberFormats="0" applyBorderFormats="0" applyFontFormats="0" applyPatternFormats="0" applyAlignmentFormats="0" applyWidthHeightFormats="0"/>
</file>

<file path=xl/queryTables/queryTable24.xml><?xml version="1.0" encoding="utf-8"?>
<queryTable xmlns="http://schemas.openxmlformats.org/spreadsheetml/2006/main" name="Core Plag Extraction 8" connectionId="27" autoFormatId="16" applyNumberFormats="0" applyBorderFormats="0" applyFontFormats="0" applyPatternFormats="0" applyAlignmentFormats="0" applyWidthHeightFormats="0"/>
</file>

<file path=xl/queryTables/queryTable25.xml><?xml version="1.0" encoding="utf-8"?>
<queryTable xmlns="http://schemas.openxmlformats.org/spreadsheetml/2006/main" name="Core Plag Extraction 17" connectionId="19" autoFormatId="16" applyNumberFormats="0" applyBorderFormats="0" applyFontFormats="0" applyPatternFormats="0" applyAlignmentFormats="0" applyWidthHeightFormats="0"/>
</file>

<file path=xl/queryTables/queryTable26.xml><?xml version="1.0" encoding="utf-8"?>
<queryTable xmlns="http://schemas.openxmlformats.org/spreadsheetml/2006/main" name="Core Plag Extraction 2" connectionId="21" autoFormatId="16" applyNumberFormats="0" applyBorderFormats="0" applyFontFormats="0" applyPatternFormats="0" applyAlignmentFormats="0" applyWidthHeightFormats="0"/>
</file>

<file path=xl/queryTables/queryTable27.xml><?xml version="1.0" encoding="utf-8"?>
<queryTable xmlns="http://schemas.openxmlformats.org/spreadsheetml/2006/main" name="Core Glass Extraction 1" connectionId="7" autoFormatId="16" applyNumberFormats="0" applyBorderFormats="0" applyFontFormats="0" applyPatternFormats="0" applyAlignmentFormats="0" applyWidthHeightFormats="0"/>
</file>

<file path=xl/queryTables/queryTable28.xml><?xml version="1.0" encoding="utf-8"?>
<queryTable xmlns="http://schemas.openxmlformats.org/spreadsheetml/2006/main" name="Core Glass Extraction 2" connectionId="8" autoFormatId="16" applyNumberFormats="0" applyBorderFormats="0" applyFontFormats="0" applyPatternFormats="0" applyAlignmentFormats="0" applyWidthHeightFormats="0"/>
</file>

<file path=xl/queryTables/queryTable29.xml><?xml version="1.0" encoding="utf-8"?>
<queryTable xmlns="http://schemas.openxmlformats.org/spreadsheetml/2006/main" name="Core Si-grain Extraction 2" connectionId="30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Core Cpx Extraction 4" connectionId="4" autoFormatId="16" applyNumberFormats="0" applyBorderFormats="0" applyFontFormats="0" applyPatternFormats="0" applyAlignmentFormats="0" applyWidthHeightFormats="0"/>
</file>

<file path=xl/queryTables/queryTable30.xml><?xml version="1.0" encoding="utf-8"?>
<queryTable xmlns="http://schemas.openxmlformats.org/spreadsheetml/2006/main" name="Core Si-grain Extraction 1" connectionId="29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Core Cpx Extraction 5" connectionId="5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Core Cpx Extraction 3" connectionId="3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Core Cpx Extraction 2" connectionId="2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name="Core Cpx Extraction 1" connectionId="1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name="Core Cpx Extraction 6" connectionId="6" autoFormatId="16" applyNumberFormats="0" applyBorderFormats="0" applyFontFormats="0" applyPatternFormats="0" applyAlignmentFormats="0" applyWidthHeightFormats="0"/>
</file>

<file path=xl/queryTables/queryTable9.xml><?xml version="1.0" encoding="utf-8"?>
<queryTable xmlns="http://schemas.openxmlformats.org/spreadsheetml/2006/main" name="Core Plag Extraction 3" connectionId="2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7" Type="http://schemas.openxmlformats.org/officeDocument/2006/relationships/queryTable" Target="../queryTables/queryTable8.xml"/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7.xml"/><Relationship Id="rId5" Type="http://schemas.openxmlformats.org/officeDocument/2006/relationships/queryTable" Target="../queryTables/queryTable6.xml"/><Relationship Id="rId4" Type="http://schemas.openxmlformats.org/officeDocument/2006/relationships/queryTable" Target="../queryTables/queryTable5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5.xml"/><Relationship Id="rId13" Type="http://schemas.openxmlformats.org/officeDocument/2006/relationships/queryTable" Target="../queryTables/queryTable20.xml"/><Relationship Id="rId18" Type="http://schemas.openxmlformats.org/officeDocument/2006/relationships/queryTable" Target="../queryTables/queryTable25.xml"/><Relationship Id="rId3" Type="http://schemas.openxmlformats.org/officeDocument/2006/relationships/queryTable" Target="../queryTables/queryTable10.xml"/><Relationship Id="rId7" Type="http://schemas.openxmlformats.org/officeDocument/2006/relationships/queryTable" Target="../queryTables/queryTable14.xml"/><Relationship Id="rId12" Type="http://schemas.openxmlformats.org/officeDocument/2006/relationships/queryTable" Target="../queryTables/queryTable19.xml"/><Relationship Id="rId17" Type="http://schemas.openxmlformats.org/officeDocument/2006/relationships/queryTable" Target="../queryTables/queryTable24.xml"/><Relationship Id="rId2" Type="http://schemas.openxmlformats.org/officeDocument/2006/relationships/queryTable" Target="../queryTables/queryTable9.xml"/><Relationship Id="rId16" Type="http://schemas.openxmlformats.org/officeDocument/2006/relationships/queryTable" Target="../queryTables/queryTable23.xml"/><Relationship Id="rId1" Type="http://schemas.openxmlformats.org/officeDocument/2006/relationships/printerSettings" Target="../printerSettings/printerSettings3.bin"/><Relationship Id="rId6" Type="http://schemas.openxmlformats.org/officeDocument/2006/relationships/queryTable" Target="../queryTables/queryTable13.xml"/><Relationship Id="rId11" Type="http://schemas.openxmlformats.org/officeDocument/2006/relationships/queryTable" Target="../queryTables/queryTable18.xml"/><Relationship Id="rId5" Type="http://schemas.openxmlformats.org/officeDocument/2006/relationships/queryTable" Target="../queryTables/queryTable12.xml"/><Relationship Id="rId15" Type="http://schemas.openxmlformats.org/officeDocument/2006/relationships/queryTable" Target="../queryTables/queryTable22.xml"/><Relationship Id="rId10" Type="http://schemas.openxmlformats.org/officeDocument/2006/relationships/queryTable" Target="../queryTables/queryTable17.xml"/><Relationship Id="rId19" Type="http://schemas.openxmlformats.org/officeDocument/2006/relationships/queryTable" Target="../queryTables/queryTable26.xml"/><Relationship Id="rId4" Type="http://schemas.openxmlformats.org/officeDocument/2006/relationships/queryTable" Target="../queryTables/queryTable11.xml"/><Relationship Id="rId9" Type="http://schemas.openxmlformats.org/officeDocument/2006/relationships/queryTable" Target="../queryTables/queryTable16.xml"/><Relationship Id="rId14" Type="http://schemas.openxmlformats.org/officeDocument/2006/relationships/queryTable" Target="../queryTables/queryTable2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8.xml"/><Relationship Id="rId2" Type="http://schemas.openxmlformats.org/officeDocument/2006/relationships/queryTable" Target="../queryTables/queryTable2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0.xml"/><Relationship Id="rId2" Type="http://schemas.openxmlformats.org/officeDocument/2006/relationships/queryTable" Target="../queryTables/queryTable29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topLeftCell="Q1" zoomScale="80" zoomScaleNormal="80" workbookViewId="0">
      <selection activeCell="W15" sqref="W15:AI15"/>
    </sheetView>
  </sheetViews>
  <sheetFormatPr defaultRowHeight="15" x14ac:dyDescent="0.25"/>
  <cols>
    <col min="6" max="6" width="6.42578125" customWidth="1"/>
    <col min="7" max="7" width="10.5703125" bestFit="1" customWidth="1"/>
    <col min="8" max="8" width="10.140625" bestFit="1" customWidth="1"/>
    <col min="9" max="9" width="8.7109375" customWidth="1"/>
    <col min="10" max="10" width="9.85546875" bestFit="1" customWidth="1"/>
    <col min="11" max="11" width="8.7109375" customWidth="1"/>
    <col min="12" max="12" width="9.85546875" bestFit="1" customWidth="1"/>
    <col min="13" max="13" width="11.28515625" bestFit="1" customWidth="1"/>
    <col min="14" max="15" width="9.85546875" bestFit="1" customWidth="1"/>
    <col min="16" max="16" width="11.42578125" bestFit="1" customWidth="1"/>
    <col min="17" max="18" width="9.85546875" bestFit="1" customWidth="1"/>
    <col min="19" max="19" width="5.85546875" customWidth="1"/>
    <col min="20" max="20" width="8.7109375" customWidth="1"/>
    <col min="21" max="21" width="10.140625" bestFit="1" customWidth="1"/>
    <col min="22" max="22" width="5.85546875" customWidth="1"/>
    <col min="23" max="23" width="46.7109375" bestFit="1" customWidth="1"/>
    <col min="24" max="29" width="13" bestFit="1" customWidth="1"/>
    <col min="40" max="40" width="46.7109375" bestFit="1" customWidth="1"/>
  </cols>
  <sheetData>
    <row r="1" spans="1:53" s="1" customFormat="1" x14ac:dyDescent="0.25">
      <c r="A1" s="1" t="s">
        <v>0</v>
      </c>
      <c r="W1" s="1" t="s">
        <v>39</v>
      </c>
      <c r="AN1" s="1" t="s">
        <v>70</v>
      </c>
    </row>
    <row r="2" spans="1:53" x14ac:dyDescent="0.25">
      <c r="A2" t="s">
        <v>38</v>
      </c>
      <c r="X2" s="2" t="s">
        <v>1</v>
      </c>
      <c r="Y2" s="2" t="s">
        <v>2</v>
      </c>
      <c r="Z2" s="2" t="s">
        <v>3</v>
      </c>
      <c r="AA2" s="2" t="s">
        <v>4</v>
      </c>
      <c r="AB2" s="2" t="s">
        <v>5</v>
      </c>
      <c r="AC2" s="2" t="s">
        <v>6</v>
      </c>
      <c r="AD2" s="2" t="s">
        <v>7</v>
      </c>
      <c r="AE2" s="2" t="s">
        <v>8</v>
      </c>
      <c r="AF2" s="2" t="s">
        <v>9</v>
      </c>
      <c r="AG2" s="2" t="s">
        <v>10</v>
      </c>
      <c r="AH2" s="2" t="s">
        <v>11</v>
      </c>
      <c r="AI2" s="2" t="s">
        <v>12</v>
      </c>
      <c r="AJ2" s="2" t="s">
        <v>13</v>
      </c>
      <c r="AK2" s="2" t="s">
        <v>14</v>
      </c>
      <c r="AL2" s="2" t="s">
        <v>15</v>
      </c>
      <c r="AO2" s="2" t="s">
        <v>1</v>
      </c>
      <c r="AP2" s="2" t="s">
        <v>2</v>
      </c>
      <c r="AQ2" s="2" t="s">
        <v>3</v>
      </c>
      <c r="AR2" s="2" t="s">
        <v>4</v>
      </c>
      <c r="AS2" s="2" t="s">
        <v>5</v>
      </c>
      <c r="AT2" s="2" t="s">
        <v>6</v>
      </c>
      <c r="AU2" s="2" t="s">
        <v>7</v>
      </c>
      <c r="AV2" s="2" t="s">
        <v>8</v>
      </c>
      <c r="AW2" s="2" t="s">
        <v>9</v>
      </c>
      <c r="AX2" s="2" t="s">
        <v>10</v>
      </c>
      <c r="AY2" s="2" t="s">
        <v>11</v>
      </c>
      <c r="AZ2" s="2" t="s">
        <v>12</v>
      </c>
      <c r="BA2" s="2" t="s">
        <v>14</v>
      </c>
    </row>
    <row r="3" spans="1:53" x14ac:dyDescent="0.25">
      <c r="W3" s="2" t="s">
        <v>16</v>
      </c>
      <c r="X3">
        <v>-8.7080799999999965E-3</v>
      </c>
      <c r="Y3">
        <v>-2.214236E-2</v>
      </c>
      <c r="Z3">
        <v>59.194659999999992</v>
      </c>
      <c r="AA3">
        <v>0.73376424000000018</v>
      </c>
      <c r="AB3">
        <v>37.955883999999998</v>
      </c>
      <c r="AC3">
        <v>0.90663740000000015</v>
      </c>
      <c r="AD3">
        <v>0.71857660000000012</v>
      </c>
      <c r="AE3">
        <v>0.76044904000000013</v>
      </c>
      <c r="AF3">
        <v>0.20946515999999998</v>
      </c>
      <c r="AG3">
        <v>8.1902799999999994E-3</v>
      </c>
      <c r="AH3">
        <v>0.44004059999999995</v>
      </c>
      <c r="AI3">
        <v>-1.1765600000000003E-2</v>
      </c>
      <c r="AJ3">
        <v>0</v>
      </c>
      <c r="AK3">
        <v>100.88504799999998</v>
      </c>
      <c r="AL3">
        <v>47.813123999999988</v>
      </c>
      <c r="AN3" s="2" t="s">
        <v>16</v>
      </c>
      <c r="AO3" t="s">
        <v>71</v>
      </c>
      <c r="AP3" t="s">
        <v>71</v>
      </c>
      <c r="AQ3">
        <v>59.194659999999992</v>
      </c>
      <c r="AR3">
        <v>0.73376424000000018</v>
      </c>
      <c r="AS3">
        <v>37.955883999999998</v>
      </c>
      <c r="AT3">
        <v>0.90663740000000015</v>
      </c>
      <c r="AU3">
        <v>0.71857660000000012</v>
      </c>
      <c r="AV3">
        <v>0.76044904000000013</v>
      </c>
      <c r="AW3">
        <v>0.20946515999999998</v>
      </c>
      <c r="AX3" t="s">
        <v>71</v>
      </c>
      <c r="AY3">
        <v>0.44004059999999995</v>
      </c>
      <c r="AZ3" t="s">
        <v>71</v>
      </c>
      <c r="BA3">
        <v>100.91947703999999</v>
      </c>
    </row>
    <row r="4" spans="1:53" x14ac:dyDescent="0.25">
      <c r="A4" s="2" t="s">
        <v>16</v>
      </c>
      <c r="G4" s="2" t="s">
        <v>1</v>
      </c>
      <c r="H4" s="2" t="s">
        <v>2</v>
      </c>
      <c r="I4" s="2" t="s">
        <v>3</v>
      </c>
      <c r="J4" s="2" t="s">
        <v>4</v>
      </c>
      <c r="K4" s="2" t="s">
        <v>5</v>
      </c>
      <c r="L4" s="2" t="s">
        <v>6</v>
      </c>
      <c r="M4" s="2" t="s">
        <v>7</v>
      </c>
      <c r="N4" s="2" t="s">
        <v>8</v>
      </c>
      <c r="O4" s="2" t="s">
        <v>9</v>
      </c>
      <c r="P4" s="2" t="s">
        <v>10</v>
      </c>
      <c r="Q4" s="2" t="s">
        <v>11</v>
      </c>
      <c r="R4" s="2" t="s">
        <v>12</v>
      </c>
      <c r="S4" s="2" t="s">
        <v>13</v>
      </c>
      <c r="T4" s="2" t="s">
        <v>14</v>
      </c>
      <c r="U4" s="2" t="s">
        <v>15</v>
      </c>
      <c r="W4" s="2" t="s">
        <v>58</v>
      </c>
      <c r="X4">
        <v>2.1504035714285715E-2</v>
      </c>
      <c r="Y4">
        <v>4.1769285714285702E-3</v>
      </c>
      <c r="Z4">
        <v>59.138403571428576</v>
      </c>
      <c r="AA4">
        <v>0.71105114285714277</v>
      </c>
      <c r="AB4">
        <v>37.349257142857148</v>
      </c>
      <c r="AC4">
        <v>0.73881717857142848</v>
      </c>
      <c r="AD4">
        <v>1.0465005714285711</v>
      </c>
      <c r="AE4">
        <v>0.87729064285714287</v>
      </c>
      <c r="AF4">
        <v>0.1182975357142857</v>
      </c>
      <c r="AG4">
        <v>-1.3993750000000003E-2</v>
      </c>
      <c r="AH4">
        <v>0.46785303571428577</v>
      </c>
      <c r="AI4">
        <v>1.3250464285714284E-2</v>
      </c>
      <c r="AJ4">
        <v>0</v>
      </c>
      <c r="AK4">
        <v>100.47243571428571</v>
      </c>
      <c r="AL4">
        <v>47.647639285714305</v>
      </c>
      <c r="AN4" s="2" t="s">
        <v>58</v>
      </c>
      <c r="AO4" t="s">
        <v>71</v>
      </c>
      <c r="AP4" t="s">
        <v>71</v>
      </c>
      <c r="AQ4">
        <v>59.138403571428576</v>
      </c>
      <c r="AR4">
        <v>0.71105114285714277</v>
      </c>
      <c r="AS4">
        <v>37.349257142857148</v>
      </c>
      <c r="AT4">
        <v>0.73881717857142848</v>
      </c>
      <c r="AU4">
        <v>1.0465005714285711</v>
      </c>
      <c r="AV4">
        <v>0.87729064285714287</v>
      </c>
      <c r="AW4" t="s">
        <v>71</v>
      </c>
      <c r="AX4" t="s">
        <v>71</v>
      </c>
      <c r="AY4">
        <v>0.46785303571428577</v>
      </c>
      <c r="AZ4" t="s">
        <v>71</v>
      </c>
      <c r="BA4">
        <v>100.32917328571429</v>
      </c>
    </row>
    <row r="5" spans="1:53" x14ac:dyDescent="0.25">
      <c r="A5" t="s">
        <v>17</v>
      </c>
      <c r="G5">
        <v>8.6110000000000006E-3</v>
      </c>
      <c r="H5">
        <v>-7.6880000000000004E-2</v>
      </c>
      <c r="I5">
        <v>59.131999999999998</v>
      </c>
      <c r="J5">
        <v>0.63503399999999999</v>
      </c>
      <c r="K5">
        <v>38.753500000000003</v>
      </c>
      <c r="L5">
        <v>0.870749</v>
      </c>
      <c r="M5">
        <v>0.67175700000000005</v>
      </c>
      <c r="N5">
        <v>0.83037799999999995</v>
      </c>
      <c r="O5">
        <v>0.35407100000000002</v>
      </c>
      <c r="P5">
        <v>3.3882000000000002E-2</v>
      </c>
      <c r="Q5">
        <v>0.225659</v>
      </c>
      <c r="R5">
        <v>3.5881999999999997E-2</v>
      </c>
      <c r="S5">
        <v>0</v>
      </c>
      <c r="T5">
        <v>101.47499999999999</v>
      </c>
      <c r="U5">
        <v>48.017600000000002</v>
      </c>
    </row>
    <row r="6" spans="1:53" x14ac:dyDescent="0.25">
      <c r="A6" t="s">
        <v>18</v>
      </c>
      <c r="G6">
        <v>-6.3369999999999996E-2</v>
      </c>
      <c r="H6">
        <v>0.151533</v>
      </c>
      <c r="I6">
        <v>59.074800000000003</v>
      </c>
      <c r="J6">
        <v>0.50648000000000004</v>
      </c>
      <c r="K6">
        <v>39.194400000000002</v>
      </c>
      <c r="L6">
        <v>0.73087100000000005</v>
      </c>
      <c r="M6">
        <v>0.98694700000000002</v>
      </c>
      <c r="N6">
        <v>0.91905099999999995</v>
      </c>
      <c r="O6">
        <v>4.0844999999999999E-2</v>
      </c>
      <c r="P6">
        <v>1.5328E-2</v>
      </c>
      <c r="Q6">
        <v>0.16055800000000001</v>
      </c>
      <c r="R6">
        <v>-8.7669999999999998E-2</v>
      </c>
      <c r="S6">
        <v>0</v>
      </c>
      <c r="T6">
        <v>101.63</v>
      </c>
      <c r="U6">
        <v>48.204799999999999</v>
      </c>
      <c r="X6" s="2" t="s">
        <v>1</v>
      </c>
      <c r="Y6" s="2" t="s">
        <v>2</v>
      </c>
      <c r="Z6" s="2" t="s">
        <v>3</v>
      </c>
      <c r="AA6" s="2" t="s">
        <v>4</v>
      </c>
      <c r="AB6" s="2" t="s">
        <v>5</v>
      </c>
      <c r="AC6" s="2" t="s">
        <v>6</v>
      </c>
      <c r="AD6" s="2" t="s">
        <v>7</v>
      </c>
      <c r="AE6" s="2" t="s">
        <v>8</v>
      </c>
      <c r="AF6" s="2" t="s">
        <v>9</v>
      </c>
      <c r="AG6" s="2" t="s">
        <v>10</v>
      </c>
      <c r="AH6" s="2" t="s">
        <v>11</v>
      </c>
      <c r="AI6" s="2" t="s">
        <v>12</v>
      </c>
      <c r="AJ6" s="2" t="s">
        <v>14</v>
      </c>
    </row>
    <row r="7" spans="1:53" x14ac:dyDescent="0.25">
      <c r="A7" t="s">
        <v>19</v>
      </c>
      <c r="G7">
        <v>8.6879999999999995E-3</v>
      </c>
      <c r="H7">
        <v>0.151425</v>
      </c>
      <c r="I7">
        <v>59.340200000000003</v>
      </c>
      <c r="J7">
        <v>0.895957</v>
      </c>
      <c r="K7">
        <v>37.308300000000003</v>
      </c>
      <c r="L7">
        <v>0.76391299999999995</v>
      </c>
      <c r="M7">
        <v>0.74581600000000003</v>
      </c>
      <c r="N7">
        <v>0.34261000000000003</v>
      </c>
      <c r="O7">
        <v>0.118758</v>
      </c>
      <c r="P7">
        <v>1.5088000000000001E-2</v>
      </c>
      <c r="Q7">
        <v>0.33695999999999998</v>
      </c>
      <c r="R7">
        <v>-0.15104999999999999</v>
      </c>
      <c r="S7">
        <v>0</v>
      </c>
      <c r="T7">
        <v>99.876599999999996</v>
      </c>
      <c r="U7">
        <v>47.447600000000001</v>
      </c>
      <c r="W7" s="2" t="s">
        <v>16</v>
      </c>
      <c r="X7">
        <v>-8.7080799999999965E-3</v>
      </c>
      <c r="Y7">
        <v>-2.214236E-2</v>
      </c>
      <c r="Z7">
        <v>59.194659999999992</v>
      </c>
      <c r="AA7">
        <v>0.73376424000000018</v>
      </c>
      <c r="AB7">
        <v>37.955883999999998</v>
      </c>
      <c r="AC7">
        <v>0.90663740000000015</v>
      </c>
      <c r="AD7">
        <v>0.71857660000000012</v>
      </c>
      <c r="AE7">
        <v>0.76044904000000013</v>
      </c>
      <c r="AF7">
        <v>0.20946515999999998</v>
      </c>
      <c r="AG7">
        <v>8.1902799999999994E-3</v>
      </c>
      <c r="AH7">
        <v>0.44004059999999995</v>
      </c>
      <c r="AI7">
        <v>-1.1765600000000003E-2</v>
      </c>
      <c r="AJ7">
        <v>100.88504799999998</v>
      </c>
    </row>
    <row r="8" spans="1:53" x14ac:dyDescent="0.25">
      <c r="A8" t="s">
        <v>20</v>
      </c>
      <c r="G8">
        <v>8.5719999999999998E-3</v>
      </c>
      <c r="H8">
        <v>-7.6869999999999994E-2</v>
      </c>
      <c r="I8">
        <v>59.315100000000001</v>
      </c>
      <c r="J8">
        <v>0.89571500000000004</v>
      </c>
      <c r="K8">
        <v>38.908299999999997</v>
      </c>
      <c r="L8">
        <v>0.72798099999999999</v>
      </c>
      <c r="M8">
        <v>0.80093999999999999</v>
      </c>
      <c r="N8">
        <v>0.78604700000000005</v>
      </c>
      <c r="O8">
        <v>0.27576800000000001</v>
      </c>
      <c r="P8">
        <v>5.2732000000000001E-2</v>
      </c>
      <c r="Q8">
        <v>0.29239900000000002</v>
      </c>
      <c r="R8">
        <v>-0.15115999999999999</v>
      </c>
      <c r="S8">
        <v>0</v>
      </c>
      <c r="T8">
        <v>101.836</v>
      </c>
      <c r="U8">
        <v>48.177700000000002</v>
      </c>
      <c r="W8" s="2" t="s">
        <v>58</v>
      </c>
      <c r="X8">
        <v>2.1504035714285715E-2</v>
      </c>
      <c r="Y8">
        <v>4.1769285714285702E-3</v>
      </c>
      <c r="Z8">
        <v>59.138403571428576</v>
      </c>
      <c r="AA8">
        <v>0.71105114285714277</v>
      </c>
      <c r="AB8">
        <v>37.349257142857148</v>
      </c>
      <c r="AC8">
        <v>0.73881717857142848</v>
      </c>
      <c r="AD8">
        <v>1.0465005714285711</v>
      </c>
      <c r="AE8">
        <v>0.87729064285714287</v>
      </c>
      <c r="AF8">
        <v>0.1182975357142857</v>
      </c>
      <c r="AG8">
        <v>-1.3993750000000003E-2</v>
      </c>
      <c r="AH8">
        <v>0.46785303571428577</v>
      </c>
      <c r="AI8">
        <v>1.3250464285714284E-2</v>
      </c>
      <c r="AJ8">
        <v>100.47243571428571</v>
      </c>
    </row>
    <row r="9" spans="1:53" x14ac:dyDescent="0.25">
      <c r="A9" t="s">
        <v>37</v>
      </c>
      <c r="G9">
        <v>-6.3329999999999997E-2</v>
      </c>
      <c r="H9">
        <v>-7.6770000000000005E-2</v>
      </c>
      <c r="I9">
        <v>59.651699999999998</v>
      </c>
      <c r="J9">
        <v>0.70206900000000005</v>
      </c>
      <c r="K9">
        <v>39.244999999999997</v>
      </c>
      <c r="L9">
        <v>0.57006199999999996</v>
      </c>
      <c r="M9">
        <v>0.63590500000000005</v>
      </c>
      <c r="N9">
        <v>0.69850400000000001</v>
      </c>
      <c r="O9">
        <v>0.119563</v>
      </c>
      <c r="P9">
        <v>-2.2360000000000001E-2</v>
      </c>
      <c r="Q9">
        <v>0.47158499999999998</v>
      </c>
      <c r="R9">
        <v>-0.21238000000000001</v>
      </c>
      <c r="S9">
        <v>0</v>
      </c>
      <c r="T9">
        <v>101.72</v>
      </c>
      <c r="U9">
        <v>48.301499999999997</v>
      </c>
    </row>
    <row r="10" spans="1:53" x14ac:dyDescent="0.25">
      <c r="A10" t="s">
        <v>21</v>
      </c>
      <c r="G10">
        <v>-6.3329999999999997E-2</v>
      </c>
      <c r="H10">
        <v>-7.6780000000000001E-2</v>
      </c>
      <c r="I10">
        <v>58.742199999999997</v>
      </c>
      <c r="J10">
        <v>0.701762</v>
      </c>
      <c r="K10">
        <v>38.634900000000002</v>
      </c>
      <c r="L10">
        <v>0.74839699999999998</v>
      </c>
      <c r="M10">
        <v>0.69157400000000002</v>
      </c>
      <c r="N10">
        <v>0.830874</v>
      </c>
      <c r="O10">
        <v>-0.11625000000000001</v>
      </c>
      <c r="P10">
        <v>-3.49E-3</v>
      </c>
      <c r="Q10">
        <v>0.205017</v>
      </c>
      <c r="R10">
        <v>-8.7529999999999997E-2</v>
      </c>
      <c r="S10">
        <v>0</v>
      </c>
      <c r="T10">
        <v>100.20699999999999</v>
      </c>
      <c r="U10">
        <v>47.5794</v>
      </c>
      <c r="W10" s="2" t="s">
        <v>59</v>
      </c>
    </row>
    <row r="11" spans="1:53" x14ac:dyDescent="0.25">
      <c r="G11">
        <v>8.7259999999999994E-3</v>
      </c>
      <c r="H11">
        <v>0.15174199999999999</v>
      </c>
      <c r="I11">
        <v>60.142299999999999</v>
      </c>
      <c r="J11">
        <v>0.63586699999999996</v>
      </c>
      <c r="K11">
        <v>37.506300000000003</v>
      </c>
      <c r="L11">
        <v>0.65826700000000005</v>
      </c>
      <c r="M11">
        <v>0.56187299999999996</v>
      </c>
      <c r="N11">
        <v>0.954955</v>
      </c>
      <c r="O11">
        <v>0.11915000000000001</v>
      </c>
      <c r="P11">
        <v>1.5276E-2</v>
      </c>
      <c r="Q11">
        <v>0.31546299999999999</v>
      </c>
      <c r="R11">
        <v>-2.5610000000000001E-2</v>
      </c>
      <c r="S11">
        <v>0</v>
      </c>
      <c r="T11">
        <v>101.044</v>
      </c>
      <c r="U11">
        <v>48.116399999999999</v>
      </c>
      <c r="W11" s="2"/>
      <c r="X11" s="2" t="s">
        <v>60</v>
      </c>
      <c r="Y11" s="2" t="s">
        <v>61</v>
      </c>
      <c r="Z11" s="2"/>
      <c r="AA11" s="2"/>
      <c r="AB11" s="2"/>
      <c r="AC11" s="2" t="s">
        <v>62</v>
      </c>
      <c r="AD11" s="2" t="s">
        <v>63</v>
      </c>
      <c r="AE11" s="2" t="s">
        <v>64</v>
      </c>
      <c r="AF11" s="2" t="s">
        <v>65</v>
      </c>
      <c r="AG11" s="2" t="s">
        <v>66</v>
      </c>
      <c r="AH11" s="2" t="s">
        <v>67</v>
      </c>
      <c r="AI11" s="2" t="s">
        <v>68</v>
      </c>
    </row>
    <row r="12" spans="1:53" x14ac:dyDescent="0.25">
      <c r="A12" t="s">
        <v>22</v>
      </c>
      <c r="G12">
        <v>-6.4030000000000004E-2</v>
      </c>
      <c r="H12">
        <v>-7.6969999999999997E-2</v>
      </c>
      <c r="I12">
        <v>59.660299999999999</v>
      </c>
      <c r="J12">
        <v>0.89378500000000005</v>
      </c>
      <c r="K12">
        <v>36.041699999999999</v>
      </c>
      <c r="L12">
        <v>1.1001300000000001</v>
      </c>
      <c r="M12">
        <v>0.70792500000000003</v>
      </c>
      <c r="N12">
        <v>0.73314999999999997</v>
      </c>
      <c r="O12">
        <v>3.9409E-2</v>
      </c>
      <c r="P12">
        <v>-2.2890000000000001E-2</v>
      </c>
      <c r="Q12">
        <v>0.35766999999999999</v>
      </c>
      <c r="R12">
        <v>0.15956300000000001</v>
      </c>
      <c r="S12">
        <v>0</v>
      </c>
      <c r="T12">
        <v>99.529700000000005</v>
      </c>
      <c r="U12">
        <v>47.296999999999997</v>
      </c>
      <c r="W12" s="2" t="s">
        <v>16</v>
      </c>
      <c r="X12">
        <v>0.10135</v>
      </c>
      <c r="Y12">
        <v>0.115452</v>
      </c>
      <c r="AC12">
        <v>9.1652999999999998E-2</v>
      </c>
      <c r="AD12">
        <v>5.6285000000000002E-2</v>
      </c>
      <c r="AE12">
        <v>6.9092000000000001E-2</v>
      </c>
      <c r="AF12">
        <v>0.148727</v>
      </c>
      <c r="AG12">
        <v>5.6037999999999998E-2</v>
      </c>
      <c r="AH12">
        <v>7.4413000000000007E-2</v>
      </c>
      <c r="AI12">
        <v>0.181753</v>
      </c>
    </row>
    <row r="13" spans="1:53" x14ac:dyDescent="0.25">
      <c r="A13" t="s">
        <v>23</v>
      </c>
      <c r="G13">
        <v>8.09E-2</v>
      </c>
      <c r="H13">
        <v>0.15104400000000001</v>
      </c>
      <c r="I13">
        <v>58.575099999999999</v>
      </c>
      <c r="J13">
        <v>0.50492499999999996</v>
      </c>
      <c r="K13">
        <v>38.918199999999999</v>
      </c>
      <c r="L13">
        <v>0.94207399999999997</v>
      </c>
      <c r="M13">
        <v>0.72657499999999997</v>
      </c>
      <c r="N13">
        <v>0.74314899999999995</v>
      </c>
      <c r="O13">
        <v>0.43239499999999997</v>
      </c>
      <c r="P13">
        <v>3.3796E-2</v>
      </c>
      <c r="Q13">
        <v>0.38057200000000002</v>
      </c>
      <c r="R13">
        <v>3.5645999999999997E-2</v>
      </c>
      <c r="S13">
        <v>0</v>
      </c>
      <c r="T13">
        <v>101.524</v>
      </c>
      <c r="U13">
        <v>47.981200000000001</v>
      </c>
      <c r="W13" s="2" t="s">
        <v>58</v>
      </c>
      <c r="X13">
        <v>0.10077899999999999</v>
      </c>
      <c r="Y13">
        <v>0.115497</v>
      </c>
      <c r="AC13">
        <v>9.1518000000000002E-2</v>
      </c>
      <c r="AD13">
        <v>5.6204999999999998E-2</v>
      </c>
      <c r="AE13">
        <v>6.8788000000000002E-2</v>
      </c>
      <c r="AF13">
        <v>0.14840600000000001</v>
      </c>
      <c r="AG13">
        <v>5.5933999999999998E-2</v>
      </c>
      <c r="AH13">
        <v>7.4288999999999994E-2</v>
      </c>
      <c r="AI13">
        <v>0.18132000000000001</v>
      </c>
    </row>
    <row r="14" spans="1:53" x14ac:dyDescent="0.25">
      <c r="A14" t="s">
        <v>24</v>
      </c>
      <c r="G14">
        <v>8.5550000000000001E-3</v>
      </c>
      <c r="H14">
        <v>-7.6829999999999996E-2</v>
      </c>
      <c r="I14">
        <v>58.366500000000002</v>
      </c>
      <c r="J14">
        <v>0.57027399999999995</v>
      </c>
      <c r="K14">
        <v>39.564399999999999</v>
      </c>
      <c r="L14">
        <v>0.62188600000000005</v>
      </c>
      <c r="M14">
        <v>0.48733399999999999</v>
      </c>
      <c r="N14">
        <v>0.92307899999999998</v>
      </c>
      <c r="O14">
        <v>0.35439599999999999</v>
      </c>
      <c r="P14">
        <v>1.5129999999999999E-2</v>
      </c>
      <c r="Q14">
        <v>0.58103000000000005</v>
      </c>
      <c r="R14">
        <v>3.6323000000000001E-2</v>
      </c>
      <c r="S14">
        <v>0</v>
      </c>
      <c r="T14">
        <v>101.452</v>
      </c>
      <c r="U14">
        <v>47.969099999999997</v>
      </c>
      <c r="W14" s="2"/>
    </row>
    <row r="15" spans="1:53" x14ac:dyDescent="0.25">
      <c r="A15" t="s">
        <v>25</v>
      </c>
      <c r="G15">
        <v>-6.3899999999999998E-2</v>
      </c>
      <c r="H15">
        <v>-7.6929999999999998E-2</v>
      </c>
      <c r="I15">
        <v>59.441299999999998</v>
      </c>
      <c r="J15">
        <v>0.89418900000000001</v>
      </c>
      <c r="K15">
        <v>38.454000000000001</v>
      </c>
      <c r="L15">
        <v>0.83357700000000001</v>
      </c>
      <c r="M15">
        <v>0.78198299999999998</v>
      </c>
      <c r="N15">
        <v>0.60867800000000005</v>
      </c>
      <c r="O15">
        <v>0.19663900000000001</v>
      </c>
      <c r="P15">
        <v>1.4886999999999999E-2</v>
      </c>
      <c r="Q15">
        <v>0.29170000000000001</v>
      </c>
      <c r="R15">
        <v>9.7659999999999997E-2</v>
      </c>
      <c r="S15">
        <v>0</v>
      </c>
      <c r="T15">
        <v>101.474</v>
      </c>
      <c r="U15">
        <v>48.018599999999999</v>
      </c>
      <c r="W15" s="3" t="s">
        <v>69</v>
      </c>
      <c r="X15" s="4">
        <v>1.34798</v>
      </c>
      <c r="Y15" s="4">
        <v>2.2914099999999999</v>
      </c>
      <c r="Z15" s="4"/>
      <c r="AA15" s="4"/>
      <c r="AB15" s="4"/>
      <c r="AC15" s="4">
        <v>1.46157</v>
      </c>
      <c r="AD15" s="4">
        <v>1.3992</v>
      </c>
      <c r="AE15" s="4">
        <v>1.88948</v>
      </c>
      <c r="AF15" s="4">
        <v>1.2912399999999999</v>
      </c>
      <c r="AG15" s="4">
        <v>1.20459</v>
      </c>
      <c r="AH15" s="4">
        <v>1.6680600000000001</v>
      </c>
      <c r="AI15" s="4">
        <v>1.2725299999999999</v>
      </c>
    </row>
    <row r="16" spans="1:53" x14ac:dyDescent="0.25">
      <c r="A16" t="s">
        <v>26</v>
      </c>
      <c r="G16">
        <v>8.7010000000000004E-3</v>
      </c>
      <c r="H16">
        <v>-7.6910000000000006E-2</v>
      </c>
      <c r="I16">
        <v>59.696800000000003</v>
      </c>
      <c r="J16">
        <v>0.764652</v>
      </c>
      <c r="K16">
        <v>37.4146</v>
      </c>
      <c r="L16">
        <v>0.85204400000000002</v>
      </c>
      <c r="M16">
        <v>0.72679300000000002</v>
      </c>
      <c r="N16">
        <v>0.430315</v>
      </c>
      <c r="O16">
        <v>0.27529100000000001</v>
      </c>
      <c r="P16">
        <v>1.4938E-2</v>
      </c>
      <c r="Q16">
        <v>0.314023</v>
      </c>
      <c r="R16">
        <v>3.5477000000000002E-2</v>
      </c>
      <c r="S16">
        <v>0</v>
      </c>
      <c r="T16">
        <v>100.45699999999999</v>
      </c>
      <c r="U16">
        <v>47.651499999999999</v>
      </c>
      <c r="W16" s="2"/>
    </row>
    <row r="17" spans="1:36" x14ac:dyDescent="0.25">
      <c r="A17" t="s">
        <v>27</v>
      </c>
      <c r="G17">
        <v>8.6979999999999991E-3</v>
      </c>
      <c r="H17">
        <v>-7.6869999999999994E-2</v>
      </c>
      <c r="I17">
        <v>59.731099999999998</v>
      </c>
      <c r="J17">
        <v>0.83050999999999997</v>
      </c>
      <c r="K17">
        <v>37.407600000000002</v>
      </c>
      <c r="L17">
        <v>1.0845499999999999</v>
      </c>
      <c r="M17">
        <v>0.67152599999999996</v>
      </c>
      <c r="N17">
        <v>1.0429600000000001</v>
      </c>
      <c r="O17">
        <v>-3.8449999999999998E-2</v>
      </c>
      <c r="P17">
        <v>-3.82E-3</v>
      </c>
      <c r="Q17">
        <v>0.44739800000000002</v>
      </c>
      <c r="R17">
        <v>-8.8830000000000006E-2</v>
      </c>
      <c r="S17">
        <v>0</v>
      </c>
      <c r="T17">
        <v>101.01600000000001</v>
      </c>
      <c r="U17">
        <v>47.980600000000003</v>
      </c>
      <c r="W17" s="2"/>
      <c r="X17" s="2" t="s">
        <v>1</v>
      </c>
      <c r="Y17" s="2" t="s">
        <v>2</v>
      </c>
      <c r="AC17" s="2" t="s">
        <v>6</v>
      </c>
      <c r="AD17" s="2" t="s">
        <v>7</v>
      </c>
      <c r="AE17" s="2" t="s">
        <v>8</v>
      </c>
      <c r="AF17" s="2" t="s">
        <v>9</v>
      </c>
      <c r="AG17" s="2" t="s">
        <v>10</v>
      </c>
      <c r="AH17" s="2" t="s">
        <v>11</v>
      </c>
      <c r="AI17" s="2" t="s">
        <v>12</v>
      </c>
    </row>
    <row r="18" spans="1:36" x14ac:dyDescent="0.25">
      <c r="A18" t="s">
        <v>28</v>
      </c>
      <c r="G18">
        <v>-6.361E-2</v>
      </c>
      <c r="H18">
        <v>-7.6840000000000006E-2</v>
      </c>
      <c r="I18">
        <v>57.921999999999997</v>
      </c>
      <c r="J18">
        <v>0.70096400000000003</v>
      </c>
      <c r="K18">
        <v>39.078000000000003</v>
      </c>
      <c r="L18">
        <v>0.96059000000000005</v>
      </c>
      <c r="M18">
        <v>0.72671399999999997</v>
      </c>
      <c r="N18">
        <v>0.92119799999999996</v>
      </c>
      <c r="O18">
        <v>0.197384</v>
      </c>
      <c r="P18">
        <v>-3.7599999999999999E-3</v>
      </c>
      <c r="Q18">
        <v>0.46983999999999998</v>
      </c>
      <c r="R18">
        <v>-0.2132</v>
      </c>
      <c r="S18">
        <v>0</v>
      </c>
      <c r="T18">
        <v>100.619</v>
      </c>
      <c r="U18">
        <v>47.587600000000002</v>
      </c>
      <c r="W18" s="2" t="s">
        <v>16</v>
      </c>
      <c r="X18">
        <f>X12*$X$15</f>
        <v>0.136617773</v>
      </c>
      <c r="Y18">
        <f>Y12*$Y$15</f>
        <v>0.26454786732000002</v>
      </c>
      <c r="AC18">
        <f>AC12*$AC$15</f>
        <v>0.13395727521</v>
      </c>
      <c r="AD18">
        <f>AD12*$AD$15</f>
        <v>7.8753972000000005E-2</v>
      </c>
      <c r="AE18">
        <f>AE12*$AE$15</f>
        <v>0.13054795216000001</v>
      </c>
      <c r="AF18">
        <f>AF12*$AF$15</f>
        <v>0.19204225147999998</v>
      </c>
      <c r="AG18">
        <f>AG12*$AG$15</f>
        <v>6.7502814420000001E-2</v>
      </c>
      <c r="AH18">
        <f>AH12*$AH$15</f>
        <v>0.12412534878000002</v>
      </c>
      <c r="AI18">
        <f>AI12*$AI$15</f>
        <v>0.23128614508999998</v>
      </c>
    </row>
    <row r="19" spans="1:36" x14ac:dyDescent="0.25">
      <c r="A19" t="s">
        <v>29</v>
      </c>
      <c r="G19">
        <v>0.15462400000000001</v>
      </c>
      <c r="H19">
        <v>0.15060000000000001</v>
      </c>
      <c r="I19">
        <v>58.954300000000003</v>
      </c>
      <c r="J19">
        <v>0.63275300000000001</v>
      </c>
      <c r="K19">
        <v>37.663200000000003</v>
      </c>
      <c r="L19">
        <v>1.1881699999999999</v>
      </c>
      <c r="M19">
        <v>0.706565</v>
      </c>
      <c r="N19">
        <v>0.65100100000000005</v>
      </c>
      <c r="O19">
        <v>0.27398899999999998</v>
      </c>
      <c r="P19">
        <v>7.0988999999999997E-2</v>
      </c>
      <c r="Q19">
        <v>0.75510999999999995</v>
      </c>
      <c r="R19">
        <v>0.34546199999999999</v>
      </c>
      <c r="S19">
        <v>0</v>
      </c>
      <c r="T19">
        <v>101.547</v>
      </c>
      <c r="U19">
        <v>47.947800000000001</v>
      </c>
      <c r="W19" s="2" t="s">
        <v>58</v>
      </c>
      <c r="X19">
        <f>X13*$X$15</f>
        <v>0.13584807641999999</v>
      </c>
      <c r="Y19">
        <f>Y13*$Y$15</f>
        <v>0.26465098076999999</v>
      </c>
      <c r="AC19">
        <f>AC13*$AC$15</f>
        <v>0.13375996326</v>
      </c>
      <c r="AD19">
        <f>AD13*$AD$15</f>
        <v>7.8642035999999998E-2</v>
      </c>
      <c r="AE19">
        <f>AE13*$AE$15</f>
        <v>0.12997355024000001</v>
      </c>
      <c r="AF19">
        <f>AF13*$AF$15</f>
        <v>0.19162776344000002</v>
      </c>
      <c r="AG19">
        <f>AG13*$AG$15</f>
        <v>6.7377537060000006E-2</v>
      </c>
      <c r="AH19">
        <f>AH13*$AH$15</f>
        <v>0.12391850934</v>
      </c>
      <c r="AI19">
        <f>AI13*$AI$15</f>
        <v>0.2307351396</v>
      </c>
    </row>
    <row r="20" spans="1:36" x14ac:dyDescent="0.25">
      <c r="A20" t="s">
        <v>30</v>
      </c>
      <c r="G20">
        <v>-6.3969999999999999E-2</v>
      </c>
      <c r="H20">
        <v>-7.6960000000000001E-2</v>
      </c>
      <c r="I20">
        <v>59.815399999999997</v>
      </c>
      <c r="J20">
        <v>0.89382200000000001</v>
      </c>
      <c r="K20">
        <v>38.1327</v>
      </c>
      <c r="L20">
        <v>0.74412</v>
      </c>
      <c r="M20">
        <v>0.89195599999999997</v>
      </c>
      <c r="N20">
        <v>0.51900599999999997</v>
      </c>
      <c r="O20">
        <v>0.19643099999999999</v>
      </c>
      <c r="P20">
        <v>1.4786000000000001E-2</v>
      </c>
      <c r="Q20">
        <v>0.57973200000000003</v>
      </c>
      <c r="R20">
        <v>9.7281999999999993E-2</v>
      </c>
      <c r="S20">
        <v>0</v>
      </c>
      <c r="T20">
        <v>101.744</v>
      </c>
      <c r="U20">
        <v>48.166400000000003</v>
      </c>
      <c r="W20" s="2"/>
    </row>
    <row r="21" spans="1:36" x14ac:dyDescent="0.25">
      <c r="A21" t="s">
        <v>31</v>
      </c>
      <c r="G21">
        <v>8.0689999999999998E-2</v>
      </c>
      <c r="H21">
        <v>-7.6850000000000002E-2</v>
      </c>
      <c r="I21">
        <v>58.322899999999997</v>
      </c>
      <c r="J21">
        <v>0.44059999999999999</v>
      </c>
      <c r="K21">
        <v>38.720500000000001</v>
      </c>
      <c r="L21">
        <v>0.97884199999999999</v>
      </c>
      <c r="M21">
        <v>0.74483900000000003</v>
      </c>
      <c r="N21">
        <v>0.78701500000000002</v>
      </c>
      <c r="O21">
        <v>0.43289100000000003</v>
      </c>
      <c r="P21">
        <v>-4.1459999999999997E-2</v>
      </c>
      <c r="Q21">
        <v>0.55827300000000002</v>
      </c>
      <c r="R21">
        <v>-0.15101000000000001</v>
      </c>
      <c r="S21">
        <v>0</v>
      </c>
      <c r="T21">
        <v>100.797</v>
      </c>
      <c r="U21">
        <v>47.681600000000003</v>
      </c>
      <c r="W21" s="2"/>
      <c r="X21" s="2" t="s">
        <v>1</v>
      </c>
      <c r="Y21" s="2" t="s">
        <v>2</v>
      </c>
      <c r="AC21" s="2" t="s">
        <v>6</v>
      </c>
      <c r="AD21" s="2" t="s">
        <v>7</v>
      </c>
      <c r="AE21" s="2" t="s">
        <v>8</v>
      </c>
      <c r="AF21" s="2" t="s">
        <v>9</v>
      </c>
      <c r="AG21" s="2" t="s">
        <v>10</v>
      </c>
      <c r="AH21" s="2" t="s">
        <v>11</v>
      </c>
      <c r="AI21" s="2" t="s">
        <v>12</v>
      </c>
    </row>
    <row r="22" spans="1:36" x14ac:dyDescent="0.25">
      <c r="A22" t="s">
        <v>32</v>
      </c>
      <c r="G22">
        <v>8.7500000000000008E-3</v>
      </c>
      <c r="H22">
        <v>-7.6850000000000002E-2</v>
      </c>
      <c r="I22">
        <v>60.472200000000001</v>
      </c>
      <c r="J22">
        <v>0.63600599999999996</v>
      </c>
      <c r="K22">
        <v>36.716799999999999</v>
      </c>
      <c r="L22">
        <v>0.85411800000000004</v>
      </c>
      <c r="M22">
        <v>0.63512199999999996</v>
      </c>
      <c r="N22">
        <v>0.55888199999999999</v>
      </c>
      <c r="O22">
        <v>0.19751099999999999</v>
      </c>
      <c r="P22">
        <v>-4.1399999999999999E-2</v>
      </c>
      <c r="Q22">
        <v>0.44807599999999997</v>
      </c>
      <c r="R22">
        <v>-0.15075</v>
      </c>
      <c r="S22">
        <v>0</v>
      </c>
      <c r="T22">
        <v>100.258</v>
      </c>
      <c r="U22">
        <v>47.7806</v>
      </c>
      <c r="W22" s="2" t="s">
        <v>16</v>
      </c>
      <c r="X22" t="str">
        <f>IF(X7&lt;X18,"Below Detection",X7)</f>
        <v>Below Detection</v>
      </c>
      <c r="Y22" t="str">
        <f>IF(Y7&lt;Y18,"Below Detection",Y7)</f>
        <v>Below Detection</v>
      </c>
      <c r="AC22">
        <f t="shared" ref="AC22:AI23" si="0">IF(AC7&lt;AC18,"Below Detection",AC7)</f>
        <v>0.90663740000000015</v>
      </c>
      <c r="AD22">
        <f t="shared" si="0"/>
        <v>0.71857660000000012</v>
      </c>
      <c r="AE22">
        <f t="shared" si="0"/>
        <v>0.76044904000000013</v>
      </c>
      <c r="AF22">
        <f t="shared" si="0"/>
        <v>0.20946515999999998</v>
      </c>
      <c r="AG22" t="str">
        <f t="shared" si="0"/>
        <v>Below Detection</v>
      </c>
      <c r="AH22">
        <f t="shared" si="0"/>
        <v>0.44004059999999995</v>
      </c>
      <c r="AI22" t="str">
        <f t="shared" si="0"/>
        <v>Below Detection</v>
      </c>
    </row>
    <row r="23" spans="1:36" x14ac:dyDescent="0.25">
      <c r="A23" t="s">
        <v>33</v>
      </c>
      <c r="G23">
        <v>-6.3979999999999995E-2</v>
      </c>
      <c r="H23">
        <v>-7.6929999999999998E-2</v>
      </c>
      <c r="I23">
        <v>59.920900000000003</v>
      </c>
      <c r="J23">
        <v>0.82908099999999996</v>
      </c>
      <c r="K23">
        <v>37.998899999999999</v>
      </c>
      <c r="L23">
        <v>0.76228899999999999</v>
      </c>
      <c r="M23">
        <v>0.65260899999999999</v>
      </c>
      <c r="N23">
        <v>0.47490300000000002</v>
      </c>
      <c r="O23">
        <v>0.27502199999999999</v>
      </c>
      <c r="P23">
        <v>5.2527999999999998E-2</v>
      </c>
      <c r="Q23">
        <v>0.60194099999999995</v>
      </c>
      <c r="R23">
        <v>9.7461999999999993E-2</v>
      </c>
      <c r="S23">
        <v>0</v>
      </c>
      <c r="T23">
        <v>101.52500000000001</v>
      </c>
      <c r="U23">
        <v>48.104799999999997</v>
      </c>
      <c r="W23" s="2" t="s">
        <v>58</v>
      </c>
      <c r="X23" t="str">
        <f>IF(X8&lt;X19,"Below Detection",X8)</f>
        <v>Below Detection</v>
      </c>
      <c r="Y23" t="str">
        <f>IF(Y8&lt;Y19,"Below Detection",Y8)</f>
        <v>Below Detection</v>
      </c>
      <c r="AC23">
        <f t="shared" si="0"/>
        <v>0.73881717857142848</v>
      </c>
      <c r="AD23">
        <f t="shared" si="0"/>
        <v>1.0465005714285711</v>
      </c>
      <c r="AE23">
        <f t="shared" si="0"/>
        <v>0.87729064285714287</v>
      </c>
      <c r="AF23" t="str">
        <f t="shared" si="0"/>
        <v>Below Detection</v>
      </c>
      <c r="AG23" t="str">
        <f t="shared" si="0"/>
        <v>Below Detection</v>
      </c>
      <c r="AH23">
        <f t="shared" si="0"/>
        <v>0.46785303571428577</v>
      </c>
      <c r="AI23" t="str">
        <f t="shared" si="0"/>
        <v>Below Detection</v>
      </c>
    </row>
    <row r="24" spans="1:36" x14ac:dyDescent="0.25">
      <c r="A24" t="s">
        <v>34</v>
      </c>
      <c r="G24">
        <v>8.6949999999999996E-3</v>
      </c>
      <c r="H24">
        <v>0.15106700000000001</v>
      </c>
      <c r="I24">
        <v>58.883400000000002</v>
      </c>
      <c r="J24">
        <v>0.89439100000000005</v>
      </c>
      <c r="K24">
        <v>37.610199999999999</v>
      </c>
      <c r="L24">
        <v>0.95833500000000005</v>
      </c>
      <c r="M24">
        <v>0.63405400000000001</v>
      </c>
      <c r="N24">
        <v>0.56303999999999998</v>
      </c>
      <c r="O24">
        <v>3.9666E-2</v>
      </c>
      <c r="P24">
        <v>1.4869E-2</v>
      </c>
      <c r="Q24">
        <v>0.64623799999999998</v>
      </c>
      <c r="R24">
        <v>3.5243999999999998E-2</v>
      </c>
      <c r="S24">
        <v>0</v>
      </c>
      <c r="T24">
        <v>100.43899999999999</v>
      </c>
      <c r="U24">
        <v>47.602800000000002</v>
      </c>
      <c r="W24" s="2"/>
    </row>
    <row r="25" spans="1:36" x14ac:dyDescent="0.25">
      <c r="A25" t="s">
        <v>35</v>
      </c>
      <c r="G25">
        <v>8.7270000000000004E-3</v>
      </c>
      <c r="H25">
        <v>-7.6880000000000004E-2</v>
      </c>
      <c r="I25">
        <v>60.440800000000003</v>
      </c>
      <c r="J25">
        <v>0.57021100000000002</v>
      </c>
      <c r="K25">
        <v>36.890900000000002</v>
      </c>
      <c r="L25">
        <v>0.81758900000000001</v>
      </c>
      <c r="M25">
        <v>0.72706700000000002</v>
      </c>
      <c r="N25">
        <v>0.95182</v>
      </c>
      <c r="O25">
        <v>0.35415000000000002</v>
      </c>
      <c r="P25">
        <v>3.3882000000000002E-2</v>
      </c>
      <c r="Q25">
        <v>0.38100000000000001</v>
      </c>
      <c r="R25">
        <v>-2.6519999999999998E-2</v>
      </c>
      <c r="S25">
        <v>0</v>
      </c>
      <c r="T25">
        <v>101.07299999999999</v>
      </c>
      <c r="U25">
        <v>48.065800000000003</v>
      </c>
      <c r="W25" s="2"/>
      <c r="X25" s="2" t="s">
        <v>1</v>
      </c>
      <c r="Y25" s="2" t="s">
        <v>2</v>
      </c>
      <c r="Z25" s="2" t="s">
        <v>3</v>
      </c>
      <c r="AA25" s="2" t="s">
        <v>4</v>
      </c>
      <c r="AB25" s="2" t="s">
        <v>5</v>
      </c>
      <c r="AC25" s="2" t="s">
        <v>6</v>
      </c>
      <c r="AD25" s="2" t="s">
        <v>7</v>
      </c>
      <c r="AE25" s="2" t="s">
        <v>8</v>
      </c>
      <c r="AF25" s="2" t="s">
        <v>9</v>
      </c>
      <c r="AG25" s="2" t="s">
        <v>10</v>
      </c>
      <c r="AH25" s="2" t="s">
        <v>11</v>
      </c>
      <c r="AI25" s="2" t="s">
        <v>12</v>
      </c>
      <c r="AJ25" s="2" t="s">
        <v>14</v>
      </c>
    </row>
    <row r="26" spans="1:36" x14ac:dyDescent="0.25">
      <c r="A26" t="s">
        <v>36</v>
      </c>
      <c r="G26">
        <v>-6.404E-2</v>
      </c>
      <c r="H26">
        <v>-7.6950000000000005E-2</v>
      </c>
      <c r="I26">
        <v>59.0349</v>
      </c>
      <c r="J26">
        <v>0.69885799999999998</v>
      </c>
      <c r="K26">
        <v>36.588299999999997</v>
      </c>
      <c r="L26">
        <v>1.0649500000000001</v>
      </c>
      <c r="M26">
        <v>0.67066099999999995</v>
      </c>
      <c r="N26">
        <v>0.77926200000000001</v>
      </c>
      <c r="O26">
        <v>0.19628300000000001</v>
      </c>
      <c r="P26">
        <v>1.4766E-2</v>
      </c>
      <c r="Q26">
        <v>0.57913199999999998</v>
      </c>
      <c r="R26">
        <v>0.159467</v>
      </c>
      <c r="S26">
        <v>0</v>
      </c>
      <c r="T26">
        <v>99.645600000000002</v>
      </c>
      <c r="U26">
        <v>47.267899999999997</v>
      </c>
      <c r="W26" s="2" t="s">
        <v>16</v>
      </c>
      <c r="X26" t="s">
        <v>71</v>
      </c>
      <c r="Y26" t="s">
        <v>71</v>
      </c>
      <c r="Z26">
        <v>59.194659999999992</v>
      </c>
      <c r="AA26">
        <v>0.73376424000000018</v>
      </c>
      <c r="AB26">
        <v>37.955883999999998</v>
      </c>
      <c r="AC26">
        <v>0.90663740000000015</v>
      </c>
      <c r="AD26">
        <v>0.71857660000000012</v>
      </c>
      <c r="AE26">
        <v>0.76044904000000013</v>
      </c>
      <c r="AF26">
        <v>0.20946515999999998</v>
      </c>
      <c r="AG26" t="s">
        <v>71</v>
      </c>
      <c r="AH26">
        <v>0.44004059999999995</v>
      </c>
      <c r="AI26" t="s">
        <v>71</v>
      </c>
      <c r="AJ26">
        <f>SUM(X26:AI26)</f>
        <v>100.91947703999999</v>
      </c>
    </row>
    <row r="27" spans="1:36" x14ac:dyDescent="0.25">
      <c r="G27">
        <v>8.5260000000000006E-3</v>
      </c>
      <c r="H27">
        <v>-7.6899999999999996E-2</v>
      </c>
      <c r="I27">
        <v>57.778500000000001</v>
      </c>
      <c r="J27">
        <v>0.76498500000000003</v>
      </c>
      <c r="K27">
        <v>39.045400000000001</v>
      </c>
      <c r="L27">
        <v>1.4042300000000001</v>
      </c>
      <c r="M27">
        <v>0.65181900000000004</v>
      </c>
      <c r="N27">
        <v>0.96569300000000002</v>
      </c>
      <c r="O27">
        <v>0.196603</v>
      </c>
      <c r="P27">
        <v>-2.283E-2</v>
      </c>
      <c r="Q27">
        <v>0.60099899999999995</v>
      </c>
      <c r="R27">
        <v>-0.15179999999999999</v>
      </c>
      <c r="S27">
        <v>0</v>
      </c>
      <c r="T27">
        <v>101.16500000000001</v>
      </c>
      <c r="U27">
        <v>47.732999999999997</v>
      </c>
      <c r="W27" s="2" t="s">
        <v>58</v>
      </c>
      <c r="X27" t="s">
        <v>71</v>
      </c>
      <c r="Y27" t="s">
        <v>71</v>
      </c>
      <c r="Z27">
        <v>59.138403571428576</v>
      </c>
      <c r="AA27">
        <v>0.71105114285714277</v>
      </c>
      <c r="AB27">
        <v>37.349257142857148</v>
      </c>
      <c r="AC27">
        <v>0.73881717857142848</v>
      </c>
      <c r="AD27">
        <v>1.0465005714285711</v>
      </c>
      <c r="AE27">
        <v>0.87729064285714287</v>
      </c>
      <c r="AF27" t="s">
        <v>71</v>
      </c>
      <c r="AG27" t="s">
        <v>71</v>
      </c>
      <c r="AH27">
        <v>0.46785303571428577</v>
      </c>
      <c r="AI27" t="s">
        <v>71</v>
      </c>
      <c r="AJ27">
        <f>SUM(X27:AI27)</f>
        <v>100.32917328571429</v>
      </c>
    </row>
    <row r="28" spans="1:36" x14ac:dyDescent="0.25">
      <c r="G28">
        <v>-6.429E-2</v>
      </c>
      <c r="H28">
        <v>-7.6999999999999999E-2</v>
      </c>
      <c r="I28">
        <v>59.462299999999999</v>
      </c>
      <c r="J28">
        <v>0.95786099999999996</v>
      </c>
      <c r="K28">
        <v>36.699100000000001</v>
      </c>
      <c r="L28">
        <v>0.99158100000000005</v>
      </c>
      <c r="M28">
        <v>0.96453800000000001</v>
      </c>
      <c r="N28">
        <v>1.1277900000000001</v>
      </c>
      <c r="O28">
        <v>0.35259699999999999</v>
      </c>
      <c r="P28">
        <v>-2.3050000000000001E-2</v>
      </c>
      <c r="Q28">
        <v>0.53390700000000002</v>
      </c>
      <c r="R28">
        <v>9.6292000000000003E-2</v>
      </c>
      <c r="S28">
        <v>0</v>
      </c>
      <c r="T28">
        <v>101.02200000000001</v>
      </c>
      <c r="U28">
        <v>47.819000000000003</v>
      </c>
      <c r="W28" s="2"/>
    </row>
    <row r="29" spans="1:36" x14ac:dyDescent="0.25">
      <c r="G29">
        <v>8.685E-3</v>
      </c>
      <c r="H29">
        <v>-7.6999999999999999E-2</v>
      </c>
      <c r="I29">
        <v>57.9895</v>
      </c>
      <c r="J29">
        <v>0.89335500000000001</v>
      </c>
      <c r="K29">
        <v>36.401899999999998</v>
      </c>
      <c r="L29">
        <v>1.43662</v>
      </c>
      <c r="M29">
        <v>0.76152299999999995</v>
      </c>
      <c r="N29">
        <v>0.86786600000000003</v>
      </c>
      <c r="O29">
        <v>0.35251700000000002</v>
      </c>
      <c r="P29">
        <v>-2.3060000000000001E-2</v>
      </c>
      <c r="Q29">
        <v>0.46673300000000001</v>
      </c>
      <c r="R29">
        <v>-2.8389999999999999E-2</v>
      </c>
      <c r="S29">
        <v>0</v>
      </c>
      <c r="T29">
        <v>99.050299999999993</v>
      </c>
      <c r="U29">
        <v>46.827800000000003</v>
      </c>
      <c r="W29" s="2"/>
    </row>
    <row r="30" spans="1:36" x14ac:dyDescent="0.25">
      <c r="W30" s="2"/>
    </row>
    <row r="31" spans="1:36" x14ac:dyDescent="0.25">
      <c r="F31" t="s">
        <v>40</v>
      </c>
      <c r="G31">
        <f>AVERAGE(G5:G29)</f>
        <v>-8.7080799999999965E-3</v>
      </c>
      <c r="H31">
        <f t="shared" ref="H31:U31" si="1">AVERAGE(H5:H29)</f>
        <v>-2.214236E-2</v>
      </c>
      <c r="I31">
        <f t="shared" si="1"/>
        <v>59.194659999999992</v>
      </c>
      <c r="J31">
        <f t="shared" si="1"/>
        <v>0.73376424000000018</v>
      </c>
      <c r="K31">
        <f t="shared" si="1"/>
        <v>37.955883999999998</v>
      </c>
      <c r="L31">
        <f t="shared" si="1"/>
        <v>0.90663740000000015</v>
      </c>
      <c r="M31">
        <f t="shared" si="1"/>
        <v>0.71857660000000012</v>
      </c>
      <c r="N31">
        <f t="shared" si="1"/>
        <v>0.76044904000000013</v>
      </c>
      <c r="O31">
        <f t="shared" si="1"/>
        <v>0.20946515999999998</v>
      </c>
      <c r="P31">
        <f t="shared" si="1"/>
        <v>8.1902799999999994E-3</v>
      </c>
      <c r="Q31">
        <f t="shared" si="1"/>
        <v>0.44004059999999995</v>
      </c>
      <c r="R31">
        <f t="shared" si="1"/>
        <v>-1.1765600000000003E-2</v>
      </c>
      <c r="S31">
        <f t="shared" si="1"/>
        <v>0</v>
      </c>
      <c r="T31">
        <f t="shared" si="1"/>
        <v>100.88504799999998</v>
      </c>
      <c r="U31">
        <f t="shared" si="1"/>
        <v>47.813123999999988</v>
      </c>
      <c r="W31" s="2"/>
    </row>
    <row r="32" spans="1:36" x14ac:dyDescent="0.25">
      <c r="F32" t="s">
        <v>41</v>
      </c>
      <c r="G32">
        <f>STDEV(G5:G29)/SQRT((COUNT(G5:G29)))</f>
        <v>1.1303030364599871E-2</v>
      </c>
      <c r="H32">
        <f t="shared" ref="H32:U32" si="2">STDEV(H5:H29)/SQRT((COUNT(H5:H29)))</f>
        <v>1.9887805197480523E-2</v>
      </c>
      <c r="I32">
        <f t="shared" si="2"/>
        <v>0.14966601941211202</v>
      </c>
      <c r="J32">
        <f t="shared" si="2"/>
        <v>2.995060204538344E-2</v>
      </c>
      <c r="K32">
        <f t="shared" si="2"/>
        <v>0.2067368033418337</v>
      </c>
      <c r="L32">
        <f t="shared" si="2"/>
        <v>4.3836492644028786E-2</v>
      </c>
      <c r="M32">
        <f t="shared" si="2"/>
        <v>2.2075608205211358E-2</v>
      </c>
      <c r="N32">
        <f t="shared" si="2"/>
        <v>4.0306793761245692E-2</v>
      </c>
      <c r="O32">
        <f t="shared" si="2"/>
        <v>2.8860942002914603E-2</v>
      </c>
      <c r="P32">
        <f t="shared" si="2"/>
        <v>5.8380656272775822E-3</v>
      </c>
      <c r="Q32">
        <f t="shared" si="2"/>
        <v>3.0471010905285034E-2</v>
      </c>
      <c r="R32">
        <f t="shared" si="2"/>
        <v>2.7114728770663864E-2</v>
      </c>
      <c r="S32">
        <f t="shared" si="2"/>
        <v>0</v>
      </c>
      <c r="T32">
        <f t="shared" si="2"/>
        <v>0.15498128942122891</v>
      </c>
      <c r="U32">
        <f t="shared" si="2"/>
        <v>7.0025156260684826E-2</v>
      </c>
      <c r="W32" s="2"/>
    </row>
    <row r="33" spans="1:23" x14ac:dyDescent="0.25">
      <c r="W33" s="2"/>
    </row>
    <row r="34" spans="1:23" x14ac:dyDescent="0.25">
      <c r="A34" s="2" t="s">
        <v>58</v>
      </c>
      <c r="G34" s="2" t="s">
        <v>1</v>
      </c>
      <c r="H34" s="2" t="s">
        <v>2</v>
      </c>
      <c r="I34" s="2" t="s">
        <v>3</v>
      </c>
      <c r="J34" s="2" t="s">
        <v>4</v>
      </c>
      <c r="K34" s="2" t="s">
        <v>5</v>
      </c>
      <c r="L34" s="2" t="s">
        <v>6</v>
      </c>
      <c r="M34" s="2" t="s">
        <v>7</v>
      </c>
      <c r="N34" s="2" t="s">
        <v>8</v>
      </c>
      <c r="O34" s="2" t="s">
        <v>9</v>
      </c>
      <c r="P34" s="2" t="s">
        <v>10</v>
      </c>
      <c r="Q34" s="2" t="s">
        <v>11</v>
      </c>
      <c r="R34" s="2" t="s">
        <v>12</v>
      </c>
      <c r="S34" s="2" t="s">
        <v>13</v>
      </c>
      <c r="T34" s="2" t="s">
        <v>14</v>
      </c>
      <c r="U34" s="2" t="s">
        <v>15</v>
      </c>
      <c r="W34" s="2"/>
    </row>
    <row r="35" spans="1:23" x14ac:dyDescent="0.25">
      <c r="A35" t="s">
        <v>17</v>
      </c>
      <c r="G35">
        <v>-6.608E-2</v>
      </c>
      <c r="H35">
        <v>0.37008000000000002</v>
      </c>
      <c r="I35">
        <v>56.901200000000003</v>
      </c>
      <c r="J35">
        <v>0.82311800000000002</v>
      </c>
      <c r="K35">
        <v>32.335500000000003</v>
      </c>
      <c r="L35">
        <v>1.07341</v>
      </c>
      <c r="M35">
        <v>5.2787199999999999</v>
      </c>
      <c r="N35">
        <v>2.29739</v>
      </c>
      <c r="O35">
        <v>0.113536</v>
      </c>
      <c r="P35">
        <v>-2.4559999999999998E-2</v>
      </c>
      <c r="Q35">
        <v>2.32585</v>
      </c>
      <c r="R35">
        <v>-3.4799999999999998E-2</v>
      </c>
      <c r="S35">
        <v>0</v>
      </c>
      <c r="T35">
        <v>101.393</v>
      </c>
      <c r="U35">
        <v>47.387099999999997</v>
      </c>
      <c r="W35" s="2"/>
    </row>
    <row r="36" spans="1:23" x14ac:dyDescent="0.25">
      <c r="A36" t="s">
        <v>18</v>
      </c>
      <c r="G36">
        <v>8.6750000000000004E-3</v>
      </c>
      <c r="H36">
        <v>-7.6880000000000004E-2</v>
      </c>
      <c r="I36">
        <v>59.5749</v>
      </c>
      <c r="J36">
        <v>0.89369600000000005</v>
      </c>
      <c r="K36">
        <v>38.4636</v>
      </c>
      <c r="L36">
        <v>0.72704299999999999</v>
      </c>
      <c r="M36">
        <v>0.57924200000000003</v>
      </c>
      <c r="N36">
        <v>0.74071900000000002</v>
      </c>
      <c r="O36">
        <v>-0.11698</v>
      </c>
      <c r="P36">
        <v>-2.2669999999999999E-2</v>
      </c>
      <c r="Q36">
        <v>0.44737100000000002</v>
      </c>
      <c r="R36">
        <v>0.222797</v>
      </c>
      <c r="S36">
        <v>0</v>
      </c>
      <c r="T36">
        <v>101.441</v>
      </c>
      <c r="U36">
        <v>48.094900000000003</v>
      </c>
      <c r="W36" s="2"/>
    </row>
    <row r="37" spans="1:23" x14ac:dyDescent="0.25">
      <c r="A37" t="s">
        <v>19</v>
      </c>
      <c r="G37">
        <v>8.1018000000000007E-2</v>
      </c>
      <c r="H37">
        <v>-7.6899999999999996E-2</v>
      </c>
      <c r="I37">
        <v>59.260100000000001</v>
      </c>
      <c r="J37">
        <v>0.82884899999999995</v>
      </c>
      <c r="K37">
        <v>38.275700000000001</v>
      </c>
      <c r="L37">
        <v>0.70890600000000004</v>
      </c>
      <c r="M37">
        <v>0.72624299999999997</v>
      </c>
      <c r="N37">
        <v>0.69636100000000001</v>
      </c>
      <c r="O37">
        <v>0.19666400000000001</v>
      </c>
      <c r="P37">
        <v>-2.274E-2</v>
      </c>
      <c r="Q37">
        <v>0.42474899999999999</v>
      </c>
      <c r="R37">
        <v>9.7781999999999994E-2</v>
      </c>
      <c r="S37">
        <v>0</v>
      </c>
      <c r="T37">
        <v>101.197</v>
      </c>
      <c r="U37">
        <v>47.907200000000003</v>
      </c>
      <c r="W37" s="2"/>
    </row>
    <row r="38" spans="1:23" x14ac:dyDescent="0.25">
      <c r="A38" t="s">
        <v>20</v>
      </c>
      <c r="G38">
        <v>8.0493999999999996E-2</v>
      </c>
      <c r="H38">
        <v>-7.6840000000000006E-2</v>
      </c>
      <c r="I38">
        <v>57.258099999999999</v>
      </c>
      <c r="J38">
        <v>0.699631</v>
      </c>
      <c r="K38">
        <v>39.432099999999998</v>
      </c>
      <c r="L38">
        <v>0.69221200000000005</v>
      </c>
      <c r="M38">
        <v>0.781779</v>
      </c>
      <c r="N38">
        <v>0.88041700000000001</v>
      </c>
      <c r="O38">
        <v>0.19708000000000001</v>
      </c>
      <c r="P38">
        <v>-4.1450000000000001E-2</v>
      </c>
      <c r="Q38">
        <v>0.33666000000000001</v>
      </c>
      <c r="R38">
        <v>3.6072E-2</v>
      </c>
      <c r="S38">
        <v>0</v>
      </c>
      <c r="T38">
        <v>100.276</v>
      </c>
      <c r="U38">
        <v>47.316800000000001</v>
      </c>
      <c r="W38" s="2"/>
    </row>
    <row r="39" spans="1:23" x14ac:dyDescent="0.25">
      <c r="A39" t="s">
        <v>57</v>
      </c>
      <c r="G39">
        <v>8.5310000000000004E-3</v>
      </c>
      <c r="H39">
        <v>-7.6920000000000002E-2</v>
      </c>
      <c r="I39">
        <v>59.116799999999998</v>
      </c>
      <c r="J39">
        <v>0.89442900000000003</v>
      </c>
      <c r="K39">
        <v>38.1081</v>
      </c>
      <c r="L39">
        <v>1.0291999999999999</v>
      </c>
      <c r="M39">
        <v>1.0383599999999999</v>
      </c>
      <c r="N39">
        <v>0.91396500000000003</v>
      </c>
      <c r="O39">
        <v>3.9593000000000003E-2</v>
      </c>
      <c r="P39">
        <v>-4.0299999999999997E-3</v>
      </c>
      <c r="Q39">
        <v>0.64587300000000003</v>
      </c>
      <c r="R39">
        <v>-0.15182000000000001</v>
      </c>
      <c r="S39">
        <v>0</v>
      </c>
      <c r="T39">
        <v>101.562</v>
      </c>
      <c r="U39">
        <v>48.055700000000002</v>
      </c>
      <c r="W39" s="2"/>
    </row>
    <row r="40" spans="1:23" x14ac:dyDescent="0.25">
      <c r="A40" t="s">
        <v>42</v>
      </c>
      <c r="G40">
        <v>0.154136</v>
      </c>
      <c r="H40">
        <v>-7.6960000000000001E-2</v>
      </c>
      <c r="I40">
        <v>59.880499999999998</v>
      </c>
      <c r="J40">
        <v>0.37380799999999997</v>
      </c>
      <c r="K40">
        <v>35.8277</v>
      </c>
      <c r="L40">
        <v>0.90465700000000004</v>
      </c>
      <c r="M40">
        <v>1.22258</v>
      </c>
      <c r="N40">
        <v>1.7289000000000001</v>
      </c>
      <c r="O40">
        <v>0.35283700000000001</v>
      </c>
      <c r="P40">
        <v>1.4666999999999999E-2</v>
      </c>
      <c r="Q40">
        <v>0.53481699999999999</v>
      </c>
      <c r="R40">
        <v>0.221356</v>
      </c>
      <c r="S40">
        <v>0</v>
      </c>
      <c r="T40">
        <v>101.139</v>
      </c>
      <c r="U40">
        <v>47.984900000000003</v>
      </c>
      <c r="W40" s="2"/>
    </row>
    <row r="41" spans="1:23" x14ac:dyDescent="0.25">
      <c r="G41">
        <v>-6.361E-2</v>
      </c>
      <c r="H41">
        <v>-7.6859999999999998E-2</v>
      </c>
      <c r="I41">
        <v>60.200400000000002</v>
      </c>
      <c r="J41">
        <v>0.70040400000000003</v>
      </c>
      <c r="K41">
        <v>35.658900000000003</v>
      </c>
      <c r="L41">
        <v>0.69297900000000001</v>
      </c>
      <c r="M41">
        <v>0.69071899999999997</v>
      </c>
      <c r="N41">
        <v>0.42625800000000003</v>
      </c>
      <c r="O41">
        <v>0.118816</v>
      </c>
      <c r="P41">
        <v>-3.7100000000000002E-3</v>
      </c>
      <c r="Q41">
        <v>0.248392</v>
      </c>
      <c r="R41">
        <v>-2.6110000000000001E-2</v>
      </c>
      <c r="S41">
        <v>0</v>
      </c>
      <c r="T41">
        <v>98.566599999999994</v>
      </c>
      <c r="U41">
        <v>47.049399999999999</v>
      </c>
      <c r="W41" s="2"/>
    </row>
    <row r="42" spans="1:23" x14ac:dyDescent="0.25">
      <c r="A42" t="s">
        <v>43</v>
      </c>
      <c r="G42">
        <v>8.7259999999999994E-3</v>
      </c>
      <c r="H42">
        <v>-7.6859999999999998E-2</v>
      </c>
      <c r="I42">
        <v>60.172199999999997</v>
      </c>
      <c r="J42">
        <v>0.31046400000000002</v>
      </c>
      <c r="K42">
        <v>35.914000000000001</v>
      </c>
      <c r="L42">
        <v>0.60472599999999999</v>
      </c>
      <c r="M42">
        <v>0.91188999999999998</v>
      </c>
      <c r="N42">
        <v>0.46995100000000001</v>
      </c>
      <c r="O42">
        <v>0.27593899999999999</v>
      </c>
      <c r="P42">
        <v>1.5134E-2</v>
      </c>
      <c r="Q42">
        <v>0.44842900000000002</v>
      </c>
      <c r="R42">
        <v>3.6281000000000001E-2</v>
      </c>
      <c r="S42">
        <v>0</v>
      </c>
      <c r="T42">
        <v>99.090900000000005</v>
      </c>
      <c r="U42">
        <v>47.255400000000002</v>
      </c>
      <c r="W42" s="2"/>
    </row>
    <row r="43" spans="1:23" x14ac:dyDescent="0.25">
      <c r="A43" t="s">
        <v>44</v>
      </c>
      <c r="G43">
        <v>-6.3469999999999999E-2</v>
      </c>
      <c r="H43">
        <v>-7.6819999999999999E-2</v>
      </c>
      <c r="I43">
        <v>58.954799999999999</v>
      </c>
      <c r="J43">
        <v>0.89578400000000002</v>
      </c>
      <c r="K43">
        <v>37.571399999999997</v>
      </c>
      <c r="L43">
        <v>0.56846799999999997</v>
      </c>
      <c r="M43">
        <v>0.87531700000000001</v>
      </c>
      <c r="N43">
        <v>0.86997599999999997</v>
      </c>
      <c r="O43">
        <v>-0.11649</v>
      </c>
      <c r="P43">
        <v>-4.1320000000000003E-2</v>
      </c>
      <c r="Q43">
        <v>0.204483</v>
      </c>
      <c r="R43">
        <v>-8.8020000000000001E-2</v>
      </c>
      <c r="S43">
        <v>0</v>
      </c>
      <c r="T43">
        <v>99.554100000000005</v>
      </c>
      <c r="U43">
        <v>47.320700000000002</v>
      </c>
      <c r="W43" s="2"/>
    </row>
    <row r="44" spans="1:23" x14ac:dyDescent="0.25">
      <c r="A44" t="s">
        <v>45</v>
      </c>
      <c r="G44">
        <v>8.5970000000000005E-3</v>
      </c>
      <c r="H44">
        <v>-7.6869999999999994E-2</v>
      </c>
      <c r="I44">
        <v>59.984299999999998</v>
      </c>
      <c r="J44">
        <v>0.76482499999999998</v>
      </c>
      <c r="K44">
        <v>37.740200000000002</v>
      </c>
      <c r="L44">
        <v>0.54984100000000002</v>
      </c>
      <c r="M44">
        <v>1.1323300000000001</v>
      </c>
      <c r="N44">
        <v>1.30461</v>
      </c>
      <c r="O44">
        <v>4.0122999999999999E-2</v>
      </c>
      <c r="P44">
        <v>-2.264E-2</v>
      </c>
      <c r="Q44">
        <v>0.47019100000000003</v>
      </c>
      <c r="R44">
        <v>-2.639E-2</v>
      </c>
      <c r="S44">
        <v>0</v>
      </c>
      <c r="T44">
        <v>101.869</v>
      </c>
      <c r="U44">
        <v>48.355600000000003</v>
      </c>
      <c r="W44" s="2"/>
    </row>
    <row r="45" spans="1:23" x14ac:dyDescent="0.25">
      <c r="A45" t="s">
        <v>46</v>
      </c>
      <c r="G45">
        <v>0.22628499999999999</v>
      </c>
      <c r="H45">
        <v>0.15092900000000001</v>
      </c>
      <c r="I45">
        <v>60.083599999999997</v>
      </c>
      <c r="J45">
        <v>0.50448999999999999</v>
      </c>
      <c r="K45">
        <v>36.099400000000003</v>
      </c>
      <c r="L45">
        <v>0.87026199999999998</v>
      </c>
      <c r="M45">
        <v>1.11253</v>
      </c>
      <c r="N45">
        <v>1.20878</v>
      </c>
      <c r="O45">
        <v>0.118201</v>
      </c>
      <c r="P45">
        <v>-6.0420000000000001E-2</v>
      </c>
      <c r="Q45">
        <v>0.73536400000000002</v>
      </c>
      <c r="R45">
        <v>3.5284000000000003E-2</v>
      </c>
      <c r="S45">
        <v>0</v>
      </c>
      <c r="T45">
        <v>101.08499999999999</v>
      </c>
      <c r="U45">
        <v>48.064799999999998</v>
      </c>
      <c r="W45" s="2"/>
    </row>
    <row r="46" spans="1:23" x14ac:dyDescent="0.25">
      <c r="A46" t="s">
        <v>47</v>
      </c>
      <c r="G46">
        <v>-6.3530000000000003E-2</v>
      </c>
      <c r="H46">
        <v>0.15117900000000001</v>
      </c>
      <c r="I46">
        <v>58.271700000000003</v>
      </c>
      <c r="J46">
        <v>0.57044399999999995</v>
      </c>
      <c r="K46">
        <v>39.236499999999999</v>
      </c>
      <c r="L46">
        <v>1.06755</v>
      </c>
      <c r="M46">
        <v>0.48701699999999998</v>
      </c>
      <c r="N46">
        <v>0.74410100000000001</v>
      </c>
      <c r="O46">
        <v>0.118828</v>
      </c>
      <c r="P46">
        <v>-4.1369999999999997E-2</v>
      </c>
      <c r="Q46">
        <v>0.491788</v>
      </c>
      <c r="R46">
        <v>-8.8300000000000003E-2</v>
      </c>
      <c r="S46">
        <v>0</v>
      </c>
      <c r="T46">
        <v>100.946</v>
      </c>
      <c r="U46">
        <v>47.829599999999999</v>
      </c>
      <c r="W46" s="2"/>
    </row>
    <row r="47" spans="1:23" x14ac:dyDescent="0.25">
      <c r="A47" t="s">
        <v>48</v>
      </c>
      <c r="G47">
        <v>0.15307100000000001</v>
      </c>
      <c r="H47">
        <v>0.60550499999999996</v>
      </c>
      <c r="I47">
        <v>57.527999999999999</v>
      </c>
      <c r="J47">
        <v>0.82952300000000001</v>
      </c>
      <c r="K47">
        <v>37.546799999999998</v>
      </c>
      <c r="L47">
        <v>0.62054799999999999</v>
      </c>
      <c r="M47">
        <v>1.13184</v>
      </c>
      <c r="N47">
        <v>0.739456</v>
      </c>
      <c r="O47">
        <v>-3.8539999999999998E-2</v>
      </c>
      <c r="P47">
        <v>1.4936E-2</v>
      </c>
      <c r="Q47">
        <v>0.51420299999999997</v>
      </c>
      <c r="R47">
        <v>-2.666E-2</v>
      </c>
      <c r="S47">
        <v>0</v>
      </c>
      <c r="T47">
        <v>99.618700000000004</v>
      </c>
      <c r="U47">
        <v>47.1693</v>
      </c>
    </row>
    <row r="48" spans="1:23" x14ac:dyDescent="0.25">
      <c r="A48" t="s">
        <v>49</v>
      </c>
      <c r="G48">
        <v>-6.3509999999999997E-2</v>
      </c>
      <c r="H48">
        <v>-7.6819999999999999E-2</v>
      </c>
      <c r="I48">
        <v>59.000900000000001</v>
      </c>
      <c r="J48">
        <v>0.63581699999999997</v>
      </c>
      <c r="K48">
        <v>37.721600000000002</v>
      </c>
      <c r="L48">
        <v>0.533246</v>
      </c>
      <c r="M48">
        <v>1.20679</v>
      </c>
      <c r="N48">
        <v>0.91296699999999997</v>
      </c>
      <c r="O48">
        <v>4.0511999999999999E-2</v>
      </c>
      <c r="P48">
        <v>-4.1329999999999999E-2</v>
      </c>
      <c r="Q48">
        <v>0.40434700000000001</v>
      </c>
      <c r="R48">
        <v>-0.15049999999999999</v>
      </c>
      <c r="S48">
        <v>0</v>
      </c>
      <c r="T48">
        <v>100.124</v>
      </c>
      <c r="U48">
        <v>47.552799999999998</v>
      </c>
    </row>
    <row r="49" spans="1:21" x14ac:dyDescent="0.25">
      <c r="A49" t="s">
        <v>50</v>
      </c>
      <c r="G49">
        <v>8.6660000000000001E-3</v>
      </c>
      <c r="H49">
        <v>-7.6980000000000007E-2</v>
      </c>
      <c r="I49">
        <v>60.447899999999997</v>
      </c>
      <c r="J49">
        <v>0.82883899999999999</v>
      </c>
      <c r="K49">
        <v>35.338200000000001</v>
      </c>
      <c r="L49">
        <v>0.77941400000000005</v>
      </c>
      <c r="M49">
        <v>1.5174300000000001</v>
      </c>
      <c r="N49">
        <v>1.2461199999999999</v>
      </c>
      <c r="O49">
        <v>0.117743</v>
      </c>
      <c r="P49">
        <v>1.4638E-2</v>
      </c>
      <c r="Q49">
        <v>0.623919</v>
      </c>
      <c r="R49">
        <v>-9.01E-2</v>
      </c>
      <c r="S49">
        <v>0</v>
      </c>
      <c r="T49">
        <v>100.756</v>
      </c>
      <c r="U49">
        <v>47.889800000000001</v>
      </c>
    </row>
    <row r="50" spans="1:21" x14ac:dyDescent="0.25">
      <c r="A50" t="s">
        <v>51</v>
      </c>
      <c r="G50">
        <v>-6.3869999999999996E-2</v>
      </c>
      <c r="H50">
        <v>-7.6929999999999998E-2</v>
      </c>
      <c r="I50">
        <v>59.860999999999997</v>
      </c>
      <c r="J50">
        <v>0.69803400000000004</v>
      </c>
      <c r="K50">
        <v>37.319000000000003</v>
      </c>
      <c r="L50">
        <v>0.70868699999999996</v>
      </c>
      <c r="M50">
        <v>0.87416199999999999</v>
      </c>
      <c r="N50">
        <v>0.60522900000000002</v>
      </c>
      <c r="O50">
        <v>3.9635999999999998E-2</v>
      </c>
      <c r="P50">
        <v>-4.1610000000000001E-2</v>
      </c>
      <c r="Q50">
        <v>0.180895</v>
      </c>
      <c r="R50">
        <v>0.40918900000000002</v>
      </c>
      <c r="S50">
        <v>0</v>
      </c>
      <c r="T50">
        <v>100.514</v>
      </c>
      <c r="U50">
        <v>47.710500000000003</v>
      </c>
    </row>
    <row r="51" spans="1:21" x14ac:dyDescent="0.25">
      <c r="A51" t="s">
        <v>52</v>
      </c>
      <c r="G51">
        <v>8.6789999999999992E-3</v>
      </c>
      <c r="H51">
        <v>-7.6950000000000005E-2</v>
      </c>
      <c r="I51">
        <v>60.132100000000001</v>
      </c>
      <c r="J51">
        <v>0.95831100000000002</v>
      </c>
      <c r="K51">
        <v>36.786799999999999</v>
      </c>
      <c r="L51">
        <v>0.761158</v>
      </c>
      <c r="M51">
        <v>1.0021800000000001</v>
      </c>
      <c r="N51">
        <v>0.68987200000000004</v>
      </c>
      <c r="O51">
        <v>0.196247</v>
      </c>
      <c r="P51">
        <v>-4.0699999999999998E-3</v>
      </c>
      <c r="Q51">
        <v>0.37983899999999998</v>
      </c>
      <c r="R51">
        <v>3.4771999999999997E-2</v>
      </c>
      <c r="S51">
        <v>0</v>
      </c>
      <c r="T51">
        <v>100.869</v>
      </c>
      <c r="U51">
        <v>47.854399999999998</v>
      </c>
    </row>
    <row r="52" spans="1:21" x14ac:dyDescent="0.25">
      <c r="A52" t="s">
        <v>53</v>
      </c>
      <c r="G52">
        <v>8.0893999999999994E-2</v>
      </c>
      <c r="H52">
        <v>0.150893</v>
      </c>
      <c r="I52">
        <v>58.203200000000002</v>
      </c>
      <c r="J52">
        <v>0.63415299999999997</v>
      </c>
      <c r="K52">
        <v>38.254399999999997</v>
      </c>
      <c r="L52">
        <v>0.99371799999999999</v>
      </c>
      <c r="M52">
        <v>0.65213399999999999</v>
      </c>
      <c r="N52">
        <v>0.78540399999999999</v>
      </c>
      <c r="O52">
        <v>0.51021399999999995</v>
      </c>
      <c r="P52">
        <v>1.4859000000000001E-2</v>
      </c>
      <c r="Q52">
        <v>0.246918</v>
      </c>
      <c r="R52">
        <v>-2.7040000000000002E-2</v>
      </c>
      <c r="S52">
        <v>0</v>
      </c>
      <c r="T52">
        <v>100.5</v>
      </c>
      <c r="U52">
        <v>47.5107</v>
      </c>
    </row>
    <row r="53" spans="1:21" x14ac:dyDescent="0.25">
      <c r="A53" t="s">
        <v>54</v>
      </c>
      <c r="G53">
        <v>8.5690000000000002E-3</v>
      </c>
      <c r="H53">
        <v>-7.689E-2</v>
      </c>
      <c r="I53">
        <v>59.237299999999998</v>
      </c>
      <c r="J53">
        <v>0.69933100000000004</v>
      </c>
      <c r="K53">
        <v>38.563200000000002</v>
      </c>
      <c r="L53">
        <v>0.70943699999999998</v>
      </c>
      <c r="M53">
        <v>0.80015800000000004</v>
      </c>
      <c r="N53">
        <v>0.69684000000000001</v>
      </c>
      <c r="O53">
        <v>0.35372300000000001</v>
      </c>
      <c r="P53">
        <v>-3.8800000000000002E-3</v>
      </c>
      <c r="Q53">
        <v>0.29191400000000001</v>
      </c>
      <c r="R53">
        <v>3.5625999999999998E-2</v>
      </c>
      <c r="S53">
        <v>0</v>
      </c>
      <c r="T53">
        <v>101.315</v>
      </c>
      <c r="U53">
        <v>47.955199999999998</v>
      </c>
    </row>
    <row r="54" spans="1:21" x14ac:dyDescent="0.25">
      <c r="A54" t="s">
        <v>34</v>
      </c>
      <c r="G54">
        <v>8.6459999999999992E-3</v>
      </c>
      <c r="H54">
        <v>0.15125</v>
      </c>
      <c r="I54">
        <v>59.200600000000001</v>
      </c>
      <c r="J54">
        <v>0.569851</v>
      </c>
      <c r="K54">
        <v>37.194899999999997</v>
      </c>
      <c r="L54">
        <v>0.69259099999999996</v>
      </c>
      <c r="M54">
        <v>0.85585900000000004</v>
      </c>
      <c r="N54">
        <v>0.51743099999999997</v>
      </c>
      <c r="O54">
        <v>0.19706699999999999</v>
      </c>
      <c r="P54">
        <v>-3.8E-3</v>
      </c>
      <c r="Q54">
        <v>0.40333000000000002</v>
      </c>
      <c r="R54">
        <v>3.5922999999999997E-2</v>
      </c>
      <c r="S54">
        <v>0</v>
      </c>
      <c r="T54">
        <v>99.823700000000002</v>
      </c>
      <c r="U54">
        <v>47.427799999999998</v>
      </c>
    </row>
    <row r="55" spans="1:21" x14ac:dyDescent="0.25">
      <c r="A55" t="s">
        <v>55</v>
      </c>
      <c r="G55">
        <v>8.7229999999999999E-3</v>
      </c>
      <c r="H55">
        <v>-7.6920000000000002E-2</v>
      </c>
      <c r="I55">
        <v>59.3215</v>
      </c>
      <c r="J55">
        <v>0.89418500000000001</v>
      </c>
      <c r="K55">
        <v>35.7789</v>
      </c>
      <c r="L55">
        <v>0.83339200000000002</v>
      </c>
      <c r="M55">
        <v>0.76300400000000002</v>
      </c>
      <c r="N55">
        <v>0.64488400000000001</v>
      </c>
      <c r="O55">
        <v>3.9716000000000001E-2</v>
      </c>
      <c r="P55">
        <v>-3.9399999999999999E-3</v>
      </c>
      <c r="Q55">
        <v>0.49113899999999999</v>
      </c>
      <c r="R55">
        <v>-2.7009999999999999E-2</v>
      </c>
      <c r="S55">
        <v>0</v>
      </c>
      <c r="T55">
        <v>98.667599999999993</v>
      </c>
      <c r="U55">
        <v>46.937800000000003</v>
      </c>
    </row>
    <row r="56" spans="1:21" x14ac:dyDescent="0.25">
      <c r="A56" t="s">
        <v>56</v>
      </c>
      <c r="G56">
        <v>8.7060000000000002E-3</v>
      </c>
      <c r="H56">
        <v>0.15153800000000001</v>
      </c>
      <c r="I56">
        <v>60.933500000000002</v>
      </c>
      <c r="J56">
        <v>0.76586100000000001</v>
      </c>
      <c r="K56">
        <v>37.119799999999998</v>
      </c>
      <c r="L56">
        <v>0.49727500000000002</v>
      </c>
      <c r="M56">
        <v>0.89347500000000002</v>
      </c>
      <c r="N56">
        <v>0.60216199999999998</v>
      </c>
      <c r="O56">
        <v>0.11901100000000001</v>
      </c>
      <c r="P56">
        <v>-4.1360000000000001E-2</v>
      </c>
      <c r="Q56">
        <v>0.448575</v>
      </c>
      <c r="R56">
        <v>-0.15060999999999999</v>
      </c>
      <c r="S56">
        <v>0</v>
      </c>
      <c r="T56">
        <v>101.348</v>
      </c>
      <c r="U56">
        <v>48.3078</v>
      </c>
    </row>
    <row r="57" spans="1:21" x14ac:dyDescent="0.25">
      <c r="G57">
        <v>8.0783999999999995E-2</v>
      </c>
      <c r="H57">
        <v>-7.6869999999999994E-2</v>
      </c>
      <c r="I57">
        <v>58.896500000000003</v>
      </c>
      <c r="J57">
        <v>0.76485800000000004</v>
      </c>
      <c r="K57">
        <v>37.812800000000003</v>
      </c>
      <c r="L57">
        <v>0.56735800000000003</v>
      </c>
      <c r="M57">
        <v>0.91091500000000003</v>
      </c>
      <c r="N57">
        <v>0.91442000000000001</v>
      </c>
      <c r="O57">
        <v>0.27553499999999997</v>
      </c>
      <c r="P57">
        <v>3.3820000000000003E-2</v>
      </c>
      <c r="Q57">
        <v>0.42538599999999999</v>
      </c>
      <c r="R57">
        <v>-8.8830000000000006E-2</v>
      </c>
      <c r="S57">
        <v>0</v>
      </c>
      <c r="T57">
        <v>100.517</v>
      </c>
      <c r="U57">
        <v>47.613799999999998</v>
      </c>
    </row>
    <row r="58" spans="1:21" x14ac:dyDescent="0.25">
      <c r="G58">
        <v>8.5199999999999998E-3</v>
      </c>
      <c r="H58">
        <v>-7.6840000000000006E-2</v>
      </c>
      <c r="I58">
        <v>58.843400000000003</v>
      </c>
      <c r="J58">
        <v>0.63543799999999995</v>
      </c>
      <c r="K58">
        <v>38.561399999999999</v>
      </c>
      <c r="L58">
        <v>0.99617500000000003</v>
      </c>
      <c r="M58">
        <v>0.89277399999999996</v>
      </c>
      <c r="N58">
        <v>0.52102700000000002</v>
      </c>
      <c r="O58">
        <v>-3.8190000000000002E-2</v>
      </c>
      <c r="P58">
        <v>-3.7399999999999998E-3</v>
      </c>
      <c r="Q58">
        <v>0.29260399999999998</v>
      </c>
      <c r="R58">
        <v>-8.838E-2</v>
      </c>
      <c r="S58">
        <v>0</v>
      </c>
      <c r="T58">
        <v>100.544</v>
      </c>
      <c r="U58">
        <v>47.650100000000002</v>
      </c>
    </row>
    <row r="59" spans="1:21" x14ac:dyDescent="0.25">
      <c r="G59">
        <v>8.6210000000000002E-3</v>
      </c>
      <c r="H59">
        <v>-7.6840000000000006E-2</v>
      </c>
      <c r="I59">
        <v>60.061399999999999</v>
      </c>
      <c r="J59">
        <v>0.63506200000000002</v>
      </c>
      <c r="K59">
        <v>38.511400000000002</v>
      </c>
      <c r="L59">
        <v>0.60406199999999999</v>
      </c>
      <c r="M59">
        <v>0.911914</v>
      </c>
      <c r="N59">
        <v>0.60768999999999995</v>
      </c>
      <c r="O59">
        <v>4.0370000000000003E-2</v>
      </c>
      <c r="P59">
        <v>-4.1360000000000001E-2</v>
      </c>
      <c r="Q59">
        <v>0.27080399999999999</v>
      </c>
      <c r="R59">
        <v>9.8755999999999997E-2</v>
      </c>
      <c r="S59">
        <v>0</v>
      </c>
      <c r="T59">
        <v>101.63200000000001</v>
      </c>
      <c r="U59">
        <v>48.243899999999996</v>
      </c>
    </row>
    <row r="60" spans="1:21" x14ac:dyDescent="0.25">
      <c r="G60">
        <v>8.0812999999999996E-2</v>
      </c>
      <c r="H60">
        <v>-7.6819999999999999E-2</v>
      </c>
      <c r="I60">
        <v>58.738700000000001</v>
      </c>
      <c r="J60">
        <v>0.83042099999999996</v>
      </c>
      <c r="K60">
        <v>36.726100000000002</v>
      </c>
      <c r="L60">
        <v>0.56833699999999998</v>
      </c>
      <c r="M60">
        <v>0.59852799999999995</v>
      </c>
      <c r="N60">
        <v>0.95561600000000002</v>
      </c>
      <c r="O60">
        <v>-3.7990000000000003E-2</v>
      </c>
      <c r="P60">
        <v>1.5236E-2</v>
      </c>
      <c r="Q60">
        <v>0.27091399999999999</v>
      </c>
      <c r="R60">
        <v>-2.571E-2</v>
      </c>
      <c r="S60">
        <v>0</v>
      </c>
      <c r="T60">
        <v>98.644099999999995</v>
      </c>
      <c r="U60">
        <v>46.921399999999998</v>
      </c>
    </row>
    <row r="61" spans="1:21" x14ac:dyDescent="0.25">
      <c r="G61">
        <v>-6.3509999999999997E-2</v>
      </c>
      <c r="H61">
        <v>-7.6819999999999999E-2</v>
      </c>
      <c r="I61">
        <v>57.027900000000002</v>
      </c>
      <c r="J61">
        <v>0.50473900000000005</v>
      </c>
      <c r="K61">
        <v>39.403799999999997</v>
      </c>
      <c r="L61">
        <v>0.72859099999999999</v>
      </c>
      <c r="M61">
        <v>0.61639299999999997</v>
      </c>
      <c r="N61">
        <v>1.0142800000000001</v>
      </c>
      <c r="O61">
        <v>0.11879199999999999</v>
      </c>
      <c r="P61">
        <v>-6.0240000000000002E-2</v>
      </c>
      <c r="Q61">
        <v>0.226136</v>
      </c>
      <c r="R61">
        <v>0.22345499999999999</v>
      </c>
      <c r="S61">
        <v>0</v>
      </c>
      <c r="T61">
        <v>99.663499999999999</v>
      </c>
      <c r="U61">
        <v>47.104700000000001</v>
      </c>
    </row>
    <row r="62" spans="1:21" x14ac:dyDescent="0.25">
      <c r="G62">
        <v>8.5389999999999997E-3</v>
      </c>
      <c r="H62">
        <v>-7.6829999999999996E-2</v>
      </c>
      <c r="I62">
        <v>58.782800000000002</v>
      </c>
      <c r="J62">
        <v>0.76506700000000005</v>
      </c>
      <c r="K62">
        <v>38.476999999999997</v>
      </c>
      <c r="L62">
        <v>0.60363800000000001</v>
      </c>
      <c r="M62">
        <v>0.83773299999999995</v>
      </c>
      <c r="N62">
        <v>0.82931200000000005</v>
      </c>
      <c r="O62">
        <v>4.0337999999999999E-2</v>
      </c>
      <c r="P62">
        <v>1.5125E-2</v>
      </c>
      <c r="Q62">
        <v>0.31499500000000002</v>
      </c>
      <c r="R62">
        <v>-2.5999999999999999E-2</v>
      </c>
      <c r="S62">
        <v>0</v>
      </c>
      <c r="T62">
        <v>100.572</v>
      </c>
      <c r="U62">
        <v>47.661799999999999</v>
      </c>
    </row>
    <row r="64" spans="1:21" x14ac:dyDescent="0.25">
      <c r="F64" t="s">
        <v>40</v>
      </c>
      <c r="G64">
        <f>AVERAGE(G35:G62)</f>
        <v>2.1504035714285715E-2</v>
      </c>
      <c r="H64">
        <f t="shared" ref="H64:U64" si="3">AVERAGE(H35:H62)</f>
        <v>4.1769285714285702E-3</v>
      </c>
      <c r="I64">
        <f t="shared" si="3"/>
        <v>59.138403571428576</v>
      </c>
      <c r="J64">
        <f t="shared" si="3"/>
        <v>0.71105114285714277</v>
      </c>
      <c r="K64">
        <f t="shared" si="3"/>
        <v>37.349257142857148</v>
      </c>
      <c r="L64">
        <f t="shared" si="3"/>
        <v>0.73881717857142848</v>
      </c>
      <c r="M64">
        <f t="shared" si="3"/>
        <v>1.0465005714285711</v>
      </c>
      <c r="N64">
        <f t="shared" si="3"/>
        <v>0.87729064285714287</v>
      </c>
      <c r="O64">
        <f t="shared" si="3"/>
        <v>0.1182975357142857</v>
      </c>
      <c r="P64">
        <f t="shared" si="3"/>
        <v>-1.3993750000000003E-2</v>
      </c>
      <c r="Q64">
        <f t="shared" si="3"/>
        <v>0.46785303571428577</v>
      </c>
      <c r="R64">
        <f t="shared" si="3"/>
        <v>1.3250464285714284E-2</v>
      </c>
      <c r="S64">
        <f t="shared" si="3"/>
        <v>0</v>
      </c>
      <c r="T64">
        <f t="shared" si="3"/>
        <v>100.47243571428571</v>
      </c>
      <c r="U64">
        <f t="shared" si="3"/>
        <v>47.647639285714305</v>
      </c>
    </row>
    <row r="65" spans="6:21" x14ac:dyDescent="0.25">
      <c r="F65" t="s">
        <v>41</v>
      </c>
      <c r="G65">
        <f>STDEV(G35:G62)/SQRT((COUNT(G35:G62)))</f>
        <v>1.3976626103867382E-2</v>
      </c>
      <c r="H65">
        <f t="shared" ref="H65:U65" si="4">STDEV(H35:H62)/SQRT((COUNT(H35:H62)))</f>
        <v>3.1317260492521128E-2</v>
      </c>
      <c r="I65">
        <f t="shared" si="4"/>
        <v>0.19789318009229309</v>
      </c>
      <c r="J65">
        <f t="shared" si="4"/>
        <v>3.0404020489922502E-2</v>
      </c>
      <c r="K65">
        <f t="shared" si="4"/>
        <v>0.28867754462937106</v>
      </c>
      <c r="L65">
        <f t="shared" si="4"/>
        <v>3.2386014095922816E-2</v>
      </c>
      <c r="M65">
        <f t="shared" si="4"/>
        <v>0.16250607618427901</v>
      </c>
      <c r="N65">
        <f t="shared" si="4"/>
        <v>7.5137892377651852E-2</v>
      </c>
      <c r="O65">
        <f t="shared" si="4"/>
        <v>2.7340738765331118E-2</v>
      </c>
      <c r="P65">
        <f t="shared" si="4"/>
        <v>4.9805823607733937E-3</v>
      </c>
      <c r="Q65">
        <f t="shared" si="4"/>
        <v>7.3600313871981432E-2</v>
      </c>
      <c r="R65">
        <f t="shared" si="4"/>
        <v>2.4448379092649252E-2</v>
      </c>
      <c r="S65">
        <f t="shared" si="4"/>
        <v>0</v>
      </c>
      <c r="T65">
        <f t="shared" si="4"/>
        <v>0.18008934534629273</v>
      </c>
      <c r="U65">
        <f t="shared" si="4"/>
        <v>7.8642336387393014E-2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33"/>
  <sheetViews>
    <sheetView zoomScale="80" zoomScaleNormal="80" workbookViewId="0">
      <selection activeCell="X38" sqref="X38"/>
    </sheetView>
  </sheetViews>
  <sheetFormatPr defaultRowHeight="15" x14ac:dyDescent="0.25"/>
  <cols>
    <col min="6" max="6" width="6.42578125" customWidth="1"/>
    <col min="7" max="7" width="10.5703125" bestFit="1" customWidth="1"/>
    <col min="8" max="8" width="10.140625" bestFit="1" customWidth="1"/>
    <col min="9" max="9" width="8.7109375" customWidth="1"/>
    <col min="10" max="10" width="9.85546875" bestFit="1" customWidth="1"/>
    <col min="11" max="11" width="8.7109375" customWidth="1"/>
    <col min="12" max="12" width="9.85546875" customWidth="1"/>
    <col min="13" max="13" width="11.28515625" bestFit="1" customWidth="1"/>
    <col min="14" max="14" width="8.7109375" customWidth="1"/>
    <col min="15" max="15" width="9.85546875" bestFit="1" customWidth="1"/>
    <col min="16" max="16" width="11.42578125" bestFit="1" customWidth="1"/>
    <col min="17" max="17" width="8.7109375" customWidth="1"/>
    <col min="18" max="18" width="9.85546875" bestFit="1" customWidth="1"/>
    <col min="19" max="19" width="5.85546875" customWidth="1"/>
    <col min="20" max="20" width="8.7109375" customWidth="1"/>
    <col min="21" max="21" width="10.140625" bestFit="1" customWidth="1"/>
    <col min="22" max="22" width="5.85546875" customWidth="1"/>
    <col min="23" max="23" width="47" bestFit="1" customWidth="1"/>
    <col min="24" max="25" width="13.7109375" bestFit="1" customWidth="1"/>
    <col min="26" max="29" width="13" bestFit="1" customWidth="1"/>
    <col min="40" max="40" width="47" bestFit="1" customWidth="1"/>
  </cols>
  <sheetData>
    <row r="1" spans="1:53" s="1" customFormat="1" x14ac:dyDescent="0.25">
      <c r="A1" s="1" t="s">
        <v>0</v>
      </c>
      <c r="W1" s="1" t="s">
        <v>39</v>
      </c>
      <c r="AN1" s="1" t="s">
        <v>70</v>
      </c>
    </row>
    <row r="2" spans="1:53" x14ac:dyDescent="0.25">
      <c r="A2" t="s">
        <v>90</v>
      </c>
      <c r="X2" s="2" t="s">
        <v>1</v>
      </c>
      <c r="Y2" s="2" t="s">
        <v>2</v>
      </c>
      <c r="Z2" s="2" t="s">
        <v>3</v>
      </c>
      <c r="AA2" s="2" t="s">
        <v>4</v>
      </c>
      <c r="AB2" s="2" t="s">
        <v>5</v>
      </c>
      <c r="AC2" s="2" t="s">
        <v>6</v>
      </c>
      <c r="AD2" s="2" t="s">
        <v>7</v>
      </c>
      <c r="AE2" s="2" t="s">
        <v>8</v>
      </c>
      <c r="AF2" s="2" t="s">
        <v>9</v>
      </c>
      <c r="AG2" s="2" t="s">
        <v>10</v>
      </c>
      <c r="AH2" s="2" t="s">
        <v>11</v>
      </c>
      <c r="AI2" s="2" t="s">
        <v>12</v>
      </c>
      <c r="AJ2" s="2" t="s">
        <v>13</v>
      </c>
      <c r="AK2" s="2" t="s">
        <v>14</v>
      </c>
      <c r="AL2" s="2" t="s">
        <v>15</v>
      </c>
      <c r="AO2" s="2" t="s">
        <v>1</v>
      </c>
      <c r="AP2" s="2" t="s">
        <v>2</v>
      </c>
      <c r="AQ2" s="2" t="s">
        <v>3</v>
      </c>
      <c r="AR2" s="2" t="s">
        <v>4</v>
      </c>
      <c r="AS2" s="2" t="s">
        <v>5</v>
      </c>
      <c r="AT2" s="2" t="s">
        <v>6</v>
      </c>
      <c r="AU2" s="2" t="s">
        <v>7</v>
      </c>
      <c r="AV2" s="2" t="s">
        <v>8</v>
      </c>
      <c r="AW2" s="2" t="s">
        <v>9</v>
      </c>
      <c r="AX2" s="2" t="s">
        <v>10</v>
      </c>
      <c r="AY2" s="2" t="s">
        <v>11</v>
      </c>
      <c r="AZ2" s="2" t="s">
        <v>12</v>
      </c>
      <c r="BA2" s="2" t="s">
        <v>14</v>
      </c>
    </row>
    <row r="3" spans="1:53" x14ac:dyDescent="0.25">
      <c r="W3" s="2" t="s">
        <v>72</v>
      </c>
      <c r="X3">
        <v>4.0151851851851855E-2</v>
      </c>
      <c r="Y3">
        <v>-7.5961481481481505E-3</v>
      </c>
      <c r="Z3">
        <v>50.672251851851854</v>
      </c>
      <c r="AA3">
        <v>1.3235555925925924</v>
      </c>
      <c r="AB3">
        <v>18.487307407407407</v>
      </c>
      <c r="AC3">
        <v>1.5823974074074074</v>
      </c>
      <c r="AD3">
        <v>18.852029629629627</v>
      </c>
      <c r="AE3">
        <v>4.7712144444444444</v>
      </c>
      <c r="AF3">
        <v>0.35187140740740736</v>
      </c>
      <c r="AG3">
        <v>-4.2978888888888893E-3</v>
      </c>
      <c r="AH3">
        <v>4.661135925925926</v>
      </c>
      <c r="AI3">
        <v>-3.3659259259259075E-4</v>
      </c>
      <c r="AJ3">
        <v>0</v>
      </c>
      <c r="AK3">
        <v>100.72972592592595</v>
      </c>
      <c r="AL3">
        <v>44.696085185185183</v>
      </c>
      <c r="AN3" s="2" t="s">
        <v>72</v>
      </c>
      <c r="AO3" t="s">
        <v>71</v>
      </c>
      <c r="AP3" t="s">
        <v>71</v>
      </c>
      <c r="AQ3">
        <v>50.672251851851854</v>
      </c>
      <c r="AR3">
        <v>1.3235555925925924</v>
      </c>
      <c r="AS3">
        <v>18.487307407407407</v>
      </c>
      <c r="AT3">
        <v>1.5823974074074074</v>
      </c>
      <c r="AU3">
        <v>18.852029629629627</v>
      </c>
      <c r="AV3">
        <v>4.7712144444444444</v>
      </c>
      <c r="AW3">
        <v>0.35187140740740736</v>
      </c>
      <c r="AX3" t="s">
        <v>71</v>
      </c>
      <c r="AY3">
        <v>4.661135925925926</v>
      </c>
      <c r="AZ3" t="s">
        <v>71</v>
      </c>
      <c r="BA3">
        <v>100.70176366666666</v>
      </c>
    </row>
    <row r="4" spans="1:53" x14ac:dyDescent="0.25">
      <c r="A4" s="2" t="s">
        <v>72</v>
      </c>
      <c r="G4" s="2" t="s">
        <v>1</v>
      </c>
      <c r="H4" s="2" t="s">
        <v>2</v>
      </c>
      <c r="I4" s="2" t="s">
        <v>3</v>
      </c>
      <c r="J4" s="2" t="s">
        <v>4</v>
      </c>
      <c r="K4" s="2" t="s">
        <v>5</v>
      </c>
      <c r="L4" s="2" t="s">
        <v>6</v>
      </c>
      <c r="M4" s="2" t="s">
        <v>7</v>
      </c>
      <c r="N4" s="2" t="s">
        <v>8</v>
      </c>
      <c r="O4" s="2" t="s">
        <v>9</v>
      </c>
      <c r="P4" s="2" t="s">
        <v>10</v>
      </c>
      <c r="Q4" s="2" t="s">
        <v>11</v>
      </c>
      <c r="R4" s="2" t="s">
        <v>12</v>
      </c>
      <c r="S4" s="2" t="s">
        <v>13</v>
      </c>
      <c r="T4" s="2" t="s">
        <v>14</v>
      </c>
      <c r="U4" s="2" t="s">
        <v>15</v>
      </c>
      <c r="W4" s="2" t="s">
        <v>91</v>
      </c>
      <c r="X4">
        <v>3.4203034482758618E-2</v>
      </c>
      <c r="Y4">
        <v>3.1398275862069003E-3</v>
      </c>
      <c r="Z4">
        <v>53.533213793103442</v>
      </c>
      <c r="AA4">
        <v>0.73023368965517232</v>
      </c>
      <c r="AB4">
        <v>20.618617241379308</v>
      </c>
      <c r="AC4">
        <v>1.1908832413793102</v>
      </c>
      <c r="AD4">
        <v>19.06124827586207</v>
      </c>
      <c r="AE4">
        <v>3.2285913793103442</v>
      </c>
      <c r="AF4">
        <v>0.26142651724137927</v>
      </c>
      <c r="AG4">
        <v>-9.2455172413793106E-3</v>
      </c>
      <c r="AH4">
        <v>2.1212262068965519</v>
      </c>
      <c r="AI4">
        <v>1.4579310344827427E-4</v>
      </c>
      <c r="AJ4">
        <v>0</v>
      </c>
      <c r="AK4">
        <v>100.7736896551724</v>
      </c>
      <c r="AL4">
        <v>45.109675862068954</v>
      </c>
      <c r="AN4" s="2" t="s">
        <v>91</v>
      </c>
      <c r="AO4" t="s">
        <v>71</v>
      </c>
      <c r="AP4" t="s">
        <v>71</v>
      </c>
      <c r="AQ4">
        <v>53.533213793103442</v>
      </c>
      <c r="AR4">
        <v>0.73023368965517232</v>
      </c>
      <c r="AS4">
        <v>20.618617241379308</v>
      </c>
      <c r="AT4">
        <v>1.1908832413793102</v>
      </c>
      <c r="AU4">
        <v>19.06124827586207</v>
      </c>
      <c r="AV4">
        <v>3.2285913793103442</v>
      </c>
      <c r="AW4">
        <v>0.26142651724137927</v>
      </c>
      <c r="AX4" t="s">
        <v>71</v>
      </c>
      <c r="AY4">
        <v>2.1212262068965519</v>
      </c>
      <c r="AZ4" t="s">
        <v>71</v>
      </c>
      <c r="BA4">
        <v>100.74544034482757</v>
      </c>
    </row>
    <row r="5" spans="1:53" x14ac:dyDescent="0.25">
      <c r="A5" t="s">
        <v>17</v>
      </c>
      <c r="G5">
        <v>-7.2690000000000005E-2</v>
      </c>
      <c r="H5">
        <v>-7.9269999999999993E-2</v>
      </c>
      <c r="I5">
        <v>49.631500000000003</v>
      </c>
      <c r="J5">
        <v>1.39649</v>
      </c>
      <c r="K5">
        <v>19.437799999999999</v>
      </c>
      <c r="L5">
        <v>1.4478200000000001</v>
      </c>
      <c r="M5">
        <v>19.098700000000001</v>
      </c>
      <c r="N5">
        <v>5.1140699999999999</v>
      </c>
      <c r="O5">
        <v>0.49452200000000002</v>
      </c>
      <c r="P5">
        <v>2.4643000000000002E-2</v>
      </c>
      <c r="Q5">
        <v>4.4131900000000002</v>
      </c>
      <c r="R5">
        <v>-0.17888999999999999</v>
      </c>
      <c r="S5">
        <v>0</v>
      </c>
      <c r="T5">
        <v>100.72799999999999</v>
      </c>
      <c r="U5">
        <v>44.554699999999997</v>
      </c>
      <c r="W5" s="2" t="s">
        <v>107</v>
      </c>
      <c r="X5">
        <v>-7.4306315789473667E-3</v>
      </c>
      <c r="Y5">
        <v>-5.2707105263157918E-3</v>
      </c>
      <c r="Z5">
        <v>53.486226315789466</v>
      </c>
      <c r="AA5">
        <v>0.8834070263157896</v>
      </c>
      <c r="AB5">
        <v>20.519115789473688</v>
      </c>
      <c r="AC5">
        <v>1.2491060526315787</v>
      </c>
      <c r="AD5">
        <v>18.942971052631581</v>
      </c>
      <c r="AE5">
        <v>2.7472492105263164</v>
      </c>
      <c r="AF5">
        <v>0.31141557894736832</v>
      </c>
      <c r="AG5">
        <v>-3.6563421052631588E-3</v>
      </c>
      <c r="AH5">
        <v>2.3759115789473682</v>
      </c>
      <c r="AI5">
        <v>3.7011289473684206E-2</v>
      </c>
      <c r="AJ5">
        <v>0</v>
      </c>
      <c r="AK5">
        <v>100.53611052631578</v>
      </c>
      <c r="AL5">
        <v>44.943944736842106</v>
      </c>
      <c r="AN5" s="2" t="s">
        <v>107</v>
      </c>
      <c r="AO5" t="s">
        <v>71</v>
      </c>
      <c r="AP5" t="s">
        <v>71</v>
      </c>
      <c r="AQ5">
        <v>53.486226315789466</v>
      </c>
      <c r="AR5">
        <v>0.8834070263157896</v>
      </c>
      <c r="AS5">
        <v>20.519115789473688</v>
      </c>
      <c r="AT5">
        <v>1.2491060526315787</v>
      </c>
      <c r="AU5">
        <v>18.942971052631581</v>
      </c>
      <c r="AV5">
        <v>2.7472492105263164</v>
      </c>
      <c r="AW5">
        <v>0.31141557894736832</v>
      </c>
      <c r="AX5" t="s">
        <v>71</v>
      </c>
      <c r="AY5">
        <v>2.3759115789473682</v>
      </c>
      <c r="AZ5" t="s">
        <v>71</v>
      </c>
      <c r="BA5">
        <v>100.51540260526315</v>
      </c>
    </row>
    <row r="6" spans="1:53" x14ac:dyDescent="0.25">
      <c r="A6" t="s">
        <v>73</v>
      </c>
      <c r="G6">
        <v>7.4180000000000001E-3</v>
      </c>
      <c r="H6">
        <v>-7.9219999999999999E-2</v>
      </c>
      <c r="I6">
        <v>51.211500000000001</v>
      </c>
      <c r="J6">
        <v>1.0081599999999999</v>
      </c>
      <c r="K6">
        <v>18.932300000000001</v>
      </c>
      <c r="L6">
        <v>1.4503900000000001</v>
      </c>
      <c r="M6">
        <v>18.906199999999998</v>
      </c>
      <c r="N6">
        <v>4.8483700000000001</v>
      </c>
      <c r="O6">
        <v>0.33816200000000002</v>
      </c>
      <c r="P6">
        <v>6.0366000000000003E-2</v>
      </c>
      <c r="Q6">
        <v>4.7754799999999999</v>
      </c>
      <c r="R6">
        <v>7.5030000000000001E-3</v>
      </c>
      <c r="S6">
        <v>0</v>
      </c>
      <c r="T6">
        <v>101.467</v>
      </c>
      <c r="U6">
        <v>45.106299999999997</v>
      </c>
      <c r="W6" s="2" t="s">
        <v>123</v>
      </c>
      <c r="X6">
        <v>1.4914866666666662E-2</v>
      </c>
      <c r="Y6">
        <v>-2.8327500000000002E-2</v>
      </c>
      <c r="Z6">
        <v>55.166736666666672</v>
      </c>
      <c r="AA6">
        <v>0.74923586666666664</v>
      </c>
      <c r="AB6">
        <v>21.627896666666665</v>
      </c>
      <c r="AC6">
        <v>1.1723190000000003</v>
      </c>
      <c r="AD6">
        <v>18.82406666666667</v>
      </c>
      <c r="AE6">
        <v>1.7439233333333333</v>
      </c>
      <c r="AF6">
        <v>0.30048343333333338</v>
      </c>
      <c r="AG6">
        <v>-2.5727666666666678E-3</v>
      </c>
      <c r="AH6">
        <v>1.1965971000000002</v>
      </c>
      <c r="AI6">
        <v>-1.94199E-2</v>
      </c>
      <c r="AJ6">
        <v>0</v>
      </c>
      <c r="AK6">
        <v>100.74582333333335</v>
      </c>
      <c r="AL6">
        <v>45.224806666666673</v>
      </c>
      <c r="AN6" s="2" t="s">
        <v>123</v>
      </c>
      <c r="AO6" t="s">
        <v>71</v>
      </c>
      <c r="AP6" t="s">
        <v>71</v>
      </c>
      <c r="AQ6">
        <v>55.166736666666672</v>
      </c>
      <c r="AR6">
        <v>0.74923586666666664</v>
      </c>
      <c r="AS6">
        <v>21.627896666666665</v>
      </c>
      <c r="AT6">
        <v>1.1723190000000003</v>
      </c>
      <c r="AU6">
        <v>18.82406666666667</v>
      </c>
      <c r="AV6">
        <v>1.7439233333333333</v>
      </c>
      <c r="AW6">
        <v>0.30048343333333338</v>
      </c>
      <c r="AX6" t="s">
        <v>71</v>
      </c>
      <c r="AY6">
        <v>1.1965971000000002</v>
      </c>
      <c r="AZ6" t="s">
        <v>71</v>
      </c>
      <c r="BA6">
        <v>100.78125873333333</v>
      </c>
    </row>
    <row r="7" spans="1:53" x14ac:dyDescent="0.25">
      <c r="A7" t="s">
        <v>74</v>
      </c>
      <c r="G7">
        <v>7.4390000000000003E-3</v>
      </c>
      <c r="H7">
        <v>-7.9250000000000001E-2</v>
      </c>
      <c r="I7">
        <v>50.4953</v>
      </c>
      <c r="J7">
        <v>1.4602299999999999</v>
      </c>
      <c r="K7">
        <v>19.5688</v>
      </c>
      <c r="L7">
        <v>1.51874</v>
      </c>
      <c r="M7">
        <v>18.792100000000001</v>
      </c>
      <c r="N7">
        <v>5.1597099999999996</v>
      </c>
      <c r="O7">
        <v>0.25915700000000003</v>
      </c>
      <c r="P7">
        <v>-1.077E-2</v>
      </c>
      <c r="Q7">
        <v>4.4568300000000001</v>
      </c>
      <c r="R7">
        <v>0.13083400000000001</v>
      </c>
      <c r="S7">
        <v>0</v>
      </c>
      <c r="T7">
        <v>101.759</v>
      </c>
      <c r="U7">
        <v>45.082700000000003</v>
      </c>
      <c r="W7" s="2" t="s">
        <v>139</v>
      </c>
      <c r="X7">
        <v>3.1267282051282062E-2</v>
      </c>
      <c r="Y7">
        <v>9.8295897435897468E-3</v>
      </c>
      <c r="Z7">
        <v>55.292330769230773</v>
      </c>
      <c r="AA7">
        <v>1.699678512820513</v>
      </c>
      <c r="AB7">
        <v>20.9556</v>
      </c>
      <c r="AC7">
        <v>1.0557800512820514</v>
      </c>
      <c r="AD7">
        <v>18.273092307692306</v>
      </c>
      <c r="AE7">
        <v>1.986938205128205</v>
      </c>
      <c r="AF7">
        <v>0.27932692307692314</v>
      </c>
      <c r="AG7">
        <v>-3.2276666666666673E-3</v>
      </c>
      <c r="AH7">
        <v>1.1610757692307692</v>
      </c>
      <c r="AI7">
        <v>8.0914358974358957E-3</v>
      </c>
      <c r="AJ7">
        <v>0</v>
      </c>
      <c r="AK7">
        <v>100.74985641025644</v>
      </c>
      <c r="AL7">
        <v>45.169392307692313</v>
      </c>
      <c r="AN7" s="2" t="s">
        <v>139</v>
      </c>
      <c r="AO7" t="s">
        <v>71</v>
      </c>
      <c r="AP7" t="s">
        <v>71</v>
      </c>
      <c r="AQ7">
        <v>55.292330769230773</v>
      </c>
      <c r="AR7">
        <v>1.699678512820513</v>
      </c>
      <c r="AS7">
        <v>20.9556</v>
      </c>
      <c r="AT7">
        <v>1.0557800512820514</v>
      </c>
      <c r="AU7">
        <v>18.273092307692306</v>
      </c>
      <c r="AV7">
        <v>1.986938205128205</v>
      </c>
      <c r="AW7">
        <v>0.27932692307692314</v>
      </c>
      <c r="AX7" t="s">
        <v>71</v>
      </c>
      <c r="AY7">
        <v>1.1610757692307692</v>
      </c>
      <c r="AZ7" t="s">
        <v>71</v>
      </c>
      <c r="BA7">
        <v>100.70382253846155</v>
      </c>
    </row>
    <row r="8" spans="1:53" x14ac:dyDescent="0.25">
      <c r="A8" t="s">
        <v>20</v>
      </c>
      <c r="G8">
        <v>-7.2749999999999995E-2</v>
      </c>
      <c r="H8">
        <v>-7.9280000000000003E-2</v>
      </c>
      <c r="I8">
        <v>52.124499999999998</v>
      </c>
      <c r="J8">
        <v>1.52586</v>
      </c>
      <c r="K8">
        <v>17.586600000000001</v>
      </c>
      <c r="L8">
        <v>1.6618200000000001</v>
      </c>
      <c r="M8">
        <v>18.754799999999999</v>
      </c>
      <c r="N8">
        <v>5.0164499999999999</v>
      </c>
      <c r="O8">
        <v>0.18073700000000001</v>
      </c>
      <c r="P8">
        <v>6.9499999999999996E-3</v>
      </c>
      <c r="Q8">
        <v>4.5465</v>
      </c>
      <c r="R8">
        <v>-5.5109999999999999E-2</v>
      </c>
      <c r="S8">
        <v>0</v>
      </c>
      <c r="T8">
        <v>101.197</v>
      </c>
      <c r="U8">
        <v>45.105899999999998</v>
      </c>
      <c r="W8" s="2" t="s">
        <v>155</v>
      </c>
      <c r="X8">
        <v>4.341439473684211E-2</v>
      </c>
      <c r="Y8">
        <v>2.3460052631578961E-2</v>
      </c>
      <c r="Z8">
        <v>52.947918421052627</v>
      </c>
      <c r="AA8">
        <v>1.8258900526315789</v>
      </c>
      <c r="AB8">
        <v>18.97527894736842</v>
      </c>
      <c r="AC8">
        <v>1.233733</v>
      </c>
      <c r="AD8">
        <v>18.702842105263159</v>
      </c>
      <c r="AE8">
        <v>4.0807415789473689</v>
      </c>
      <c r="AF8">
        <v>0.28312642105263158</v>
      </c>
      <c r="AG8">
        <v>2.3021842105263148E-3</v>
      </c>
      <c r="AH8">
        <v>2.7908457894736833</v>
      </c>
      <c r="AI8">
        <v>3.3097263157894741E-2</v>
      </c>
      <c r="AJ8">
        <v>0</v>
      </c>
      <c r="AK8">
        <v>100.94275526315788</v>
      </c>
      <c r="AL8">
        <v>44.997963157894752</v>
      </c>
      <c r="AN8" s="2" t="s">
        <v>155</v>
      </c>
      <c r="AO8" t="s">
        <v>71</v>
      </c>
      <c r="AP8" t="s">
        <v>71</v>
      </c>
      <c r="AQ8">
        <v>52.947918421052627</v>
      </c>
      <c r="AR8">
        <v>1.8258900526315789</v>
      </c>
      <c r="AS8">
        <v>18.97527894736842</v>
      </c>
      <c r="AT8">
        <v>1.233733</v>
      </c>
      <c r="AU8">
        <v>18.702842105263159</v>
      </c>
      <c r="AV8">
        <v>4.0807415789473689</v>
      </c>
      <c r="AW8">
        <v>0.28312642105263158</v>
      </c>
      <c r="AX8" t="s">
        <v>71</v>
      </c>
      <c r="AY8">
        <v>2.7908457894736833</v>
      </c>
      <c r="AZ8" t="s">
        <v>71</v>
      </c>
      <c r="BA8">
        <v>100.84037631578946</v>
      </c>
    </row>
    <row r="9" spans="1:53" x14ac:dyDescent="0.25">
      <c r="A9" t="s">
        <v>57</v>
      </c>
      <c r="G9">
        <v>-7.2849999999999998E-2</v>
      </c>
      <c r="H9">
        <v>-7.9320000000000002E-2</v>
      </c>
      <c r="I9">
        <v>51.131999999999998</v>
      </c>
      <c r="J9">
        <v>1.1370800000000001</v>
      </c>
      <c r="K9">
        <v>17.501200000000001</v>
      </c>
      <c r="L9">
        <v>1.6271899999999999</v>
      </c>
      <c r="M9">
        <v>18.781199999999998</v>
      </c>
      <c r="N9">
        <v>4.49735</v>
      </c>
      <c r="O9">
        <v>0.49431199999999997</v>
      </c>
      <c r="P9">
        <v>-1.091E-2</v>
      </c>
      <c r="Q9">
        <v>4.6590299999999996</v>
      </c>
      <c r="R9">
        <v>-5.5469999999999998E-2</v>
      </c>
      <c r="S9">
        <v>0</v>
      </c>
      <c r="T9">
        <v>99.610799999999998</v>
      </c>
      <c r="U9">
        <v>44.3217</v>
      </c>
    </row>
    <row r="10" spans="1:53" x14ac:dyDescent="0.25">
      <c r="A10" t="s">
        <v>75</v>
      </c>
      <c r="G10">
        <v>-7.3050000000000004E-2</v>
      </c>
      <c r="H10">
        <v>0.135296</v>
      </c>
      <c r="I10">
        <v>50.098300000000002</v>
      </c>
      <c r="J10">
        <v>1.2008000000000001</v>
      </c>
      <c r="K10">
        <v>18.214500000000001</v>
      </c>
      <c r="L10">
        <v>2.08982</v>
      </c>
      <c r="M10">
        <v>19.012899999999998</v>
      </c>
      <c r="N10">
        <v>5.1239600000000003</v>
      </c>
      <c r="O10">
        <v>0.41506599999999999</v>
      </c>
      <c r="P10">
        <v>6.6210000000000001E-3</v>
      </c>
      <c r="Q10">
        <v>4.9201699999999997</v>
      </c>
      <c r="R10">
        <v>-5.6219999999999999E-2</v>
      </c>
      <c r="S10">
        <v>0</v>
      </c>
      <c r="T10">
        <v>101.08799999999999</v>
      </c>
      <c r="U10">
        <v>44.786200000000001</v>
      </c>
      <c r="X10" s="2" t="s">
        <v>1</v>
      </c>
      <c r="Y10" s="2" t="s">
        <v>2</v>
      </c>
      <c r="Z10" s="2" t="s">
        <v>3</v>
      </c>
      <c r="AA10" s="2" t="s">
        <v>4</v>
      </c>
      <c r="AB10" s="2" t="s">
        <v>5</v>
      </c>
      <c r="AC10" s="2" t="s">
        <v>6</v>
      </c>
      <c r="AD10" s="2" t="s">
        <v>7</v>
      </c>
      <c r="AE10" s="2" t="s">
        <v>8</v>
      </c>
      <c r="AF10" s="2" t="s">
        <v>9</v>
      </c>
      <c r="AG10" s="2" t="s">
        <v>10</v>
      </c>
      <c r="AH10" s="2" t="s">
        <v>11</v>
      </c>
      <c r="AI10" s="2" t="s">
        <v>12</v>
      </c>
      <c r="AJ10" s="2" t="s">
        <v>14</v>
      </c>
    </row>
    <row r="11" spans="1:53" x14ac:dyDescent="0.25">
      <c r="G11">
        <v>0.168097</v>
      </c>
      <c r="H11">
        <v>-7.9280000000000003E-2</v>
      </c>
      <c r="I11">
        <v>51.6648</v>
      </c>
      <c r="J11">
        <v>1.4594199999999999</v>
      </c>
      <c r="K11">
        <v>18.276199999999999</v>
      </c>
      <c r="L11">
        <v>1.5175799999999999</v>
      </c>
      <c r="M11">
        <v>18.489999999999998</v>
      </c>
      <c r="N11">
        <v>4.7608199999999998</v>
      </c>
      <c r="O11">
        <v>0.41557500000000003</v>
      </c>
      <c r="P11">
        <v>-2.8580000000000001E-2</v>
      </c>
      <c r="Q11">
        <v>4.4533699999999996</v>
      </c>
      <c r="R11">
        <v>0.13050600000000001</v>
      </c>
      <c r="S11">
        <v>0</v>
      </c>
      <c r="T11">
        <v>101.229</v>
      </c>
      <c r="U11">
        <v>44.990200000000002</v>
      </c>
      <c r="W11" s="2" t="s">
        <v>72</v>
      </c>
      <c r="X11">
        <v>4.0151851851851855E-2</v>
      </c>
      <c r="Y11">
        <v>-7.5961481481481505E-3</v>
      </c>
      <c r="Z11">
        <v>50.672251851851854</v>
      </c>
      <c r="AA11">
        <v>1.3235555925925924</v>
      </c>
      <c r="AB11">
        <v>18.487307407407407</v>
      </c>
      <c r="AC11">
        <v>1.5823974074074074</v>
      </c>
      <c r="AD11">
        <v>18.852029629629627</v>
      </c>
      <c r="AE11">
        <v>4.7712144444444444</v>
      </c>
      <c r="AF11">
        <v>0.35187140740740736</v>
      </c>
      <c r="AG11">
        <v>-4.2978888888888893E-3</v>
      </c>
      <c r="AH11">
        <v>4.661135925925926</v>
      </c>
      <c r="AI11">
        <v>-3.3659259259259075E-4</v>
      </c>
      <c r="AJ11">
        <v>100.72972592592595</v>
      </c>
    </row>
    <row r="12" spans="1:53" x14ac:dyDescent="0.25">
      <c r="A12" t="s">
        <v>76</v>
      </c>
      <c r="G12">
        <v>8.7981000000000004E-2</v>
      </c>
      <c r="H12">
        <v>-7.9439999999999997E-2</v>
      </c>
      <c r="I12">
        <v>48.945099999999996</v>
      </c>
      <c r="J12">
        <v>1.3280799999999999</v>
      </c>
      <c r="K12">
        <v>17.945699999999999</v>
      </c>
      <c r="L12">
        <v>1.7657099999999999</v>
      </c>
      <c r="M12">
        <v>19.3507</v>
      </c>
      <c r="N12">
        <v>5.1760700000000002</v>
      </c>
      <c r="O12">
        <v>0.257739</v>
      </c>
      <c r="P12">
        <v>-2.8969999999999999E-2</v>
      </c>
      <c r="Q12">
        <v>4.3632799999999996</v>
      </c>
      <c r="R12">
        <v>0.31425999999999998</v>
      </c>
      <c r="S12">
        <v>0</v>
      </c>
      <c r="T12">
        <v>99.426199999999994</v>
      </c>
      <c r="U12">
        <v>43.847499999999997</v>
      </c>
      <c r="W12" s="2" t="s">
        <v>91</v>
      </c>
      <c r="X12">
        <v>3.4203034482758618E-2</v>
      </c>
      <c r="Y12">
        <v>3.1398275862069003E-3</v>
      </c>
      <c r="Z12">
        <v>53.533213793103442</v>
      </c>
      <c r="AA12">
        <v>0.73023368965517232</v>
      </c>
      <c r="AB12">
        <v>20.618617241379308</v>
      </c>
      <c r="AC12">
        <v>1.1908832413793102</v>
      </c>
      <c r="AD12">
        <v>19.06124827586207</v>
      </c>
      <c r="AE12">
        <v>3.2285913793103442</v>
      </c>
      <c r="AF12">
        <v>0.26142651724137927</v>
      </c>
      <c r="AG12">
        <v>-9.2455172413793106E-3</v>
      </c>
      <c r="AH12">
        <v>2.1212262068965519</v>
      </c>
      <c r="AI12">
        <v>1.4579310344827427E-4</v>
      </c>
      <c r="AJ12">
        <v>100.7736896551724</v>
      </c>
    </row>
    <row r="13" spans="1:53" x14ac:dyDescent="0.25">
      <c r="A13" t="s">
        <v>77</v>
      </c>
      <c r="G13">
        <v>-7.2760000000000005E-2</v>
      </c>
      <c r="H13">
        <v>-7.9280000000000003E-2</v>
      </c>
      <c r="I13">
        <v>51.114100000000001</v>
      </c>
      <c r="J13">
        <v>1.65327</v>
      </c>
      <c r="K13">
        <v>19.3916</v>
      </c>
      <c r="L13">
        <v>1.5344100000000001</v>
      </c>
      <c r="M13">
        <v>18.4511</v>
      </c>
      <c r="N13">
        <v>4.7051999999999996</v>
      </c>
      <c r="O13">
        <v>0.337086</v>
      </c>
      <c r="P13">
        <v>-1.0840000000000001E-2</v>
      </c>
      <c r="Q13">
        <v>4.4295200000000001</v>
      </c>
      <c r="R13">
        <v>0.130409</v>
      </c>
      <c r="S13">
        <v>0</v>
      </c>
      <c r="T13">
        <v>101.584</v>
      </c>
      <c r="U13">
        <v>45.064399999999999</v>
      </c>
      <c r="W13" s="2" t="s">
        <v>107</v>
      </c>
      <c r="X13">
        <v>-7.4306315789473667E-3</v>
      </c>
      <c r="Y13">
        <v>-5.2707105263157918E-3</v>
      </c>
      <c r="Z13">
        <v>53.486226315789466</v>
      </c>
      <c r="AA13">
        <v>0.8834070263157896</v>
      </c>
      <c r="AB13">
        <v>20.519115789473688</v>
      </c>
      <c r="AC13">
        <v>1.2491060526315787</v>
      </c>
      <c r="AD13">
        <v>18.942971052631581</v>
      </c>
      <c r="AE13">
        <v>2.7472492105263164</v>
      </c>
      <c r="AF13">
        <v>0.31141557894736832</v>
      </c>
      <c r="AG13">
        <v>-3.6563421052631588E-3</v>
      </c>
      <c r="AH13">
        <v>2.3759115789473682</v>
      </c>
      <c r="AI13">
        <v>3.7011289473684206E-2</v>
      </c>
      <c r="AJ13">
        <v>100.53611052631578</v>
      </c>
    </row>
    <row r="14" spans="1:53" x14ac:dyDescent="0.25">
      <c r="A14" t="s">
        <v>78</v>
      </c>
      <c r="G14">
        <v>8.7444999999999995E-2</v>
      </c>
      <c r="H14">
        <v>0.349663</v>
      </c>
      <c r="I14">
        <v>48.529600000000002</v>
      </c>
      <c r="J14">
        <v>1.4606300000000001</v>
      </c>
      <c r="K14">
        <v>18.899000000000001</v>
      </c>
      <c r="L14">
        <v>1.5538400000000001</v>
      </c>
      <c r="M14">
        <v>18.897099999999998</v>
      </c>
      <c r="N14">
        <v>4.2178100000000001</v>
      </c>
      <c r="O14">
        <v>0.33717999999999998</v>
      </c>
      <c r="P14">
        <v>4.215E-2</v>
      </c>
      <c r="Q14">
        <v>4.6128299999999998</v>
      </c>
      <c r="R14">
        <v>-0.17953</v>
      </c>
      <c r="S14">
        <v>0</v>
      </c>
      <c r="T14">
        <v>98.807699999999997</v>
      </c>
      <c r="U14">
        <v>43.652700000000003</v>
      </c>
      <c r="W14" s="2" t="s">
        <v>123</v>
      </c>
      <c r="X14">
        <v>1.4914866666666662E-2</v>
      </c>
      <c r="Y14">
        <v>-2.8327500000000002E-2</v>
      </c>
      <c r="Z14">
        <v>55.166736666666672</v>
      </c>
      <c r="AA14">
        <v>0.74923586666666664</v>
      </c>
      <c r="AB14">
        <v>21.627896666666665</v>
      </c>
      <c r="AC14">
        <v>1.1723190000000003</v>
      </c>
      <c r="AD14">
        <v>18.82406666666667</v>
      </c>
      <c r="AE14">
        <v>1.7439233333333333</v>
      </c>
      <c r="AF14">
        <v>0.30048343333333338</v>
      </c>
      <c r="AG14">
        <v>-2.5727666666666678E-3</v>
      </c>
      <c r="AH14">
        <v>1.1965971000000002</v>
      </c>
      <c r="AI14">
        <v>-1.94199E-2</v>
      </c>
      <c r="AJ14">
        <v>100.74582333333335</v>
      </c>
    </row>
    <row r="15" spans="1:53" x14ac:dyDescent="0.25">
      <c r="A15" t="s">
        <v>79</v>
      </c>
      <c r="G15">
        <v>-7.2700000000000001E-2</v>
      </c>
      <c r="H15">
        <v>0.13619700000000001</v>
      </c>
      <c r="I15">
        <v>51.4741</v>
      </c>
      <c r="J15">
        <v>1.20089</v>
      </c>
      <c r="K15">
        <v>18.091999999999999</v>
      </c>
      <c r="L15">
        <v>1.60819</v>
      </c>
      <c r="M15">
        <v>18.398599999999998</v>
      </c>
      <c r="N15">
        <v>5.1945399999999999</v>
      </c>
      <c r="O15">
        <v>0.49410999999999999</v>
      </c>
      <c r="P15">
        <v>2.4743000000000001E-2</v>
      </c>
      <c r="Q15">
        <v>4.6104700000000003</v>
      </c>
      <c r="R15">
        <v>0.13064000000000001</v>
      </c>
      <c r="S15">
        <v>0</v>
      </c>
      <c r="T15">
        <v>101.292</v>
      </c>
      <c r="U15">
        <v>45.113599999999998</v>
      </c>
      <c r="W15" s="2" t="s">
        <v>139</v>
      </c>
      <c r="X15">
        <v>3.1267282051282062E-2</v>
      </c>
      <c r="Y15">
        <v>9.8295897435897468E-3</v>
      </c>
      <c r="Z15">
        <v>55.292330769230773</v>
      </c>
      <c r="AA15">
        <v>1.699678512820513</v>
      </c>
      <c r="AB15">
        <v>20.9556</v>
      </c>
      <c r="AC15">
        <v>1.0557800512820514</v>
      </c>
      <c r="AD15">
        <v>18.273092307692306</v>
      </c>
      <c r="AE15">
        <v>1.986938205128205</v>
      </c>
      <c r="AF15">
        <v>0.27932692307692314</v>
      </c>
      <c r="AG15">
        <v>-3.2276666666666673E-3</v>
      </c>
      <c r="AH15">
        <v>1.1610757692307692</v>
      </c>
      <c r="AI15">
        <v>8.0914358974358957E-3</v>
      </c>
      <c r="AJ15">
        <v>100.74985641025644</v>
      </c>
    </row>
    <row r="16" spans="1:53" x14ac:dyDescent="0.25">
      <c r="A16" t="s">
        <v>80</v>
      </c>
      <c r="G16">
        <v>7.4440000000000001E-3</v>
      </c>
      <c r="H16">
        <v>-7.9289999999999999E-2</v>
      </c>
      <c r="I16">
        <v>50.279299999999999</v>
      </c>
      <c r="J16">
        <v>1.4593</v>
      </c>
      <c r="K16">
        <v>19.5427</v>
      </c>
      <c r="L16">
        <v>1.8200700000000001</v>
      </c>
      <c r="M16">
        <v>18.084</v>
      </c>
      <c r="N16">
        <v>4.7550800000000004</v>
      </c>
      <c r="O16">
        <v>0.57192200000000004</v>
      </c>
      <c r="P16">
        <v>2.4618000000000001E-2</v>
      </c>
      <c r="Q16">
        <v>4.6703599999999996</v>
      </c>
      <c r="R16">
        <v>6.4349999999999997E-3</v>
      </c>
      <c r="S16">
        <v>0</v>
      </c>
      <c r="T16">
        <v>101.142</v>
      </c>
      <c r="U16">
        <v>44.795200000000001</v>
      </c>
      <c r="W16" s="2" t="s">
        <v>155</v>
      </c>
      <c r="X16">
        <v>4.341439473684211E-2</v>
      </c>
      <c r="Y16">
        <v>2.3460052631578961E-2</v>
      </c>
      <c r="Z16">
        <v>52.947918421052627</v>
      </c>
      <c r="AA16">
        <v>1.8258900526315789</v>
      </c>
      <c r="AB16">
        <v>18.97527894736842</v>
      </c>
      <c r="AC16">
        <v>1.233733</v>
      </c>
      <c r="AD16">
        <v>18.702842105263159</v>
      </c>
      <c r="AE16">
        <v>4.0807415789473689</v>
      </c>
      <c r="AF16">
        <v>0.28312642105263158</v>
      </c>
      <c r="AG16">
        <v>2.3021842105263148E-3</v>
      </c>
      <c r="AH16">
        <v>2.7908457894736833</v>
      </c>
      <c r="AI16">
        <v>3.3097263157894741E-2</v>
      </c>
      <c r="AJ16">
        <v>100.94275526315788</v>
      </c>
    </row>
    <row r="17" spans="1:35" x14ac:dyDescent="0.25">
      <c r="A17" t="s">
        <v>81</v>
      </c>
      <c r="G17">
        <v>8.7728E-2</v>
      </c>
      <c r="H17">
        <v>0.35181499999999999</v>
      </c>
      <c r="I17">
        <v>50.9574</v>
      </c>
      <c r="J17">
        <v>1.59053</v>
      </c>
      <c r="K17">
        <v>18.151399999999999</v>
      </c>
      <c r="L17">
        <v>1.53599</v>
      </c>
      <c r="M17">
        <v>17.8508</v>
      </c>
      <c r="N17">
        <v>4.0715000000000003</v>
      </c>
      <c r="O17">
        <v>0.41607300000000003</v>
      </c>
      <c r="P17">
        <v>-1.0699999999999999E-2</v>
      </c>
      <c r="Q17">
        <v>4.2965799999999996</v>
      </c>
      <c r="R17">
        <v>-0.11661000000000001</v>
      </c>
      <c r="S17">
        <v>0</v>
      </c>
      <c r="T17">
        <v>99.182500000000005</v>
      </c>
      <c r="U17">
        <v>44.201700000000002</v>
      </c>
    </row>
    <row r="18" spans="1:35" x14ac:dyDescent="0.25">
      <c r="A18" t="s">
        <v>82</v>
      </c>
      <c r="G18">
        <v>8.8019E-2</v>
      </c>
      <c r="H18">
        <v>-7.9390000000000002E-2</v>
      </c>
      <c r="I18">
        <v>50.562800000000003</v>
      </c>
      <c r="J18">
        <v>1.39473</v>
      </c>
      <c r="K18">
        <v>17.139099999999999</v>
      </c>
      <c r="L18">
        <v>1.60653</v>
      </c>
      <c r="M18">
        <v>19.046600000000002</v>
      </c>
      <c r="N18">
        <v>5.06128</v>
      </c>
      <c r="O18">
        <v>0.49349900000000002</v>
      </c>
      <c r="P18">
        <v>-2.8830000000000001E-2</v>
      </c>
      <c r="Q18">
        <v>4.5438599999999996</v>
      </c>
      <c r="R18">
        <v>5.6559999999999996E-3</v>
      </c>
      <c r="S18">
        <v>0</v>
      </c>
      <c r="T18">
        <v>99.8339</v>
      </c>
      <c r="U18">
        <v>44.272100000000002</v>
      </c>
      <c r="W18" s="2" t="s">
        <v>170</v>
      </c>
    </row>
    <row r="19" spans="1:35" x14ac:dyDescent="0.25">
      <c r="A19" t="s">
        <v>83</v>
      </c>
      <c r="G19">
        <v>-7.2859999999999994E-2</v>
      </c>
      <c r="H19">
        <v>-7.9310000000000005E-2</v>
      </c>
      <c r="I19">
        <v>51.204000000000001</v>
      </c>
      <c r="J19">
        <v>1.0721099999999999</v>
      </c>
      <c r="K19">
        <v>17.774999999999999</v>
      </c>
      <c r="L19">
        <v>1.3775599999999999</v>
      </c>
      <c r="M19">
        <v>19.003699999999998</v>
      </c>
      <c r="N19">
        <v>4.7011099999999999</v>
      </c>
      <c r="O19">
        <v>0.25908199999999998</v>
      </c>
      <c r="P19">
        <v>6.8019999999999999E-3</v>
      </c>
      <c r="Q19">
        <v>5.6038800000000002</v>
      </c>
      <c r="R19">
        <v>6.3990000000000002E-3</v>
      </c>
      <c r="S19">
        <v>0</v>
      </c>
      <c r="T19">
        <v>100.858</v>
      </c>
      <c r="U19">
        <v>44.8765</v>
      </c>
      <c r="W19" s="2"/>
      <c r="X19" s="2" t="s">
        <v>60</v>
      </c>
      <c r="Y19" s="2" t="s">
        <v>61</v>
      </c>
      <c r="Z19" s="2"/>
      <c r="AA19" s="2"/>
      <c r="AB19" s="2"/>
      <c r="AC19" s="2"/>
      <c r="AD19" s="2"/>
      <c r="AE19" s="2"/>
      <c r="AF19" s="2" t="s">
        <v>65</v>
      </c>
      <c r="AG19" s="2" t="s">
        <v>66</v>
      </c>
      <c r="AH19" s="2" t="s">
        <v>67</v>
      </c>
      <c r="AI19" s="2" t="s">
        <v>68</v>
      </c>
    </row>
    <row r="20" spans="1:35" x14ac:dyDescent="0.25">
      <c r="A20" t="s">
        <v>84</v>
      </c>
      <c r="G20">
        <v>7.358E-3</v>
      </c>
      <c r="H20">
        <v>-7.9250000000000001E-2</v>
      </c>
      <c r="I20">
        <v>51.208799999999997</v>
      </c>
      <c r="J20">
        <v>1.2674799999999999</v>
      </c>
      <c r="K20">
        <v>18.9435</v>
      </c>
      <c r="L20">
        <v>1.37785</v>
      </c>
      <c r="M20">
        <v>19.356000000000002</v>
      </c>
      <c r="N20">
        <v>4.7256</v>
      </c>
      <c r="O20">
        <v>0.337978</v>
      </c>
      <c r="P20">
        <v>-1.077E-2</v>
      </c>
      <c r="Q20">
        <v>4.91</v>
      </c>
      <c r="R20">
        <v>-0.17868999999999999</v>
      </c>
      <c r="S20">
        <v>0</v>
      </c>
      <c r="T20">
        <v>101.866</v>
      </c>
      <c r="U20">
        <v>45.2166</v>
      </c>
      <c r="W20" s="2" t="s">
        <v>72</v>
      </c>
      <c r="X20">
        <v>0.113008</v>
      </c>
      <c r="Y20">
        <v>0.11354499999999999</v>
      </c>
      <c r="AF20">
        <v>0.157524</v>
      </c>
      <c r="AG20">
        <v>5.5763E-2</v>
      </c>
      <c r="AH20">
        <v>7.8925999999999996E-2</v>
      </c>
      <c r="AI20">
        <v>0.19172700000000001</v>
      </c>
    </row>
    <row r="21" spans="1:35" x14ac:dyDescent="0.25">
      <c r="A21" t="s">
        <v>85</v>
      </c>
      <c r="G21">
        <v>7.3109999999999998E-3</v>
      </c>
      <c r="H21">
        <v>-7.9259999999999997E-2</v>
      </c>
      <c r="I21">
        <v>49.808100000000003</v>
      </c>
      <c r="J21">
        <v>1.20235</v>
      </c>
      <c r="K21">
        <v>19.730599999999999</v>
      </c>
      <c r="L21">
        <v>1.89558</v>
      </c>
      <c r="M21">
        <v>18.747599999999998</v>
      </c>
      <c r="N21">
        <v>4.3067500000000001</v>
      </c>
      <c r="O21">
        <v>0.25923099999999999</v>
      </c>
      <c r="P21">
        <v>-2.86E-2</v>
      </c>
      <c r="Q21">
        <v>4.9023399999999997</v>
      </c>
      <c r="R21">
        <v>-0.17882000000000001</v>
      </c>
      <c r="S21">
        <v>0</v>
      </c>
      <c r="T21">
        <v>100.57299999999999</v>
      </c>
      <c r="U21">
        <v>44.537399999999998</v>
      </c>
      <c r="W21" s="2" t="s">
        <v>91</v>
      </c>
      <c r="X21">
        <v>0.112345</v>
      </c>
      <c r="Y21">
        <v>0.113595</v>
      </c>
      <c r="AF21">
        <v>0.15742999999999999</v>
      </c>
      <c r="AG21">
        <v>5.5753999999999998E-2</v>
      </c>
      <c r="AH21">
        <v>7.8772999999999996E-2</v>
      </c>
      <c r="AI21">
        <v>0.19107499999999999</v>
      </c>
    </row>
    <row r="22" spans="1:35" x14ac:dyDescent="0.25">
      <c r="A22" t="s">
        <v>86</v>
      </c>
      <c r="G22">
        <v>7.3610000000000004E-3</v>
      </c>
      <c r="H22">
        <v>-7.9310000000000005E-2</v>
      </c>
      <c r="I22">
        <v>50.980800000000002</v>
      </c>
      <c r="J22">
        <v>1.39598</v>
      </c>
      <c r="K22">
        <v>18.475899999999999</v>
      </c>
      <c r="L22">
        <v>1.4293199999999999</v>
      </c>
      <c r="M22">
        <v>19.438099999999999</v>
      </c>
      <c r="N22">
        <v>4.7604199999999999</v>
      </c>
      <c r="O22">
        <v>0.572577</v>
      </c>
      <c r="P22">
        <v>-2.8649999999999998E-2</v>
      </c>
      <c r="Q22">
        <v>4.7263400000000004</v>
      </c>
      <c r="R22">
        <v>-0.17949000000000001</v>
      </c>
      <c r="S22">
        <v>0</v>
      </c>
      <c r="T22">
        <v>101.499</v>
      </c>
      <c r="U22">
        <v>44.970300000000002</v>
      </c>
      <c r="W22" s="2" t="s">
        <v>107</v>
      </c>
      <c r="X22">
        <v>0.112625</v>
      </c>
      <c r="Y22">
        <v>0.113702</v>
      </c>
      <c r="AF22">
        <v>0.157386</v>
      </c>
      <c r="AG22">
        <v>5.5697999999999998E-2</v>
      </c>
      <c r="AH22">
        <v>7.8796000000000005E-2</v>
      </c>
      <c r="AI22">
        <v>0.19106999999999999</v>
      </c>
    </row>
    <row r="23" spans="1:35" x14ac:dyDescent="0.25">
      <c r="A23" t="s">
        <v>87</v>
      </c>
      <c r="G23">
        <v>8.72E-2</v>
      </c>
      <c r="H23">
        <v>0.13594400000000001</v>
      </c>
      <c r="I23">
        <v>51.1999</v>
      </c>
      <c r="J23">
        <v>0.87910900000000003</v>
      </c>
      <c r="K23">
        <v>18.791399999999999</v>
      </c>
      <c r="L23">
        <v>1.48722</v>
      </c>
      <c r="M23">
        <v>19.387699999999999</v>
      </c>
      <c r="N23">
        <v>4.88185</v>
      </c>
      <c r="O23">
        <v>0.41685</v>
      </c>
      <c r="P23">
        <v>7.0980000000000001E-3</v>
      </c>
      <c r="Q23">
        <v>4.6655199999999999</v>
      </c>
      <c r="R23">
        <v>-0.11625000000000001</v>
      </c>
      <c r="S23">
        <v>0</v>
      </c>
      <c r="T23">
        <v>101.824</v>
      </c>
      <c r="U23">
        <v>45.260199999999998</v>
      </c>
      <c r="W23" s="2" t="s">
        <v>123</v>
      </c>
      <c r="X23">
        <v>0.110834</v>
      </c>
      <c r="Y23">
        <v>0.11382</v>
      </c>
      <c r="AF23">
        <v>0.15634100000000001</v>
      </c>
      <c r="AG23">
        <v>5.5641999999999997E-2</v>
      </c>
      <c r="AH23">
        <v>7.8442999999999999E-2</v>
      </c>
      <c r="AI23">
        <v>0.19001199999999999</v>
      </c>
    </row>
    <row r="24" spans="1:35" x14ac:dyDescent="0.25">
      <c r="A24" t="s">
        <v>34</v>
      </c>
      <c r="G24">
        <v>0.169464</v>
      </c>
      <c r="H24">
        <v>-7.9509999999999997E-2</v>
      </c>
      <c r="I24">
        <v>51.758299999999998</v>
      </c>
      <c r="J24">
        <v>1.7802899999999999</v>
      </c>
      <c r="K24">
        <v>16.8903</v>
      </c>
      <c r="L24">
        <v>1.22844</v>
      </c>
      <c r="M24">
        <v>19.633800000000001</v>
      </c>
      <c r="N24">
        <v>4.5310199999999998</v>
      </c>
      <c r="O24">
        <v>0.41407500000000003</v>
      </c>
      <c r="P24">
        <v>-6.4500000000000002E-2</v>
      </c>
      <c r="Q24">
        <v>5.1026699999999998</v>
      </c>
      <c r="R24">
        <v>0.18989600000000001</v>
      </c>
      <c r="S24">
        <v>0</v>
      </c>
      <c r="T24">
        <v>101.554</v>
      </c>
      <c r="U24">
        <v>44.954700000000003</v>
      </c>
      <c r="W24" s="2" t="s">
        <v>139</v>
      </c>
      <c r="X24">
        <v>0.111264</v>
      </c>
      <c r="Y24">
        <v>0.113982</v>
      </c>
      <c r="AF24">
        <v>0.15651899999999999</v>
      </c>
      <c r="AG24">
        <v>5.5718999999999998E-2</v>
      </c>
      <c r="AH24">
        <v>7.8419000000000003E-2</v>
      </c>
      <c r="AI24">
        <v>0.19017999999999999</v>
      </c>
    </row>
    <row r="25" spans="1:35" x14ac:dyDescent="0.25">
      <c r="A25" t="s">
        <v>88</v>
      </c>
      <c r="G25">
        <v>7.5880000000000001E-3</v>
      </c>
      <c r="H25">
        <v>0.351159</v>
      </c>
      <c r="I25">
        <v>51.919499999999999</v>
      </c>
      <c r="J25">
        <v>1.26692</v>
      </c>
      <c r="K25">
        <v>17.414899999999999</v>
      </c>
      <c r="L25">
        <v>1.87717</v>
      </c>
      <c r="M25">
        <v>18.633199999999999</v>
      </c>
      <c r="N25">
        <v>4.7704500000000003</v>
      </c>
      <c r="O25">
        <v>0.33755400000000002</v>
      </c>
      <c r="P25">
        <v>-2.8539999999999999E-2</v>
      </c>
      <c r="Q25">
        <v>4.7454799999999997</v>
      </c>
      <c r="R25">
        <v>-0.11704000000000001</v>
      </c>
      <c r="S25">
        <v>0</v>
      </c>
      <c r="T25">
        <v>101.178</v>
      </c>
      <c r="U25">
        <v>45.147500000000001</v>
      </c>
      <c r="W25" s="2" t="s">
        <v>155</v>
      </c>
      <c r="X25">
        <v>0.111874</v>
      </c>
      <c r="Y25">
        <v>0.113723</v>
      </c>
      <c r="AF25">
        <v>0.156918</v>
      </c>
      <c r="AG25">
        <v>5.5710000000000003E-2</v>
      </c>
      <c r="AH25">
        <v>7.8528000000000001E-2</v>
      </c>
      <c r="AI25">
        <v>0.19056200000000001</v>
      </c>
    </row>
    <row r="26" spans="1:35" x14ac:dyDescent="0.25">
      <c r="A26" t="s">
        <v>89</v>
      </c>
      <c r="G26">
        <v>0.247532</v>
      </c>
      <c r="H26">
        <v>-7.9320000000000002E-2</v>
      </c>
      <c r="I26">
        <v>49.9</v>
      </c>
      <c r="J26">
        <v>1.2012</v>
      </c>
      <c r="K26">
        <v>19.052800000000001</v>
      </c>
      <c r="L26">
        <v>1.59111</v>
      </c>
      <c r="M26">
        <v>19.643699999999999</v>
      </c>
      <c r="N26">
        <v>4.6613800000000003</v>
      </c>
      <c r="O26">
        <v>0.102107</v>
      </c>
      <c r="P26">
        <v>2.4472000000000001E-2</v>
      </c>
      <c r="Q26">
        <v>4.6844099999999997</v>
      </c>
      <c r="R26">
        <v>6.8249000000000004E-2</v>
      </c>
      <c r="S26">
        <v>0</v>
      </c>
      <c r="T26">
        <v>101.098</v>
      </c>
      <c r="U26">
        <v>44.6447</v>
      </c>
      <c r="W26" s="2"/>
    </row>
    <row r="27" spans="1:35" x14ac:dyDescent="0.25">
      <c r="G27">
        <v>0.32996900000000001</v>
      </c>
      <c r="H27">
        <v>-7.9450000000000007E-2</v>
      </c>
      <c r="I27">
        <v>49.5062</v>
      </c>
      <c r="J27">
        <v>1.9086000000000001</v>
      </c>
      <c r="K27">
        <v>19.117799999999999</v>
      </c>
      <c r="L27">
        <v>1.67241</v>
      </c>
      <c r="M27">
        <v>18.636199999999999</v>
      </c>
      <c r="N27">
        <v>4.3544200000000002</v>
      </c>
      <c r="O27">
        <v>0.33560299999999998</v>
      </c>
      <c r="P27">
        <v>-1.128E-2</v>
      </c>
      <c r="Q27">
        <v>4.5785</v>
      </c>
      <c r="R27">
        <v>0.25214399999999998</v>
      </c>
      <c r="S27">
        <v>0</v>
      </c>
      <c r="T27">
        <v>100.601</v>
      </c>
      <c r="U27">
        <v>44.276699999999998</v>
      </c>
      <c r="W27" s="3" t="s">
        <v>69</v>
      </c>
      <c r="X27" s="4">
        <v>1.34798</v>
      </c>
      <c r="Y27" s="4">
        <v>2.2914099999999999</v>
      </c>
      <c r="Z27" s="4"/>
      <c r="AA27" s="4"/>
      <c r="AB27" s="4"/>
      <c r="AC27" s="4"/>
      <c r="AD27" s="4"/>
      <c r="AE27" s="4"/>
      <c r="AF27" s="4">
        <v>1.2912399999999999</v>
      </c>
      <c r="AG27" s="4">
        <v>1.20459</v>
      </c>
      <c r="AH27" s="4">
        <v>1.6680600000000001</v>
      </c>
      <c r="AI27" s="4">
        <v>1.2725299999999999</v>
      </c>
    </row>
    <row r="28" spans="1:35" x14ac:dyDescent="0.25">
      <c r="G28">
        <v>-7.2450000000000001E-2</v>
      </c>
      <c r="H28">
        <v>-7.9159999999999994E-2</v>
      </c>
      <c r="I28">
        <v>50.630800000000001</v>
      </c>
      <c r="J28">
        <v>1.0732900000000001</v>
      </c>
      <c r="K28">
        <v>19.502700000000001</v>
      </c>
      <c r="L28">
        <v>1.6648000000000001</v>
      </c>
      <c r="M28">
        <v>18.6508</v>
      </c>
      <c r="N28">
        <v>5.1091800000000003</v>
      </c>
      <c r="O28">
        <v>0.41672700000000001</v>
      </c>
      <c r="P28">
        <v>-4.6089999999999999E-2</v>
      </c>
      <c r="Q28">
        <v>4.3689900000000002</v>
      </c>
      <c r="R28">
        <v>-5.4089999999999999E-2</v>
      </c>
      <c r="S28">
        <v>0</v>
      </c>
      <c r="T28">
        <v>101.16500000000001</v>
      </c>
      <c r="U28">
        <v>44.958599999999997</v>
      </c>
      <c r="W28" s="2"/>
    </row>
    <row r="29" spans="1:35" x14ac:dyDescent="0.25">
      <c r="G29">
        <v>0.24658099999999999</v>
      </c>
      <c r="H29">
        <v>-7.918E-2</v>
      </c>
      <c r="I29">
        <v>49.331499999999998</v>
      </c>
      <c r="J29">
        <v>1.20272</v>
      </c>
      <c r="K29">
        <v>19.371099999999998</v>
      </c>
      <c r="L29">
        <v>1.55646</v>
      </c>
      <c r="M29">
        <v>18.436599999999999</v>
      </c>
      <c r="N29">
        <v>4.3879000000000001</v>
      </c>
      <c r="O29">
        <v>0.41651899999999997</v>
      </c>
      <c r="P29">
        <v>2.4833999999999998E-2</v>
      </c>
      <c r="Q29">
        <v>4.3903999999999996</v>
      </c>
      <c r="R29">
        <v>-0.17821999999999999</v>
      </c>
      <c r="S29">
        <v>0</v>
      </c>
      <c r="T29">
        <v>99.107200000000006</v>
      </c>
      <c r="U29">
        <v>43.884799999999998</v>
      </c>
      <c r="W29" s="2"/>
      <c r="X29" s="2" t="s">
        <v>1</v>
      </c>
      <c r="Y29" s="2" t="s">
        <v>2</v>
      </c>
      <c r="AF29" s="2" t="s">
        <v>9</v>
      </c>
      <c r="AG29" s="2" t="s">
        <v>10</v>
      </c>
      <c r="AH29" s="2" t="s">
        <v>11</v>
      </c>
      <c r="AI29" s="2" t="s">
        <v>12</v>
      </c>
    </row>
    <row r="30" spans="1:35" x14ac:dyDescent="0.25">
      <c r="G30">
        <v>-7.2900000000000006E-2</v>
      </c>
      <c r="H30">
        <v>-7.9310000000000005E-2</v>
      </c>
      <c r="I30">
        <v>51.968000000000004</v>
      </c>
      <c r="J30">
        <v>0.87737200000000004</v>
      </c>
      <c r="K30">
        <v>16.593299999999999</v>
      </c>
      <c r="L30">
        <v>1.43184</v>
      </c>
      <c r="M30">
        <v>19.224299999999999</v>
      </c>
      <c r="N30">
        <v>4.7523900000000001</v>
      </c>
      <c r="O30">
        <v>2.3733000000000001E-2</v>
      </c>
      <c r="P30">
        <v>-1.0880000000000001E-2</v>
      </c>
      <c r="Q30">
        <v>5.2269500000000004</v>
      </c>
      <c r="R30">
        <v>0.31590099999999999</v>
      </c>
      <c r="S30">
        <v>0</v>
      </c>
      <c r="T30">
        <v>100.251</v>
      </c>
      <c r="U30">
        <v>44.734299999999998</v>
      </c>
      <c r="W30" s="2" t="s">
        <v>72</v>
      </c>
      <c r="X30">
        <f>X20*$X$27</f>
        <v>0.15233252383999998</v>
      </c>
      <c r="Y30">
        <f>Y20*$Y$27</f>
        <v>0.26017814844999998</v>
      </c>
      <c r="AF30">
        <f>AF20*$AF$27</f>
        <v>0.20340128975999999</v>
      </c>
      <c r="AG30">
        <f>AG20*$AG$27</f>
        <v>6.717155217000001E-2</v>
      </c>
      <c r="AH30">
        <f>AH20*$AH$27</f>
        <v>0.13165330355999999</v>
      </c>
      <c r="AI30">
        <f>AI20*$AI$27</f>
        <v>0.24397835931</v>
      </c>
    </row>
    <row r="31" spans="1:35" x14ac:dyDescent="0.25">
      <c r="G31">
        <v>8.7175000000000002E-2</v>
      </c>
      <c r="H31">
        <v>-7.9089999999999994E-2</v>
      </c>
      <c r="I31">
        <v>50.514600000000002</v>
      </c>
      <c r="J31">
        <v>1.33311</v>
      </c>
      <c r="K31">
        <v>18.819099999999999</v>
      </c>
      <c r="L31">
        <v>1.3968700000000001</v>
      </c>
      <c r="M31">
        <v>18.298300000000001</v>
      </c>
      <c r="N31">
        <v>5.1781100000000002</v>
      </c>
      <c r="O31">
        <v>0.103352</v>
      </c>
      <c r="P31">
        <v>-1.043E-2</v>
      </c>
      <c r="Q31">
        <v>4.1937199999999999</v>
      </c>
      <c r="R31">
        <v>-5.3490000000000003E-2</v>
      </c>
      <c r="S31">
        <v>0</v>
      </c>
      <c r="T31">
        <v>99.781300000000002</v>
      </c>
      <c r="U31">
        <v>44.437100000000001</v>
      </c>
      <c r="W31" s="2" t="s">
        <v>91</v>
      </c>
      <c r="X31">
        <f t="shared" ref="X31:X35" si="0">X21*$X$27</f>
        <v>0.15143881309999999</v>
      </c>
      <c r="Y31">
        <f t="shared" ref="Y31:Y35" si="1">Y21*$Y$27</f>
        <v>0.26029271895</v>
      </c>
      <c r="AF31">
        <f t="shared" ref="AF31:AF35" si="2">AF21*$AF$27</f>
        <v>0.20327991319999997</v>
      </c>
      <c r="AG31">
        <f t="shared" ref="AG31:AG35" si="3">AG21*$AG$27</f>
        <v>6.716071086E-2</v>
      </c>
      <c r="AH31">
        <f t="shared" ref="AH31:AH35" si="4">AH21*$AH$27</f>
        <v>0.13139809038</v>
      </c>
      <c r="AI31">
        <f t="shared" ref="AI31:AI35" si="5">AI21*$AI$27</f>
        <v>0.24314866974999999</v>
      </c>
    </row>
    <row r="32" spans="1:35" x14ac:dyDescent="0.25">
      <c r="W32" s="2" t="s">
        <v>107</v>
      </c>
      <c r="X32">
        <f t="shared" si="0"/>
        <v>0.1518162475</v>
      </c>
      <c r="Y32">
        <f t="shared" si="1"/>
        <v>0.26053789981999997</v>
      </c>
      <c r="AF32">
        <f t="shared" si="2"/>
        <v>0.20322309863999999</v>
      </c>
      <c r="AG32">
        <f t="shared" si="3"/>
        <v>6.7093253820000004E-2</v>
      </c>
      <c r="AH32">
        <f t="shared" si="4"/>
        <v>0.13143645576000001</v>
      </c>
      <c r="AI32">
        <f t="shared" si="5"/>
        <v>0.24314230709999998</v>
      </c>
    </row>
    <row r="33" spans="1:36" x14ac:dyDescent="0.25">
      <c r="F33" t="s">
        <v>40</v>
      </c>
      <c r="G33">
        <f>AVERAGE(G5:G31)</f>
        <v>4.0151851851851855E-2</v>
      </c>
      <c r="H33">
        <f t="shared" ref="H33:U33" si="6">AVERAGE(H5:H31)</f>
        <v>-7.5961481481481505E-3</v>
      </c>
      <c r="I33">
        <f t="shared" si="6"/>
        <v>50.672251851851854</v>
      </c>
      <c r="J33">
        <f t="shared" si="6"/>
        <v>1.3235555925925924</v>
      </c>
      <c r="K33">
        <f t="shared" si="6"/>
        <v>18.487307407407407</v>
      </c>
      <c r="L33">
        <f t="shared" si="6"/>
        <v>1.5823974074074074</v>
      </c>
      <c r="M33">
        <f t="shared" si="6"/>
        <v>18.852029629629627</v>
      </c>
      <c r="N33">
        <f t="shared" si="6"/>
        <v>4.7712144444444444</v>
      </c>
      <c r="O33">
        <f t="shared" si="6"/>
        <v>0.35187140740740736</v>
      </c>
      <c r="P33">
        <f t="shared" si="6"/>
        <v>-4.2978888888888893E-3</v>
      </c>
      <c r="Q33">
        <f t="shared" si="6"/>
        <v>4.661135925925926</v>
      </c>
      <c r="R33">
        <f t="shared" si="6"/>
        <v>-3.3659259259259075E-4</v>
      </c>
      <c r="S33">
        <f t="shared" si="6"/>
        <v>0</v>
      </c>
      <c r="T33">
        <f t="shared" si="6"/>
        <v>100.72972592592595</v>
      </c>
      <c r="U33">
        <f t="shared" si="6"/>
        <v>44.696085185185183</v>
      </c>
      <c r="W33" s="2" t="s">
        <v>123</v>
      </c>
      <c r="X33">
        <f t="shared" si="0"/>
        <v>0.14940201532</v>
      </c>
      <c r="Y33">
        <f t="shared" si="1"/>
        <v>0.26080828620000002</v>
      </c>
      <c r="AF33">
        <f t="shared" si="2"/>
        <v>0.20187375284</v>
      </c>
      <c r="AG33">
        <f t="shared" si="3"/>
        <v>6.7025796779999994E-2</v>
      </c>
      <c r="AH33">
        <f t="shared" si="4"/>
        <v>0.13084763058000001</v>
      </c>
      <c r="AI33">
        <f t="shared" si="5"/>
        <v>0.24179597035999997</v>
      </c>
    </row>
    <row r="34" spans="1:36" x14ac:dyDescent="0.25">
      <c r="F34" t="s">
        <v>41</v>
      </c>
      <c r="G34">
        <f>STDEV(G5:G31)/SQRT((COUNT(G5:G31)))</f>
        <v>2.1958593961878149E-2</v>
      </c>
      <c r="H34">
        <f t="shared" ref="H34:U34" si="7">STDEV(H5:H31)/SQRT((COUNT(H5:H31)))</f>
        <v>2.8121783734692363E-2</v>
      </c>
      <c r="I34">
        <f t="shared" si="7"/>
        <v>0.18329632131213994</v>
      </c>
      <c r="J34">
        <f t="shared" si="7"/>
        <v>4.7731190914004504E-2</v>
      </c>
      <c r="K34">
        <f t="shared" si="7"/>
        <v>0.17269471845243389</v>
      </c>
      <c r="L34">
        <f t="shared" si="7"/>
        <v>3.5914439023438091E-2</v>
      </c>
      <c r="M34">
        <f t="shared" si="7"/>
        <v>8.7665116624497511E-2</v>
      </c>
      <c r="N34">
        <f t="shared" si="7"/>
        <v>6.164252766709833E-2</v>
      </c>
      <c r="O34">
        <f t="shared" si="7"/>
        <v>2.6787986727600833E-2</v>
      </c>
      <c r="P34">
        <f t="shared" si="7"/>
        <v>5.3793920433386731E-3</v>
      </c>
      <c r="Q34">
        <f t="shared" si="7"/>
        <v>5.9119429944308161E-2</v>
      </c>
      <c r="R34">
        <f t="shared" si="7"/>
        <v>2.9700029018675054E-2</v>
      </c>
      <c r="S34">
        <f t="shared" si="7"/>
        <v>0</v>
      </c>
      <c r="T34">
        <f t="shared" si="7"/>
        <v>0.17443972310497385</v>
      </c>
      <c r="U34">
        <f t="shared" si="7"/>
        <v>8.6562228115315124E-2</v>
      </c>
      <c r="W34" s="2" t="s">
        <v>139</v>
      </c>
      <c r="X34">
        <f t="shared" si="0"/>
        <v>0.14998164672</v>
      </c>
      <c r="Y34">
        <f t="shared" si="1"/>
        <v>0.26117949462000001</v>
      </c>
      <c r="AF34">
        <f t="shared" si="2"/>
        <v>0.20210359355999999</v>
      </c>
      <c r="AG34">
        <f t="shared" si="3"/>
        <v>6.7118550210000003E-2</v>
      </c>
      <c r="AH34">
        <f t="shared" si="4"/>
        <v>0.13080759714000001</v>
      </c>
      <c r="AI34">
        <f t="shared" si="5"/>
        <v>0.24200975539999997</v>
      </c>
    </row>
    <row r="35" spans="1:36" x14ac:dyDescent="0.25">
      <c r="W35" s="2" t="s">
        <v>155</v>
      </c>
      <c r="X35">
        <f t="shared" si="0"/>
        <v>0.15080391452</v>
      </c>
      <c r="Y35">
        <f t="shared" si="1"/>
        <v>0.26058601942999998</v>
      </c>
      <c r="AF35">
        <f t="shared" si="2"/>
        <v>0.20261879831999999</v>
      </c>
      <c r="AG35">
        <f t="shared" si="3"/>
        <v>6.7107708900000007E-2</v>
      </c>
      <c r="AH35">
        <f t="shared" si="4"/>
        <v>0.13098941568</v>
      </c>
      <c r="AI35">
        <f t="shared" si="5"/>
        <v>0.24249586185999999</v>
      </c>
    </row>
    <row r="36" spans="1:36" x14ac:dyDescent="0.25">
      <c r="A36" s="2" t="s">
        <v>91</v>
      </c>
      <c r="G36" s="2" t="s">
        <v>1</v>
      </c>
      <c r="H36" s="2" t="s">
        <v>2</v>
      </c>
      <c r="I36" s="2" t="s">
        <v>3</v>
      </c>
      <c r="J36" s="2" t="s">
        <v>4</v>
      </c>
      <c r="K36" s="2" t="s">
        <v>5</v>
      </c>
      <c r="L36" s="2" t="s">
        <v>6</v>
      </c>
      <c r="M36" s="2" t="s">
        <v>7</v>
      </c>
      <c r="N36" s="2" t="s">
        <v>8</v>
      </c>
      <c r="O36" s="2" t="s">
        <v>9</v>
      </c>
      <c r="P36" s="2" t="s">
        <v>10</v>
      </c>
      <c r="Q36" s="2" t="s">
        <v>11</v>
      </c>
      <c r="R36" s="2" t="s">
        <v>12</v>
      </c>
      <c r="S36" s="2" t="s">
        <v>13</v>
      </c>
      <c r="T36" s="2" t="s">
        <v>14</v>
      </c>
      <c r="U36" s="2" t="s">
        <v>15</v>
      </c>
      <c r="W36" s="2"/>
    </row>
    <row r="37" spans="1:36" x14ac:dyDescent="0.25">
      <c r="A37" t="s">
        <v>17</v>
      </c>
      <c r="G37">
        <v>-7.1499999999999994E-2</v>
      </c>
      <c r="H37">
        <v>0.13752400000000001</v>
      </c>
      <c r="I37">
        <v>53.568800000000003</v>
      </c>
      <c r="J37">
        <v>0.94467100000000004</v>
      </c>
      <c r="K37">
        <v>20.145600000000002</v>
      </c>
      <c r="L37">
        <v>1.0950200000000001</v>
      </c>
      <c r="M37">
        <v>19.153300000000002</v>
      </c>
      <c r="N37">
        <v>2.8204899999999999</v>
      </c>
      <c r="O37">
        <v>0.41815200000000002</v>
      </c>
      <c r="P37">
        <v>-4.5620000000000001E-2</v>
      </c>
      <c r="Q37">
        <v>1.86764</v>
      </c>
      <c r="R37">
        <v>-0.11343</v>
      </c>
      <c r="S37">
        <v>0</v>
      </c>
      <c r="T37">
        <v>99.920699999999997</v>
      </c>
      <c r="U37">
        <v>44.744199999999999</v>
      </c>
      <c r="W37" s="2"/>
      <c r="X37" s="2" t="s">
        <v>1</v>
      </c>
      <c r="Y37" s="2" t="s">
        <v>2</v>
      </c>
      <c r="AF37" s="2" t="s">
        <v>9</v>
      </c>
      <c r="AG37" s="2" t="s">
        <v>10</v>
      </c>
      <c r="AH37" s="2" t="s">
        <v>11</v>
      </c>
      <c r="AI37" s="2" t="s">
        <v>12</v>
      </c>
    </row>
    <row r="38" spans="1:36" x14ac:dyDescent="0.25">
      <c r="A38" t="s">
        <v>73</v>
      </c>
      <c r="G38">
        <v>-7.1379999999999999E-2</v>
      </c>
      <c r="H38">
        <v>-7.893E-2</v>
      </c>
      <c r="I38">
        <v>53.181199999999997</v>
      </c>
      <c r="J38">
        <v>0.491261</v>
      </c>
      <c r="K38">
        <v>20.8903</v>
      </c>
      <c r="L38">
        <v>1.0967199999999999</v>
      </c>
      <c r="M38">
        <v>18.988199999999999</v>
      </c>
      <c r="N38">
        <v>2.9540500000000001</v>
      </c>
      <c r="O38">
        <v>0.18312999999999999</v>
      </c>
      <c r="P38">
        <v>4.3589000000000003E-2</v>
      </c>
      <c r="Q38">
        <v>2.20526</v>
      </c>
      <c r="R38">
        <v>0.19669500000000001</v>
      </c>
      <c r="S38">
        <v>0</v>
      </c>
      <c r="T38">
        <v>100.08</v>
      </c>
      <c r="U38">
        <v>44.790500000000002</v>
      </c>
      <c r="W38" s="2" t="s">
        <v>72</v>
      </c>
      <c r="X38" t="str">
        <f>IF(X11&lt;X30,"Below Detection",X11)</f>
        <v>Below Detection</v>
      </c>
      <c r="Y38" t="str">
        <f>IF(Y11&lt;Y30,"Below Detection",Y11)</f>
        <v>Below Detection</v>
      </c>
      <c r="AF38">
        <f>IF(AF11&lt;AF30,"Below Detection",AF11)</f>
        <v>0.35187140740740736</v>
      </c>
      <c r="AG38" t="str">
        <f>IF(AG11&lt;AG30,"Below Detection",AG11)</f>
        <v>Below Detection</v>
      </c>
      <c r="AH38">
        <f>IF(AH11&lt;AH30,"Below Detection",AH11)</f>
        <v>4.661135925925926</v>
      </c>
      <c r="AI38" t="str">
        <f>IF(AI11&lt;AI30,"Below Detection",AI11)</f>
        <v>Below Detection</v>
      </c>
    </row>
    <row r="39" spans="1:36" x14ac:dyDescent="0.25">
      <c r="A39" t="s">
        <v>74</v>
      </c>
      <c r="G39">
        <v>-7.1550000000000002E-2</v>
      </c>
      <c r="H39">
        <v>-7.8960000000000002E-2</v>
      </c>
      <c r="I39">
        <v>52.211599999999997</v>
      </c>
      <c r="J39">
        <v>0.814442</v>
      </c>
      <c r="K39">
        <v>21.597100000000001</v>
      </c>
      <c r="L39">
        <v>1.3266500000000001</v>
      </c>
      <c r="M39">
        <v>18.875499999999999</v>
      </c>
      <c r="N39">
        <v>3.2147000000000001</v>
      </c>
      <c r="O39">
        <v>0.41773900000000003</v>
      </c>
      <c r="P39">
        <v>-9.9900000000000006E-3</v>
      </c>
      <c r="Q39">
        <v>2.11145</v>
      </c>
      <c r="R39">
        <v>1.0279E-2</v>
      </c>
      <c r="S39">
        <v>0</v>
      </c>
      <c r="T39">
        <v>100.419</v>
      </c>
      <c r="U39">
        <v>44.756100000000004</v>
      </c>
      <c r="W39" s="2" t="s">
        <v>91</v>
      </c>
      <c r="X39" t="str">
        <f t="shared" ref="X39:Y43" si="8">IF(X12&lt;X31,"Below Detection",X12)</f>
        <v>Below Detection</v>
      </c>
      <c r="Y39" t="str">
        <f t="shared" si="8"/>
        <v>Below Detection</v>
      </c>
      <c r="AF39">
        <f t="shared" ref="AF39:AI43" si="9">IF(AF12&lt;AF31,"Below Detection",AF12)</f>
        <v>0.26142651724137927</v>
      </c>
      <c r="AG39" t="str">
        <f t="shared" si="9"/>
        <v>Below Detection</v>
      </c>
      <c r="AH39">
        <f t="shared" si="9"/>
        <v>2.1212262068965519</v>
      </c>
      <c r="AI39" t="str">
        <f t="shared" si="9"/>
        <v>Below Detection</v>
      </c>
    </row>
    <row r="40" spans="1:36" x14ac:dyDescent="0.25">
      <c r="A40" t="s">
        <v>20</v>
      </c>
      <c r="G40">
        <v>7.2940000000000001E-3</v>
      </c>
      <c r="H40">
        <v>-7.8839999999999993E-2</v>
      </c>
      <c r="I40">
        <v>54.602400000000003</v>
      </c>
      <c r="J40">
        <v>0.62229100000000004</v>
      </c>
      <c r="K40">
        <v>20.0869</v>
      </c>
      <c r="L40">
        <v>1.09867</v>
      </c>
      <c r="M40">
        <v>18.8352</v>
      </c>
      <c r="N40">
        <v>2.6920700000000002</v>
      </c>
      <c r="O40">
        <v>0.105438</v>
      </c>
      <c r="P40">
        <v>-9.5999999999999992E-3</v>
      </c>
      <c r="Q40">
        <v>2.20743</v>
      </c>
      <c r="R40">
        <v>-0.17397000000000001</v>
      </c>
      <c r="S40">
        <v>0</v>
      </c>
      <c r="T40">
        <v>99.9953</v>
      </c>
      <c r="U40">
        <v>45.006700000000002</v>
      </c>
      <c r="W40" s="2" t="s">
        <v>107</v>
      </c>
      <c r="X40" t="str">
        <f t="shared" si="8"/>
        <v>Below Detection</v>
      </c>
      <c r="Y40" t="str">
        <f t="shared" si="8"/>
        <v>Below Detection</v>
      </c>
      <c r="AF40">
        <f t="shared" si="9"/>
        <v>0.31141557894736832</v>
      </c>
      <c r="AG40" t="str">
        <f t="shared" si="9"/>
        <v>Below Detection</v>
      </c>
      <c r="AH40">
        <f t="shared" si="9"/>
        <v>2.3759115789473682</v>
      </c>
      <c r="AI40" t="str">
        <f t="shared" si="9"/>
        <v>Below Detection</v>
      </c>
    </row>
    <row r="41" spans="1:36" x14ac:dyDescent="0.25">
      <c r="A41" t="s">
        <v>57</v>
      </c>
      <c r="G41">
        <v>7.28E-3</v>
      </c>
      <c r="H41">
        <v>-7.8890000000000002E-2</v>
      </c>
      <c r="I41">
        <v>53.248699999999999</v>
      </c>
      <c r="J41">
        <v>0.88034400000000002</v>
      </c>
      <c r="K41">
        <v>21.221800000000002</v>
      </c>
      <c r="L41">
        <v>1.50701</v>
      </c>
      <c r="M41">
        <v>18.444099999999999</v>
      </c>
      <c r="N41">
        <v>3.3680500000000002</v>
      </c>
      <c r="O41">
        <v>0.10483199999999999</v>
      </c>
      <c r="P41">
        <v>-2.7560000000000001E-2</v>
      </c>
      <c r="Q41">
        <v>2.2020400000000002</v>
      </c>
      <c r="R41">
        <v>-5.0729999999999997E-2</v>
      </c>
      <c r="S41">
        <v>0</v>
      </c>
      <c r="T41">
        <v>100.827</v>
      </c>
      <c r="U41">
        <v>45.150300000000001</v>
      </c>
      <c r="W41" s="2" t="s">
        <v>123</v>
      </c>
      <c r="X41" t="str">
        <f t="shared" si="8"/>
        <v>Below Detection</v>
      </c>
      <c r="Y41" t="str">
        <f t="shared" si="8"/>
        <v>Below Detection</v>
      </c>
      <c r="AF41">
        <f t="shared" si="9"/>
        <v>0.30048343333333338</v>
      </c>
      <c r="AG41" t="str">
        <f t="shared" si="9"/>
        <v>Below Detection</v>
      </c>
      <c r="AH41">
        <f t="shared" si="9"/>
        <v>1.1965971000000002</v>
      </c>
      <c r="AI41" t="str">
        <f t="shared" si="9"/>
        <v>Below Detection</v>
      </c>
    </row>
    <row r="42" spans="1:36" x14ac:dyDescent="0.25">
      <c r="A42" t="s">
        <v>92</v>
      </c>
      <c r="G42">
        <v>-7.0959999999999995E-2</v>
      </c>
      <c r="H42">
        <v>-7.8799999999999995E-2</v>
      </c>
      <c r="I42">
        <v>54.905000000000001</v>
      </c>
      <c r="J42">
        <v>0.622197</v>
      </c>
      <c r="K42">
        <v>20.340699999999998</v>
      </c>
      <c r="L42">
        <v>1.0808800000000001</v>
      </c>
      <c r="M42">
        <v>18.4788</v>
      </c>
      <c r="N42">
        <v>3.4239600000000001</v>
      </c>
      <c r="O42">
        <v>0.10563699999999999</v>
      </c>
      <c r="P42">
        <v>8.371E-3</v>
      </c>
      <c r="Q42">
        <v>1.98289</v>
      </c>
      <c r="R42">
        <v>1.2390999999999999E-2</v>
      </c>
      <c r="S42">
        <v>0</v>
      </c>
      <c r="T42">
        <v>100.81100000000001</v>
      </c>
      <c r="U42">
        <v>45.438600000000001</v>
      </c>
      <c r="W42" s="2" t="s">
        <v>139</v>
      </c>
      <c r="X42" t="str">
        <f t="shared" si="8"/>
        <v>Below Detection</v>
      </c>
      <c r="Y42" t="str">
        <f t="shared" si="8"/>
        <v>Below Detection</v>
      </c>
      <c r="AF42">
        <f t="shared" si="9"/>
        <v>0.27932692307692314</v>
      </c>
      <c r="AG42" t="str">
        <f t="shared" si="9"/>
        <v>Below Detection</v>
      </c>
      <c r="AH42">
        <f t="shared" si="9"/>
        <v>1.1610757692307692</v>
      </c>
      <c r="AI42" t="str">
        <f t="shared" si="9"/>
        <v>Below Detection</v>
      </c>
    </row>
    <row r="43" spans="1:36" x14ac:dyDescent="0.25">
      <c r="G43">
        <v>7.1939999999999999E-3</v>
      </c>
      <c r="H43">
        <v>-7.9020000000000007E-2</v>
      </c>
      <c r="I43">
        <v>54.771999999999998</v>
      </c>
      <c r="J43">
        <v>0.94466799999999995</v>
      </c>
      <c r="K43">
        <v>20.2179</v>
      </c>
      <c r="L43">
        <v>1.1486499999999999</v>
      </c>
      <c r="M43">
        <v>19.808900000000001</v>
      </c>
      <c r="N43">
        <v>2.5726100000000001</v>
      </c>
      <c r="O43">
        <v>0.26112299999999999</v>
      </c>
      <c r="P43">
        <v>7.7169999999999999E-3</v>
      </c>
      <c r="Q43">
        <v>2.3611300000000002</v>
      </c>
      <c r="R43">
        <v>-0.17577000000000001</v>
      </c>
      <c r="S43">
        <v>0</v>
      </c>
      <c r="T43">
        <v>101.84699999999999</v>
      </c>
      <c r="U43">
        <v>45.557200000000002</v>
      </c>
      <c r="W43" s="2" t="s">
        <v>155</v>
      </c>
      <c r="X43" t="str">
        <f t="shared" si="8"/>
        <v>Below Detection</v>
      </c>
      <c r="Y43" t="str">
        <f t="shared" si="8"/>
        <v>Below Detection</v>
      </c>
      <c r="AF43">
        <f t="shared" si="9"/>
        <v>0.28312642105263158</v>
      </c>
      <c r="AG43" t="str">
        <f t="shared" si="9"/>
        <v>Below Detection</v>
      </c>
      <c r="AH43">
        <f t="shared" si="9"/>
        <v>2.7908457894736833</v>
      </c>
      <c r="AI43" t="str">
        <f t="shared" si="9"/>
        <v>Below Detection</v>
      </c>
    </row>
    <row r="44" spans="1:36" x14ac:dyDescent="0.25">
      <c r="A44" t="s">
        <v>93</v>
      </c>
      <c r="G44">
        <v>-7.1809999999999999E-2</v>
      </c>
      <c r="H44">
        <v>-7.9070000000000001E-2</v>
      </c>
      <c r="I44">
        <v>54.1706</v>
      </c>
      <c r="J44">
        <v>0.87882400000000005</v>
      </c>
      <c r="K44">
        <v>20.275400000000001</v>
      </c>
      <c r="L44">
        <v>1.09348</v>
      </c>
      <c r="M44">
        <v>19.684999999999999</v>
      </c>
      <c r="N44">
        <v>2.86022</v>
      </c>
      <c r="O44">
        <v>0.73093200000000003</v>
      </c>
      <c r="P44">
        <v>-4.5740000000000003E-2</v>
      </c>
      <c r="Q44">
        <v>2.2013799999999999</v>
      </c>
      <c r="R44">
        <v>-0.11438</v>
      </c>
      <c r="S44">
        <v>0</v>
      </c>
      <c r="T44">
        <v>101.58499999999999</v>
      </c>
      <c r="U44">
        <v>45.353299999999997</v>
      </c>
      <c r="W44" s="2"/>
    </row>
    <row r="45" spans="1:36" x14ac:dyDescent="0.25">
      <c r="A45" t="s">
        <v>94</v>
      </c>
      <c r="G45">
        <v>-7.2050000000000003E-2</v>
      </c>
      <c r="H45">
        <v>-7.9140000000000002E-2</v>
      </c>
      <c r="I45">
        <v>53.768500000000003</v>
      </c>
      <c r="J45">
        <v>0.81283700000000003</v>
      </c>
      <c r="K45">
        <v>19.861699999999999</v>
      </c>
      <c r="L45">
        <v>1.36019</v>
      </c>
      <c r="M45">
        <v>19.803799999999999</v>
      </c>
      <c r="N45">
        <v>2.7363900000000001</v>
      </c>
      <c r="O45">
        <v>0.33821899999999999</v>
      </c>
      <c r="P45">
        <v>7.3709999999999999E-3</v>
      </c>
      <c r="Q45">
        <v>2.3122799999999999</v>
      </c>
      <c r="R45">
        <v>0.19416800000000001</v>
      </c>
      <c r="S45">
        <v>0</v>
      </c>
      <c r="T45">
        <v>101.044</v>
      </c>
      <c r="U45">
        <v>45.050899999999999</v>
      </c>
      <c r="W45" s="2"/>
      <c r="X45" s="2" t="s">
        <v>1</v>
      </c>
      <c r="Y45" s="2" t="s">
        <v>2</v>
      </c>
      <c r="Z45" s="2" t="s">
        <v>3</v>
      </c>
      <c r="AA45" s="2" t="s">
        <v>4</v>
      </c>
      <c r="AB45" s="2" t="s">
        <v>5</v>
      </c>
      <c r="AC45" s="2" t="s">
        <v>6</v>
      </c>
      <c r="AD45" s="2" t="s">
        <v>7</v>
      </c>
      <c r="AE45" s="2" t="s">
        <v>8</v>
      </c>
      <c r="AF45" s="2" t="s">
        <v>9</v>
      </c>
      <c r="AG45" s="2" t="s">
        <v>10</v>
      </c>
      <c r="AH45" s="2" t="s">
        <v>11</v>
      </c>
      <c r="AI45" s="2" t="s">
        <v>12</v>
      </c>
      <c r="AJ45" s="2" t="s">
        <v>14</v>
      </c>
    </row>
    <row r="46" spans="1:36" x14ac:dyDescent="0.25">
      <c r="A46" t="s">
        <v>95</v>
      </c>
      <c r="G46">
        <v>7.0590000000000002E-3</v>
      </c>
      <c r="H46">
        <v>0.136957</v>
      </c>
      <c r="I46">
        <v>52.130200000000002</v>
      </c>
      <c r="J46">
        <v>0.55608100000000005</v>
      </c>
      <c r="K46">
        <v>21.038699999999999</v>
      </c>
      <c r="L46">
        <v>1.1319999999999999</v>
      </c>
      <c r="M46">
        <v>19.4483</v>
      </c>
      <c r="N46">
        <v>2.6316999999999999</v>
      </c>
      <c r="O46">
        <v>0.339779</v>
      </c>
      <c r="P46">
        <v>-9.9799999999999993E-3</v>
      </c>
      <c r="Q46">
        <v>2.38388</v>
      </c>
      <c r="R46">
        <v>-0.11343</v>
      </c>
      <c r="S46">
        <v>0</v>
      </c>
      <c r="T46">
        <v>99.681100000000001</v>
      </c>
      <c r="U46">
        <v>44.4681</v>
      </c>
      <c r="W46" s="2" t="s">
        <v>72</v>
      </c>
      <c r="X46" t="s">
        <v>71</v>
      </c>
      <c r="Y46" t="s">
        <v>71</v>
      </c>
      <c r="Z46">
        <v>50.672251851851854</v>
      </c>
      <c r="AA46">
        <v>1.3235555925925924</v>
      </c>
      <c r="AB46">
        <v>18.487307407407407</v>
      </c>
      <c r="AC46">
        <v>1.5823974074074074</v>
      </c>
      <c r="AD46">
        <v>18.852029629629627</v>
      </c>
      <c r="AE46">
        <v>4.7712144444444444</v>
      </c>
      <c r="AF46">
        <v>0.35187140740740736</v>
      </c>
      <c r="AG46" t="s">
        <v>71</v>
      </c>
      <c r="AH46">
        <v>4.661135925925926</v>
      </c>
      <c r="AI46" t="s">
        <v>71</v>
      </c>
      <c r="AJ46">
        <f>SUM(X46:AI46)</f>
        <v>100.70176366666666</v>
      </c>
    </row>
    <row r="47" spans="1:36" x14ac:dyDescent="0.25">
      <c r="A47" t="s">
        <v>96</v>
      </c>
      <c r="G47">
        <v>7.0949999999999997E-3</v>
      </c>
      <c r="H47">
        <v>-7.8899999999999998E-2</v>
      </c>
      <c r="I47">
        <v>52.403500000000001</v>
      </c>
      <c r="J47">
        <v>0.68637099999999995</v>
      </c>
      <c r="K47">
        <v>21.875</v>
      </c>
      <c r="L47">
        <v>1.3119400000000001</v>
      </c>
      <c r="M47">
        <v>19.177199999999999</v>
      </c>
      <c r="N47">
        <v>2.3572500000000001</v>
      </c>
      <c r="O47">
        <v>2.6535E-2</v>
      </c>
      <c r="P47">
        <v>-4.5440000000000001E-2</v>
      </c>
      <c r="Q47">
        <v>1.8919900000000001</v>
      </c>
      <c r="R47">
        <v>-5.0659999999999997E-2</v>
      </c>
      <c r="S47">
        <v>0</v>
      </c>
      <c r="T47">
        <v>99.561800000000005</v>
      </c>
      <c r="U47">
        <v>44.443100000000001</v>
      </c>
      <c r="W47" s="2" t="s">
        <v>91</v>
      </c>
      <c r="X47" t="s">
        <v>71</v>
      </c>
      <c r="Y47" t="s">
        <v>71</v>
      </c>
      <c r="Z47">
        <v>53.533213793103442</v>
      </c>
      <c r="AA47">
        <v>0.73023368965517232</v>
      </c>
      <c r="AB47">
        <v>20.618617241379308</v>
      </c>
      <c r="AC47">
        <v>1.1908832413793102</v>
      </c>
      <c r="AD47">
        <v>19.06124827586207</v>
      </c>
      <c r="AE47">
        <v>3.2285913793103442</v>
      </c>
      <c r="AF47">
        <v>0.26142651724137927</v>
      </c>
      <c r="AG47" t="s">
        <v>71</v>
      </c>
      <c r="AH47">
        <v>2.1212262068965519</v>
      </c>
      <c r="AI47" t="s">
        <v>71</v>
      </c>
      <c r="AJ47">
        <f t="shared" ref="AJ47:AJ51" si="10">SUM(X47:AI47)</f>
        <v>100.74544034482757</v>
      </c>
    </row>
    <row r="48" spans="1:36" x14ac:dyDescent="0.25">
      <c r="A48" t="s">
        <v>97</v>
      </c>
      <c r="G48">
        <v>7.3359999999999996E-3</v>
      </c>
      <c r="H48">
        <v>0.13805300000000001</v>
      </c>
      <c r="I48">
        <v>53.034199999999998</v>
      </c>
      <c r="J48">
        <v>0.68644899999999998</v>
      </c>
      <c r="K48">
        <v>20.192799999999998</v>
      </c>
      <c r="L48">
        <v>1.09721</v>
      </c>
      <c r="M48">
        <v>17.913900000000002</v>
      </c>
      <c r="N48">
        <v>3.02644</v>
      </c>
      <c r="O48">
        <v>0.34054200000000001</v>
      </c>
      <c r="P48">
        <v>8.1969999999999994E-3</v>
      </c>
      <c r="Q48">
        <v>2.2935300000000001</v>
      </c>
      <c r="R48">
        <v>-0.11215</v>
      </c>
      <c r="S48">
        <v>0</v>
      </c>
      <c r="T48">
        <v>98.626499999999993</v>
      </c>
      <c r="U48">
        <v>44.347900000000003</v>
      </c>
      <c r="W48" s="2" t="s">
        <v>107</v>
      </c>
      <c r="X48" t="s">
        <v>71</v>
      </c>
      <c r="Y48" t="s">
        <v>71</v>
      </c>
      <c r="Z48">
        <v>53.486226315789466</v>
      </c>
      <c r="AA48">
        <v>0.8834070263157896</v>
      </c>
      <c r="AB48">
        <v>20.519115789473688</v>
      </c>
      <c r="AC48">
        <v>1.2491060526315787</v>
      </c>
      <c r="AD48">
        <v>18.942971052631581</v>
      </c>
      <c r="AE48">
        <v>2.7472492105263164</v>
      </c>
      <c r="AF48">
        <v>0.31141557894736832</v>
      </c>
      <c r="AG48" t="s">
        <v>71</v>
      </c>
      <c r="AH48">
        <v>2.3759115789473682</v>
      </c>
      <c r="AI48" t="s">
        <v>71</v>
      </c>
      <c r="AJ48">
        <f t="shared" si="10"/>
        <v>100.51540260526315</v>
      </c>
    </row>
    <row r="49" spans="1:36" x14ac:dyDescent="0.25">
      <c r="A49" t="s">
        <v>98</v>
      </c>
      <c r="G49">
        <v>0.16342000000000001</v>
      </c>
      <c r="H49">
        <v>-7.8799999999999995E-2</v>
      </c>
      <c r="I49">
        <v>54.391599999999997</v>
      </c>
      <c r="J49">
        <v>0.49285899999999999</v>
      </c>
      <c r="K49">
        <v>21.263100000000001</v>
      </c>
      <c r="L49">
        <v>0.90302000000000004</v>
      </c>
      <c r="M49">
        <v>19.334900000000001</v>
      </c>
      <c r="N49">
        <v>2.9935800000000001</v>
      </c>
      <c r="O49">
        <v>-5.1209999999999999E-2</v>
      </c>
      <c r="P49">
        <v>-2.7300000000000001E-2</v>
      </c>
      <c r="Q49">
        <v>2.0082900000000001</v>
      </c>
      <c r="R49">
        <v>1.2547000000000001E-2</v>
      </c>
      <c r="S49">
        <v>0</v>
      </c>
      <c r="T49">
        <v>101.40600000000001</v>
      </c>
      <c r="U49">
        <v>45.517299999999999</v>
      </c>
      <c r="W49" s="2" t="s">
        <v>123</v>
      </c>
      <c r="X49" t="s">
        <v>71</v>
      </c>
      <c r="Y49" t="s">
        <v>71</v>
      </c>
      <c r="Z49">
        <v>55.166736666666672</v>
      </c>
      <c r="AA49">
        <v>0.74923586666666664</v>
      </c>
      <c r="AB49">
        <v>21.627896666666665</v>
      </c>
      <c r="AC49">
        <v>1.1723190000000003</v>
      </c>
      <c r="AD49">
        <v>18.82406666666667</v>
      </c>
      <c r="AE49">
        <v>1.7439233333333333</v>
      </c>
      <c r="AF49">
        <v>0.30048343333333338</v>
      </c>
      <c r="AG49" t="s">
        <v>71</v>
      </c>
      <c r="AH49">
        <v>1.1965971000000002</v>
      </c>
      <c r="AI49" t="s">
        <v>71</v>
      </c>
      <c r="AJ49">
        <f t="shared" si="10"/>
        <v>100.78125873333333</v>
      </c>
    </row>
    <row r="50" spans="1:36" x14ac:dyDescent="0.25">
      <c r="A50" t="s">
        <v>99</v>
      </c>
      <c r="G50">
        <v>0.32067499999999999</v>
      </c>
      <c r="H50">
        <v>-7.8890000000000002E-2</v>
      </c>
      <c r="I50">
        <v>53.102499999999999</v>
      </c>
      <c r="J50">
        <v>0.944994</v>
      </c>
      <c r="K50">
        <v>21.625599999999999</v>
      </c>
      <c r="L50">
        <v>1.16716</v>
      </c>
      <c r="M50">
        <v>18.910299999999999</v>
      </c>
      <c r="N50">
        <v>3.0089600000000001</v>
      </c>
      <c r="O50">
        <v>0.261681</v>
      </c>
      <c r="P50">
        <v>-9.8099999999999993E-3</v>
      </c>
      <c r="Q50">
        <v>2.0017100000000001</v>
      </c>
      <c r="R50">
        <v>-0.11265</v>
      </c>
      <c r="S50">
        <v>0</v>
      </c>
      <c r="T50">
        <v>101.142</v>
      </c>
      <c r="U50">
        <v>45.129600000000003</v>
      </c>
      <c r="W50" s="2" t="s">
        <v>139</v>
      </c>
      <c r="X50" t="s">
        <v>71</v>
      </c>
      <c r="Y50" t="s">
        <v>71</v>
      </c>
      <c r="Z50">
        <v>55.292330769230773</v>
      </c>
      <c r="AA50">
        <v>1.699678512820513</v>
      </c>
      <c r="AB50">
        <v>20.9556</v>
      </c>
      <c r="AC50">
        <v>1.0557800512820514</v>
      </c>
      <c r="AD50">
        <v>18.273092307692306</v>
      </c>
      <c r="AE50">
        <v>1.986938205128205</v>
      </c>
      <c r="AF50">
        <v>0.27932692307692314</v>
      </c>
      <c r="AG50" t="s">
        <v>71</v>
      </c>
      <c r="AH50">
        <v>1.1610757692307692</v>
      </c>
      <c r="AI50" t="s">
        <v>71</v>
      </c>
      <c r="AJ50">
        <f t="shared" si="10"/>
        <v>100.70382253846155</v>
      </c>
    </row>
    <row r="51" spans="1:36" x14ac:dyDescent="0.25">
      <c r="A51" t="s">
        <v>100</v>
      </c>
      <c r="G51">
        <v>-7.1300000000000002E-2</v>
      </c>
      <c r="H51">
        <v>0.13732</v>
      </c>
      <c r="I51">
        <v>52.433900000000001</v>
      </c>
      <c r="J51">
        <v>0.68655500000000003</v>
      </c>
      <c r="K51">
        <v>21.169699999999999</v>
      </c>
      <c r="L51">
        <v>1.2048300000000001</v>
      </c>
      <c r="M51">
        <v>19.736000000000001</v>
      </c>
      <c r="N51">
        <v>3.5259800000000001</v>
      </c>
      <c r="O51">
        <v>0.104973</v>
      </c>
      <c r="P51">
        <v>7.986E-3</v>
      </c>
      <c r="Q51">
        <v>1.91537</v>
      </c>
      <c r="R51">
        <v>-0.17466999999999999</v>
      </c>
      <c r="S51">
        <v>0</v>
      </c>
      <c r="T51">
        <v>100.67700000000001</v>
      </c>
      <c r="U51">
        <v>44.9664</v>
      </c>
      <c r="W51" s="2" t="s">
        <v>155</v>
      </c>
      <c r="X51" t="s">
        <v>71</v>
      </c>
      <c r="Y51" t="s">
        <v>71</v>
      </c>
      <c r="Z51">
        <v>52.947918421052627</v>
      </c>
      <c r="AA51">
        <v>1.8258900526315789</v>
      </c>
      <c r="AB51">
        <v>18.97527894736842</v>
      </c>
      <c r="AC51">
        <v>1.233733</v>
      </c>
      <c r="AD51">
        <v>18.702842105263159</v>
      </c>
      <c r="AE51">
        <v>4.0807415789473689</v>
      </c>
      <c r="AF51">
        <v>0.28312642105263158</v>
      </c>
      <c r="AG51" t="s">
        <v>71</v>
      </c>
      <c r="AH51">
        <v>2.7908457894736833</v>
      </c>
      <c r="AI51" t="s">
        <v>71</v>
      </c>
      <c r="AJ51">
        <f t="shared" si="10"/>
        <v>100.84037631578946</v>
      </c>
    </row>
    <row r="52" spans="1:36" x14ac:dyDescent="0.25">
      <c r="A52" t="s">
        <v>101</v>
      </c>
      <c r="G52">
        <v>0.16345499999999999</v>
      </c>
      <c r="H52">
        <v>-7.8850000000000003E-2</v>
      </c>
      <c r="I52">
        <v>50.935899999999997</v>
      </c>
      <c r="J52">
        <v>0.491873</v>
      </c>
      <c r="K52">
        <v>22.480699999999999</v>
      </c>
      <c r="L52">
        <v>1.43713</v>
      </c>
      <c r="M52">
        <v>18.613900000000001</v>
      </c>
      <c r="N52">
        <v>2.9478499999999999</v>
      </c>
      <c r="O52">
        <v>0.26186300000000001</v>
      </c>
      <c r="P52">
        <v>-9.7199999999999995E-3</v>
      </c>
      <c r="Q52">
        <v>1.8900699999999999</v>
      </c>
      <c r="R52">
        <v>1.1479E-2</v>
      </c>
      <c r="S52">
        <v>0</v>
      </c>
      <c r="T52">
        <v>99.145700000000005</v>
      </c>
      <c r="U52">
        <v>44.127600000000001</v>
      </c>
    </row>
    <row r="53" spans="1:36" x14ac:dyDescent="0.25">
      <c r="A53" t="s">
        <v>102</v>
      </c>
      <c r="G53">
        <v>8.6476999999999998E-2</v>
      </c>
      <c r="H53">
        <v>-7.8990000000000005E-2</v>
      </c>
      <c r="I53">
        <v>55.122100000000003</v>
      </c>
      <c r="J53">
        <v>1.07243</v>
      </c>
      <c r="K53">
        <v>19.715399999999999</v>
      </c>
      <c r="L53">
        <v>1.0931299999999999</v>
      </c>
      <c r="M53">
        <v>18.4984</v>
      </c>
      <c r="N53">
        <v>3.1384099999999999</v>
      </c>
      <c r="O53">
        <v>0.41745900000000002</v>
      </c>
      <c r="P53">
        <v>-9.9699999999999997E-3</v>
      </c>
      <c r="Q53">
        <v>2.1108600000000002</v>
      </c>
      <c r="R53">
        <v>0.19588900000000001</v>
      </c>
      <c r="S53">
        <v>0</v>
      </c>
      <c r="T53">
        <v>101.36199999999999</v>
      </c>
      <c r="U53">
        <v>45.479700000000001</v>
      </c>
    </row>
    <row r="54" spans="1:36" x14ac:dyDescent="0.25">
      <c r="A54" t="s">
        <v>103</v>
      </c>
      <c r="G54">
        <v>8.5933999999999996E-2</v>
      </c>
      <c r="H54">
        <v>-7.9020000000000007E-2</v>
      </c>
      <c r="I54">
        <v>53.427300000000002</v>
      </c>
      <c r="J54">
        <v>0.55556300000000003</v>
      </c>
      <c r="K54">
        <v>19.904399999999999</v>
      </c>
      <c r="L54">
        <v>1.22017</v>
      </c>
      <c r="M54">
        <v>19.459499999999998</v>
      </c>
      <c r="N54">
        <v>2.4131999999999998</v>
      </c>
      <c r="O54">
        <v>0.65294099999999999</v>
      </c>
      <c r="P54">
        <v>2.5475000000000001E-2</v>
      </c>
      <c r="Q54">
        <v>1.7773600000000001</v>
      </c>
      <c r="R54">
        <v>-5.2010000000000001E-2</v>
      </c>
      <c r="S54">
        <v>0</v>
      </c>
      <c r="T54">
        <v>99.390900000000002</v>
      </c>
      <c r="U54">
        <v>44.382300000000001</v>
      </c>
    </row>
    <row r="55" spans="1:36" x14ac:dyDescent="0.25">
      <c r="A55" t="s">
        <v>104</v>
      </c>
      <c r="G55">
        <v>7.1919999999999996E-3</v>
      </c>
      <c r="H55">
        <v>0.13700200000000001</v>
      </c>
      <c r="I55">
        <v>52.996499999999997</v>
      </c>
      <c r="J55">
        <v>1.2661500000000001</v>
      </c>
      <c r="K55">
        <v>20.288799999999998</v>
      </c>
      <c r="L55">
        <v>1.19878</v>
      </c>
      <c r="M55">
        <v>19.458500000000001</v>
      </c>
      <c r="N55">
        <v>3.7996799999999999</v>
      </c>
      <c r="O55">
        <v>0.26029000000000002</v>
      </c>
      <c r="P55">
        <v>-2.8049999999999999E-2</v>
      </c>
      <c r="Q55">
        <v>2.0655800000000002</v>
      </c>
      <c r="R55">
        <v>9.3360000000000005E-3</v>
      </c>
      <c r="S55">
        <v>0</v>
      </c>
      <c r="T55">
        <v>101.46</v>
      </c>
      <c r="U55">
        <v>45.241599999999998</v>
      </c>
    </row>
    <row r="56" spans="1:36" x14ac:dyDescent="0.25">
      <c r="A56" t="s">
        <v>34</v>
      </c>
      <c r="G56">
        <v>8.5597999999999994E-2</v>
      </c>
      <c r="H56">
        <v>-7.893E-2</v>
      </c>
      <c r="I56">
        <v>53.9435</v>
      </c>
      <c r="J56">
        <v>0.68626100000000001</v>
      </c>
      <c r="K56">
        <v>20.902699999999999</v>
      </c>
      <c r="L56">
        <v>0.95427399999999996</v>
      </c>
      <c r="M56">
        <v>19.833100000000002</v>
      </c>
      <c r="N56">
        <v>2.7463199999999999</v>
      </c>
      <c r="O56">
        <v>0.104919</v>
      </c>
      <c r="P56">
        <v>2.5763000000000001E-2</v>
      </c>
      <c r="Q56">
        <v>2.0958399999999999</v>
      </c>
      <c r="R56">
        <v>-5.0900000000000001E-2</v>
      </c>
      <c r="S56">
        <v>0</v>
      </c>
      <c r="T56">
        <v>101.248</v>
      </c>
      <c r="U56">
        <v>45.266100000000002</v>
      </c>
    </row>
    <row r="57" spans="1:36" x14ac:dyDescent="0.25">
      <c r="A57" t="s">
        <v>105</v>
      </c>
      <c r="G57">
        <v>-7.1499999999999994E-2</v>
      </c>
      <c r="H57">
        <v>0.13755100000000001</v>
      </c>
      <c r="I57">
        <v>54.265099999999997</v>
      </c>
      <c r="J57">
        <v>0.68508500000000006</v>
      </c>
      <c r="K57">
        <v>20.745899999999999</v>
      </c>
      <c r="L57">
        <v>1.3278300000000001</v>
      </c>
      <c r="M57">
        <v>19.3569</v>
      </c>
      <c r="N57">
        <v>3.1508500000000002</v>
      </c>
      <c r="O57">
        <v>0.18278700000000001</v>
      </c>
      <c r="P57">
        <v>-2.7720000000000002E-2</v>
      </c>
      <c r="Q57">
        <v>2.0466000000000002</v>
      </c>
      <c r="R57">
        <v>0.19623699999999999</v>
      </c>
      <c r="S57">
        <v>0</v>
      </c>
      <c r="T57">
        <v>101.996</v>
      </c>
      <c r="U57">
        <v>45.670699999999997</v>
      </c>
    </row>
    <row r="58" spans="1:36" x14ac:dyDescent="0.25">
      <c r="A58" t="s">
        <v>106</v>
      </c>
      <c r="G58">
        <v>-7.17E-2</v>
      </c>
      <c r="H58">
        <v>0.35387400000000002</v>
      </c>
      <c r="I58">
        <v>53.623600000000003</v>
      </c>
      <c r="J58">
        <v>1.2020299999999999</v>
      </c>
      <c r="K58">
        <v>19.8811</v>
      </c>
      <c r="L58">
        <v>1.3598699999999999</v>
      </c>
      <c r="M58">
        <v>18.448</v>
      </c>
      <c r="N58">
        <v>2.98204</v>
      </c>
      <c r="O58">
        <v>0.417182</v>
      </c>
      <c r="P58">
        <v>-4.5650000000000003E-2</v>
      </c>
      <c r="Q58">
        <v>2.0643199999999999</v>
      </c>
      <c r="R58">
        <v>9.7289999999999998E-3</v>
      </c>
      <c r="S58">
        <v>0</v>
      </c>
      <c r="T58">
        <v>100.224</v>
      </c>
      <c r="U58">
        <v>44.911000000000001</v>
      </c>
    </row>
    <row r="59" spans="1:36" x14ac:dyDescent="0.25">
      <c r="G59">
        <v>0.16406100000000001</v>
      </c>
      <c r="H59">
        <v>-7.8869999999999996E-2</v>
      </c>
      <c r="I59">
        <v>53.703800000000001</v>
      </c>
      <c r="J59">
        <v>0.75043000000000004</v>
      </c>
      <c r="K59">
        <v>21.7348</v>
      </c>
      <c r="L59">
        <v>1.06047</v>
      </c>
      <c r="M59">
        <v>18.5992</v>
      </c>
      <c r="N59">
        <v>3.1707399999999999</v>
      </c>
      <c r="O59">
        <v>0.34016600000000002</v>
      </c>
      <c r="P59">
        <v>8.1150000000000007E-3</v>
      </c>
      <c r="Q59">
        <v>2.1809599999999998</v>
      </c>
      <c r="R59">
        <v>7.3376999999999998E-2</v>
      </c>
      <c r="S59">
        <v>0</v>
      </c>
      <c r="T59">
        <v>101.70699999999999</v>
      </c>
      <c r="U59">
        <v>45.4955</v>
      </c>
    </row>
    <row r="60" spans="1:36" x14ac:dyDescent="0.25">
      <c r="G60">
        <v>7.1970000000000003E-3</v>
      </c>
      <c r="H60">
        <v>-7.8880000000000006E-2</v>
      </c>
      <c r="I60">
        <v>53.097799999999999</v>
      </c>
      <c r="J60">
        <v>0.75059799999999999</v>
      </c>
      <c r="K60">
        <v>22.1158</v>
      </c>
      <c r="L60">
        <v>1.25732</v>
      </c>
      <c r="M60">
        <v>18.8186</v>
      </c>
      <c r="N60">
        <v>2.8909699999999998</v>
      </c>
      <c r="O60">
        <v>0.104934</v>
      </c>
      <c r="P60">
        <v>-6.3240000000000005E-2</v>
      </c>
      <c r="Q60">
        <v>2.1366499999999999</v>
      </c>
      <c r="R60">
        <v>7.3282E-2</v>
      </c>
      <c r="S60">
        <v>0</v>
      </c>
      <c r="T60">
        <v>101.111</v>
      </c>
      <c r="U60">
        <v>45.1937</v>
      </c>
    </row>
    <row r="61" spans="1:36" x14ac:dyDescent="0.25">
      <c r="G61">
        <v>0.24291599999999999</v>
      </c>
      <c r="H61">
        <v>-7.8890000000000002E-2</v>
      </c>
      <c r="I61">
        <v>53.577199999999998</v>
      </c>
      <c r="J61">
        <v>0.49115500000000001</v>
      </c>
      <c r="K61">
        <v>19.883500000000002</v>
      </c>
      <c r="L61">
        <v>1.1316900000000001</v>
      </c>
      <c r="M61">
        <v>18.916</v>
      </c>
      <c r="N61">
        <v>4.6774300000000002</v>
      </c>
      <c r="O61">
        <v>0.57493899999999998</v>
      </c>
      <c r="P61">
        <v>7.9719999999999999E-3</v>
      </c>
      <c r="Q61">
        <v>2.3364799999999999</v>
      </c>
      <c r="R61">
        <v>1.0926E-2</v>
      </c>
      <c r="S61">
        <v>0</v>
      </c>
      <c r="T61">
        <v>101.771</v>
      </c>
      <c r="U61">
        <v>45.579799999999999</v>
      </c>
    </row>
    <row r="62" spans="1:36" x14ac:dyDescent="0.25">
      <c r="G62">
        <v>8.6154999999999995E-2</v>
      </c>
      <c r="H62">
        <v>0.35339900000000002</v>
      </c>
      <c r="I62">
        <v>54.392099999999999</v>
      </c>
      <c r="J62">
        <v>0.68547000000000002</v>
      </c>
      <c r="K62">
        <v>18.712</v>
      </c>
      <c r="L62">
        <v>1.1496900000000001</v>
      </c>
      <c r="M62">
        <v>19.928899999999999</v>
      </c>
      <c r="N62">
        <v>4.1604900000000002</v>
      </c>
      <c r="O62">
        <v>0.10444000000000001</v>
      </c>
      <c r="P62">
        <v>-2.777E-2</v>
      </c>
      <c r="Q62">
        <v>2.2505600000000001</v>
      </c>
      <c r="R62">
        <v>1.0338999999999999E-2</v>
      </c>
      <c r="S62">
        <v>0</v>
      </c>
      <c r="T62">
        <v>101.806</v>
      </c>
      <c r="U62">
        <v>45.6997</v>
      </c>
    </row>
    <row r="63" spans="1:36" x14ac:dyDescent="0.25">
      <c r="G63">
        <v>7.1700000000000002E-3</v>
      </c>
      <c r="H63">
        <v>-7.8780000000000003E-2</v>
      </c>
      <c r="I63">
        <v>52.802599999999998</v>
      </c>
      <c r="J63">
        <v>0.42783300000000002</v>
      </c>
      <c r="K63">
        <v>21.773399999999999</v>
      </c>
      <c r="L63">
        <v>1.33179</v>
      </c>
      <c r="M63">
        <v>18.778700000000001</v>
      </c>
      <c r="N63">
        <v>3.8631799999999998</v>
      </c>
      <c r="O63">
        <v>0.105604</v>
      </c>
      <c r="P63">
        <v>8.3090000000000004E-3</v>
      </c>
      <c r="Q63">
        <v>2.0268899999999999</v>
      </c>
      <c r="R63">
        <v>-4.9619999999999997E-2</v>
      </c>
      <c r="S63">
        <v>0</v>
      </c>
      <c r="T63">
        <v>100.997</v>
      </c>
      <c r="U63">
        <v>45.240499999999997</v>
      </c>
    </row>
    <row r="64" spans="1:36" x14ac:dyDescent="0.25">
      <c r="G64">
        <v>8.5835999999999996E-2</v>
      </c>
      <c r="H64">
        <v>0.13769500000000001</v>
      </c>
      <c r="I64">
        <v>54.657400000000003</v>
      </c>
      <c r="J64">
        <v>0.36240600000000001</v>
      </c>
      <c r="K64">
        <v>19.620999999999999</v>
      </c>
      <c r="L64">
        <v>1.27718</v>
      </c>
      <c r="M64">
        <v>19.3218</v>
      </c>
      <c r="N64">
        <v>3.8135599999999998</v>
      </c>
      <c r="O64">
        <v>0.105058</v>
      </c>
      <c r="P64">
        <v>-9.75E-3</v>
      </c>
      <c r="Q64">
        <v>2.4303300000000001</v>
      </c>
      <c r="R64">
        <v>1.1365999999999999E-2</v>
      </c>
      <c r="S64">
        <v>0</v>
      </c>
      <c r="T64">
        <v>101.81399999999999</v>
      </c>
      <c r="U64">
        <v>45.787399999999998</v>
      </c>
    </row>
    <row r="65" spans="1:21" x14ac:dyDescent="0.25">
      <c r="G65">
        <v>8.6293999999999996E-2</v>
      </c>
      <c r="H65">
        <v>-7.8869999999999996E-2</v>
      </c>
      <c r="I65">
        <v>53.993600000000001</v>
      </c>
      <c r="J65">
        <v>0.68464899999999995</v>
      </c>
      <c r="K65">
        <v>18.3781</v>
      </c>
      <c r="L65">
        <v>1.11286</v>
      </c>
      <c r="M65">
        <v>18.151299999999999</v>
      </c>
      <c r="N65">
        <v>5.6879799999999996</v>
      </c>
      <c r="O65">
        <v>0.26128499999999999</v>
      </c>
      <c r="P65">
        <v>2.5925E-2</v>
      </c>
      <c r="Q65">
        <v>2.15679</v>
      </c>
      <c r="R65">
        <v>0.32055800000000001</v>
      </c>
      <c r="S65">
        <v>0</v>
      </c>
      <c r="T65">
        <v>100.78100000000001</v>
      </c>
      <c r="U65">
        <v>45.384799999999998</v>
      </c>
    </row>
    <row r="67" spans="1:21" x14ac:dyDescent="0.25">
      <c r="F67" t="s">
        <v>40</v>
      </c>
      <c r="G67">
        <f>AVERAGE(G37:G65)</f>
        <v>3.4203034482758618E-2</v>
      </c>
      <c r="H67">
        <f t="shared" ref="H67:U67" si="11">AVERAGE(H37:H65)</f>
        <v>3.1398275862069003E-3</v>
      </c>
      <c r="I67">
        <f t="shared" si="11"/>
        <v>53.533213793103442</v>
      </c>
      <c r="J67">
        <f t="shared" si="11"/>
        <v>0.73023368965517232</v>
      </c>
      <c r="K67">
        <f t="shared" si="11"/>
        <v>20.618617241379308</v>
      </c>
      <c r="L67">
        <f t="shared" si="11"/>
        <v>1.1908832413793102</v>
      </c>
      <c r="M67">
        <f t="shared" si="11"/>
        <v>19.06124827586207</v>
      </c>
      <c r="N67">
        <f t="shared" si="11"/>
        <v>3.2285913793103442</v>
      </c>
      <c r="O67">
        <f t="shared" si="11"/>
        <v>0.26142651724137927</v>
      </c>
      <c r="P67">
        <f t="shared" si="11"/>
        <v>-9.2455172413793106E-3</v>
      </c>
      <c r="Q67">
        <f t="shared" si="11"/>
        <v>2.1212262068965519</v>
      </c>
      <c r="R67">
        <f t="shared" si="11"/>
        <v>1.4579310344827427E-4</v>
      </c>
      <c r="S67">
        <f t="shared" si="11"/>
        <v>0</v>
      </c>
      <c r="T67">
        <f t="shared" si="11"/>
        <v>100.7736896551724</v>
      </c>
      <c r="U67">
        <f t="shared" si="11"/>
        <v>45.109675862068954</v>
      </c>
    </row>
    <row r="68" spans="1:21" x14ac:dyDescent="0.25">
      <c r="F68" t="s">
        <v>41</v>
      </c>
      <c r="G68">
        <f>STDEV(G37:G65)/SQRT((COUNT(G37:G65)))</f>
        <v>1.9195502499237509E-2</v>
      </c>
      <c r="H68">
        <f t="shared" ref="H68:U68" si="12">STDEV(H37:H65)/SQRT((COUNT(H37:H65)))</f>
        <v>2.4978361427072247E-2</v>
      </c>
      <c r="I68">
        <f t="shared" si="12"/>
        <v>0.1784180584729711</v>
      </c>
      <c r="J68">
        <f t="shared" si="12"/>
        <v>4.1172331080636719E-2</v>
      </c>
      <c r="K68">
        <f t="shared" si="12"/>
        <v>0.18253141527768588</v>
      </c>
      <c r="L68">
        <f t="shared" si="12"/>
        <v>2.5833494614629544E-2</v>
      </c>
      <c r="M68">
        <f t="shared" si="12"/>
        <v>0.1008960049178924</v>
      </c>
      <c r="N68">
        <f t="shared" si="12"/>
        <v>0.13130597683143125</v>
      </c>
      <c r="O68">
        <f t="shared" si="12"/>
        <v>3.4728042327853363E-2</v>
      </c>
      <c r="P68">
        <f t="shared" si="12"/>
        <v>4.8051411331417274E-3</v>
      </c>
      <c r="Q68">
        <f t="shared" si="12"/>
        <v>3.1044860800487156E-2</v>
      </c>
      <c r="R68">
        <f t="shared" si="12"/>
        <v>2.318590251636695E-2</v>
      </c>
      <c r="S68">
        <f t="shared" si="12"/>
        <v>0</v>
      </c>
      <c r="T68">
        <f t="shared" si="12"/>
        <v>0.16911734342145882</v>
      </c>
      <c r="U68">
        <f t="shared" si="12"/>
        <v>8.3570735599547905E-2</v>
      </c>
    </row>
    <row r="70" spans="1:21" x14ac:dyDescent="0.25">
      <c r="A70" s="2" t="s">
        <v>107</v>
      </c>
      <c r="G70" s="2" t="s">
        <v>1</v>
      </c>
      <c r="H70" s="2" t="s">
        <v>2</v>
      </c>
      <c r="I70" s="2" t="s">
        <v>3</v>
      </c>
      <c r="J70" s="2" t="s">
        <v>4</v>
      </c>
      <c r="K70" s="2" t="s">
        <v>5</v>
      </c>
      <c r="L70" s="2" t="s">
        <v>6</v>
      </c>
      <c r="M70" s="2" t="s">
        <v>7</v>
      </c>
      <c r="N70" s="2" t="s">
        <v>8</v>
      </c>
      <c r="O70" s="2" t="s">
        <v>9</v>
      </c>
      <c r="P70" s="2" t="s">
        <v>10</v>
      </c>
      <c r="Q70" s="2" t="s">
        <v>11</v>
      </c>
      <c r="R70" s="2" t="s">
        <v>12</v>
      </c>
      <c r="S70" s="2" t="s">
        <v>13</v>
      </c>
      <c r="T70" s="2" t="s">
        <v>14</v>
      </c>
      <c r="U70" s="2" t="s">
        <v>15</v>
      </c>
    </row>
    <row r="71" spans="1:21" x14ac:dyDescent="0.25">
      <c r="A71" t="s">
        <v>17</v>
      </c>
      <c r="G71">
        <v>7.1209999999999997E-3</v>
      </c>
      <c r="H71">
        <v>-7.8939999999999996E-2</v>
      </c>
      <c r="I71">
        <v>53.599200000000003</v>
      </c>
      <c r="J71">
        <v>1.00607</v>
      </c>
      <c r="K71">
        <v>21.560600000000001</v>
      </c>
      <c r="L71">
        <v>0.878274</v>
      </c>
      <c r="M71">
        <v>18.4709</v>
      </c>
      <c r="N71">
        <v>2.0626899999999999</v>
      </c>
      <c r="O71">
        <v>2.5996999999999999E-2</v>
      </c>
      <c r="P71">
        <v>-9.9500000000000005E-3</v>
      </c>
      <c r="Q71">
        <v>2.0873400000000002</v>
      </c>
      <c r="R71">
        <v>0.25770700000000002</v>
      </c>
      <c r="S71">
        <v>0</v>
      </c>
      <c r="T71">
        <v>99.866900000000001</v>
      </c>
      <c r="U71">
        <v>44.699300000000001</v>
      </c>
    </row>
    <row r="72" spans="1:21" x14ac:dyDescent="0.25">
      <c r="A72" t="s">
        <v>73</v>
      </c>
      <c r="G72">
        <v>-7.1349999999999997E-2</v>
      </c>
      <c r="H72">
        <v>0.13711599999999999</v>
      </c>
      <c r="I72">
        <v>54.046199999999999</v>
      </c>
      <c r="J72">
        <v>0.55512399999999995</v>
      </c>
      <c r="K72">
        <v>20.0259</v>
      </c>
      <c r="L72">
        <v>0.987626</v>
      </c>
      <c r="M72">
        <v>19.4252</v>
      </c>
      <c r="N72">
        <v>1.96008</v>
      </c>
      <c r="O72">
        <v>0.10440099999999999</v>
      </c>
      <c r="P72">
        <v>2.5592E-2</v>
      </c>
      <c r="Q72">
        <v>2.0016600000000002</v>
      </c>
      <c r="R72">
        <v>1.0482E-2</v>
      </c>
      <c r="S72">
        <v>0</v>
      </c>
      <c r="T72">
        <v>99.207999999999998</v>
      </c>
      <c r="U72">
        <v>44.5242</v>
      </c>
    </row>
    <row r="73" spans="1:21" x14ac:dyDescent="0.25">
      <c r="A73" t="s">
        <v>74</v>
      </c>
      <c r="G73">
        <v>8.5225999999999996E-2</v>
      </c>
      <c r="H73">
        <v>-7.8880000000000006E-2</v>
      </c>
      <c r="I73">
        <v>53.241999999999997</v>
      </c>
      <c r="J73">
        <v>0.81436399999999998</v>
      </c>
      <c r="K73">
        <v>20.473099999999999</v>
      </c>
      <c r="L73">
        <v>1.2192099999999999</v>
      </c>
      <c r="M73">
        <v>18.6983</v>
      </c>
      <c r="N73">
        <v>2.4957799999999999</v>
      </c>
      <c r="O73">
        <v>0.18295800000000001</v>
      </c>
      <c r="P73">
        <v>7.9690000000000004E-3</v>
      </c>
      <c r="Q73">
        <v>1.8201400000000001</v>
      </c>
      <c r="R73">
        <v>-0.23624999999999999</v>
      </c>
      <c r="S73">
        <v>0</v>
      </c>
      <c r="T73">
        <v>98.7239</v>
      </c>
      <c r="U73">
        <v>44.256900000000002</v>
      </c>
    </row>
    <row r="74" spans="1:21" x14ac:dyDescent="0.25">
      <c r="A74" t="s">
        <v>20</v>
      </c>
      <c r="G74">
        <v>7.1000000000000004E-3</v>
      </c>
      <c r="H74">
        <v>-7.8869999999999996E-2</v>
      </c>
      <c r="I74">
        <v>54.7057</v>
      </c>
      <c r="J74">
        <v>0.74937399999999998</v>
      </c>
      <c r="K74">
        <v>21.143999999999998</v>
      </c>
      <c r="L74">
        <v>0.91635299999999997</v>
      </c>
      <c r="M74">
        <v>18.950600000000001</v>
      </c>
      <c r="N74">
        <v>2.01145</v>
      </c>
      <c r="O74">
        <v>0.104824</v>
      </c>
      <c r="P74">
        <v>-4.5330000000000002E-2</v>
      </c>
      <c r="Q74">
        <v>1.8889800000000001</v>
      </c>
      <c r="R74">
        <v>1.1323E-2</v>
      </c>
      <c r="S74">
        <v>0</v>
      </c>
      <c r="T74">
        <v>100.366</v>
      </c>
      <c r="U74">
        <v>45.070399999999999</v>
      </c>
    </row>
    <row r="75" spans="1:21" x14ac:dyDescent="0.25">
      <c r="A75" t="s">
        <v>57</v>
      </c>
      <c r="G75">
        <v>7.11E-3</v>
      </c>
      <c r="H75">
        <v>-7.8899999999999998E-2</v>
      </c>
      <c r="I75">
        <v>53.5717</v>
      </c>
      <c r="J75">
        <v>0.74864299999999995</v>
      </c>
      <c r="K75">
        <v>21.137899999999998</v>
      </c>
      <c r="L75">
        <v>0.87914499999999995</v>
      </c>
      <c r="M75">
        <v>18.334</v>
      </c>
      <c r="N75">
        <v>2.3828900000000002</v>
      </c>
      <c r="O75">
        <v>0.65219700000000003</v>
      </c>
      <c r="P75">
        <v>-2.7709999999999999E-2</v>
      </c>
      <c r="Q75">
        <v>2.2653500000000002</v>
      </c>
      <c r="R75">
        <v>-5.1200000000000002E-2</v>
      </c>
      <c r="S75">
        <v>0</v>
      </c>
      <c r="T75">
        <v>99.821200000000005</v>
      </c>
      <c r="U75">
        <v>44.7149</v>
      </c>
    </row>
    <row r="76" spans="1:21" x14ac:dyDescent="0.25">
      <c r="A76" t="s">
        <v>108</v>
      </c>
      <c r="G76">
        <v>0.16481999999999999</v>
      </c>
      <c r="H76">
        <v>0.13703599999999999</v>
      </c>
      <c r="I76">
        <v>53.596600000000002</v>
      </c>
      <c r="J76">
        <v>1.3919900000000001</v>
      </c>
      <c r="K76">
        <v>21.395</v>
      </c>
      <c r="L76">
        <v>1.15981</v>
      </c>
      <c r="M76">
        <v>18.5608</v>
      </c>
      <c r="N76">
        <v>2.2677299999999998</v>
      </c>
      <c r="O76">
        <v>0.25958900000000001</v>
      </c>
      <c r="P76">
        <v>-1.023E-2</v>
      </c>
      <c r="Q76">
        <v>2.0600299999999998</v>
      </c>
      <c r="R76">
        <v>0.194494</v>
      </c>
      <c r="S76">
        <v>0</v>
      </c>
      <c r="T76">
        <v>101.178</v>
      </c>
      <c r="U76">
        <v>45.119799999999998</v>
      </c>
    </row>
    <row r="77" spans="1:21" x14ac:dyDescent="0.25">
      <c r="G77">
        <v>-7.1569999999999995E-2</v>
      </c>
      <c r="H77">
        <v>-7.9000000000000001E-2</v>
      </c>
      <c r="I77">
        <v>53.931899999999999</v>
      </c>
      <c r="J77">
        <v>0.68385200000000002</v>
      </c>
      <c r="K77">
        <v>20.3308</v>
      </c>
      <c r="L77">
        <v>1.57453</v>
      </c>
      <c r="M77">
        <v>19.305700000000002</v>
      </c>
      <c r="N77">
        <v>2.4905900000000001</v>
      </c>
      <c r="O77">
        <v>0.260324</v>
      </c>
      <c r="P77">
        <v>7.6280000000000002E-3</v>
      </c>
      <c r="Q77">
        <v>2.0634800000000002</v>
      </c>
      <c r="R77">
        <v>-0.11389000000000001</v>
      </c>
      <c r="S77">
        <v>0</v>
      </c>
      <c r="T77">
        <v>100.384</v>
      </c>
      <c r="U77">
        <v>44.922400000000003</v>
      </c>
    </row>
    <row r="78" spans="1:21" x14ac:dyDescent="0.25">
      <c r="A78" t="s">
        <v>109</v>
      </c>
      <c r="G78">
        <v>8.5142999999999996E-2</v>
      </c>
      <c r="H78">
        <v>0.137353</v>
      </c>
      <c r="I78">
        <v>53.264899999999997</v>
      </c>
      <c r="J78">
        <v>0.74930099999999999</v>
      </c>
      <c r="K78">
        <v>21.290299999999998</v>
      </c>
      <c r="L78">
        <v>1.04087</v>
      </c>
      <c r="M78">
        <v>19.189900000000002</v>
      </c>
      <c r="N78">
        <v>2.4239099999999998</v>
      </c>
      <c r="O78">
        <v>0.18296100000000001</v>
      </c>
      <c r="P78">
        <v>-2.7629999999999998E-2</v>
      </c>
      <c r="Q78">
        <v>1.5752200000000001</v>
      </c>
      <c r="R78">
        <v>-5.0750000000000003E-2</v>
      </c>
      <c r="S78">
        <v>0</v>
      </c>
      <c r="T78">
        <v>99.861500000000007</v>
      </c>
      <c r="U78">
        <v>44.686599999999999</v>
      </c>
    </row>
    <row r="79" spans="1:21" x14ac:dyDescent="0.25">
      <c r="A79" t="s">
        <v>110</v>
      </c>
      <c r="G79">
        <v>-7.1309999999999998E-2</v>
      </c>
      <c r="H79">
        <v>-7.8909999999999994E-2</v>
      </c>
      <c r="I79">
        <v>53.617800000000003</v>
      </c>
      <c r="J79">
        <v>0.87815200000000004</v>
      </c>
      <c r="K79">
        <v>19.981400000000001</v>
      </c>
      <c r="L79">
        <v>1.1995100000000001</v>
      </c>
      <c r="M79">
        <v>18.349599999999999</v>
      </c>
      <c r="N79">
        <v>2.9334199999999999</v>
      </c>
      <c r="O79">
        <v>0.57378399999999996</v>
      </c>
      <c r="P79">
        <v>-6.3350000000000004E-2</v>
      </c>
      <c r="Q79">
        <v>1.9287799999999999</v>
      </c>
      <c r="R79">
        <v>-0.23669000000000001</v>
      </c>
      <c r="S79">
        <v>0</v>
      </c>
      <c r="T79">
        <v>99.012200000000007</v>
      </c>
      <c r="U79">
        <v>44.455399999999997</v>
      </c>
    </row>
    <row r="80" spans="1:21" x14ac:dyDescent="0.25">
      <c r="A80" t="s">
        <v>111</v>
      </c>
      <c r="G80">
        <v>-7.1999999999999995E-2</v>
      </c>
      <c r="H80">
        <v>-7.9140000000000002E-2</v>
      </c>
      <c r="I80">
        <v>54.447200000000002</v>
      </c>
      <c r="J80">
        <v>1.19842</v>
      </c>
      <c r="K80">
        <v>20.1355</v>
      </c>
      <c r="L80">
        <v>1.4268099999999999</v>
      </c>
      <c r="M80">
        <v>19.728100000000001</v>
      </c>
      <c r="N80">
        <v>2.3671700000000002</v>
      </c>
      <c r="O80">
        <v>0.25908599999999998</v>
      </c>
      <c r="P80">
        <v>2.4976000000000002E-2</v>
      </c>
      <c r="Q80">
        <v>2.1272500000000001</v>
      </c>
      <c r="R80">
        <v>8.1239999999999993E-3</v>
      </c>
      <c r="S80">
        <v>0</v>
      </c>
      <c r="T80">
        <v>101.572</v>
      </c>
      <c r="U80">
        <v>45.303800000000003</v>
      </c>
    </row>
    <row r="81" spans="1:21" x14ac:dyDescent="0.25">
      <c r="A81" t="s">
        <v>112</v>
      </c>
      <c r="G81">
        <v>7.0179999999999999E-3</v>
      </c>
      <c r="H81">
        <v>-7.9200000000000007E-2</v>
      </c>
      <c r="I81">
        <v>51.823700000000002</v>
      </c>
      <c r="J81">
        <v>1.1317299999999999</v>
      </c>
      <c r="K81">
        <v>20.5731</v>
      </c>
      <c r="L81">
        <v>1.4776</v>
      </c>
      <c r="M81">
        <v>18.937799999999999</v>
      </c>
      <c r="N81">
        <v>2.5086300000000001</v>
      </c>
      <c r="O81">
        <v>0.49240099999999998</v>
      </c>
      <c r="P81">
        <v>-1.0710000000000001E-2</v>
      </c>
      <c r="Q81">
        <v>2.5242399999999998</v>
      </c>
      <c r="R81">
        <v>0.253913</v>
      </c>
      <c r="S81">
        <v>0</v>
      </c>
      <c r="T81">
        <v>99.640199999999993</v>
      </c>
      <c r="U81">
        <v>44.201099999999997</v>
      </c>
    </row>
    <row r="82" spans="1:21" x14ac:dyDescent="0.25">
      <c r="A82" t="s">
        <v>113</v>
      </c>
      <c r="G82">
        <v>7.1110000000000001E-3</v>
      </c>
      <c r="H82">
        <v>0.13730999999999999</v>
      </c>
      <c r="I82">
        <v>53.386600000000001</v>
      </c>
      <c r="J82">
        <v>0.94204200000000005</v>
      </c>
      <c r="K82">
        <v>21.515599999999999</v>
      </c>
      <c r="L82">
        <v>1.5729900000000001</v>
      </c>
      <c r="M82">
        <v>18.369800000000001</v>
      </c>
      <c r="N82">
        <v>3.0396100000000001</v>
      </c>
      <c r="O82">
        <v>0.26044699999999998</v>
      </c>
      <c r="P82">
        <v>4.3442000000000001E-2</v>
      </c>
      <c r="Q82">
        <v>1.9272199999999999</v>
      </c>
      <c r="R82">
        <v>1.0330000000000001E-2</v>
      </c>
      <c r="S82">
        <v>0</v>
      </c>
      <c r="T82">
        <v>101.212</v>
      </c>
      <c r="U82">
        <v>45.271099999999997</v>
      </c>
    </row>
    <row r="83" spans="1:21" x14ac:dyDescent="0.25">
      <c r="A83" t="s">
        <v>114</v>
      </c>
      <c r="G83">
        <v>7.0619999999999997E-3</v>
      </c>
      <c r="H83">
        <v>-7.9000000000000001E-2</v>
      </c>
      <c r="I83">
        <v>52.761899999999997</v>
      </c>
      <c r="J83">
        <v>0.81242199999999998</v>
      </c>
      <c r="K83">
        <v>20.768899999999999</v>
      </c>
      <c r="L83">
        <v>1.2876099999999999</v>
      </c>
      <c r="M83">
        <v>18.43</v>
      </c>
      <c r="N83">
        <v>2.0567000000000002</v>
      </c>
      <c r="O83">
        <v>0.416572</v>
      </c>
      <c r="P83">
        <v>7.6400000000000001E-3</v>
      </c>
      <c r="Q83">
        <v>2.1959900000000001</v>
      </c>
      <c r="R83">
        <v>9.6500000000000006E-3</v>
      </c>
      <c r="S83">
        <v>0</v>
      </c>
      <c r="T83">
        <v>98.675399999999996</v>
      </c>
      <c r="U83">
        <v>44.092100000000002</v>
      </c>
    </row>
    <row r="84" spans="1:21" x14ac:dyDescent="0.25">
      <c r="A84" t="s">
        <v>115</v>
      </c>
      <c r="G84">
        <v>-7.1349999999999997E-2</v>
      </c>
      <c r="H84">
        <v>-7.8939999999999996E-2</v>
      </c>
      <c r="I84">
        <v>55.401000000000003</v>
      </c>
      <c r="J84">
        <v>0.81346700000000005</v>
      </c>
      <c r="K84">
        <v>21.270800000000001</v>
      </c>
      <c r="L84">
        <v>1.43207</v>
      </c>
      <c r="M84">
        <v>18.973099999999999</v>
      </c>
      <c r="N84">
        <v>1.88893</v>
      </c>
      <c r="O84">
        <v>0.26074700000000001</v>
      </c>
      <c r="P84">
        <v>7.8519999999999996E-3</v>
      </c>
      <c r="Q84">
        <v>1.9075599999999999</v>
      </c>
      <c r="R84">
        <v>-5.1360000000000003E-2</v>
      </c>
      <c r="S84">
        <v>0</v>
      </c>
      <c r="T84">
        <v>101.754</v>
      </c>
      <c r="U84">
        <v>45.634900000000002</v>
      </c>
    </row>
    <row r="85" spans="1:21" x14ac:dyDescent="0.25">
      <c r="A85" t="s">
        <v>116</v>
      </c>
      <c r="G85">
        <v>-7.1830000000000005E-2</v>
      </c>
      <c r="H85">
        <v>-7.9089999999999994E-2</v>
      </c>
      <c r="I85">
        <v>52.789200000000001</v>
      </c>
      <c r="J85">
        <v>1.13486</v>
      </c>
      <c r="K85">
        <v>21.181100000000001</v>
      </c>
      <c r="L85">
        <v>1.03633</v>
      </c>
      <c r="M85">
        <v>19.646599999999999</v>
      </c>
      <c r="N85">
        <v>2.1804800000000002</v>
      </c>
      <c r="O85">
        <v>0.49430000000000002</v>
      </c>
      <c r="P85">
        <v>7.3899999999999999E-3</v>
      </c>
      <c r="Q85">
        <v>1.9285699999999999</v>
      </c>
      <c r="R85">
        <v>-0.11473999999999999</v>
      </c>
      <c r="S85">
        <v>0</v>
      </c>
      <c r="T85">
        <v>100.133</v>
      </c>
      <c r="U85">
        <v>44.531500000000001</v>
      </c>
    </row>
    <row r="86" spans="1:21" x14ac:dyDescent="0.25">
      <c r="A86" t="s">
        <v>117</v>
      </c>
      <c r="G86">
        <v>6.9199999999999999E-3</v>
      </c>
      <c r="H86">
        <v>-7.9009999999999997E-2</v>
      </c>
      <c r="I86">
        <v>53.642699999999998</v>
      </c>
      <c r="J86">
        <v>0.55426399999999998</v>
      </c>
      <c r="K86">
        <v>20.4663</v>
      </c>
      <c r="L86">
        <v>1.11063</v>
      </c>
      <c r="M86">
        <v>19.866599999999998</v>
      </c>
      <c r="N86">
        <v>2.8956400000000002</v>
      </c>
      <c r="O86">
        <v>0.41678300000000001</v>
      </c>
      <c r="P86">
        <v>2.5270000000000001E-2</v>
      </c>
      <c r="Q86">
        <v>2.4899</v>
      </c>
      <c r="R86">
        <v>-0.11404</v>
      </c>
      <c r="S86">
        <v>0</v>
      </c>
      <c r="T86">
        <v>101.282</v>
      </c>
      <c r="U86">
        <v>45.226799999999997</v>
      </c>
    </row>
    <row r="87" spans="1:21" x14ac:dyDescent="0.25">
      <c r="A87" t="s">
        <v>118</v>
      </c>
      <c r="G87">
        <v>-7.1510000000000004E-2</v>
      </c>
      <c r="H87">
        <v>0.136854</v>
      </c>
      <c r="I87">
        <v>52.783999999999999</v>
      </c>
      <c r="J87">
        <v>1.0061199999999999</v>
      </c>
      <c r="K87">
        <v>20.8291</v>
      </c>
      <c r="L87">
        <v>0.80657199999999996</v>
      </c>
      <c r="M87">
        <v>19.2639</v>
      </c>
      <c r="N87">
        <v>3.8407800000000001</v>
      </c>
      <c r="O87">
        <v>0.182119</v>
      </c>
      <c r="P87">
        <v>-4.5589999999999999E-2</v>
      </c>
      <c r="Q87">
        <v>2.5345900000000001</v>
      </c>
      <c r="R87">
        <v>7.1625999999999995E-2</v>
      </c>
      <c r="S87">
        <v>0</v>
      </c>
      <c r="T87">
        <v>101.339</v>
      </c>
      <c r="U87">
        <v>45.285200000000003</v>
      </c>
    </row>
    <row r="88" spans="1:21" x14ac:dyDescent="0.25">
      <c r="A88" t="s">
        <v>119</v>
      </c>
      <c r="G88">
        <v>8.5723999999999995E-2</v>
      </c>
      <c r="H88">
        <v>0.13681399999999999</v>
      </c>
      <c r="I88">
        <v>52.4726</v>
      </c>
      <c r="J88">
        <v>0.87712599999999996</v>
      </c>
      <c r="K88">
        <v>20.327999999999999</v>
      </c>
      <c r="L88">
        <v>1.26999</v>
      </c>
      <c r="M88">
        <v>18.686199999999999</v>
      </c>
      <c r="N88">
        <v>2.5804399999999998</v>
      </c>
      <c r="O88">
        <v>0.18196100000000001</v>
      </c>
      <c r="P88">
        <v>-1.013E-2</v>
      </c>
      <c r="Q88">
        <v>2.3758400000000002</v>
      </c>
      <c r="R88">
        <v>9.6299999999999997E-3</v>
      </c>
      <c r="S88">
        <v>0</v>
      </c>
      <c r="T88">
        <v>98.994200000000006</v>
      </c>
      <c r="U88">
        <v>44.249600000000001</v>
      </c>
    </row>
    <row r="89" spans="1:21" x14ac:dyDescent="0.25">
      <c r="A89" t="s">
        <v>120</v>
      </c>
      <c r="G89">
        <v>-7.1080000000000004E-2</v>
      </c>
      <c r="H89">
        <v>-7.8829999999999997E-2</v>
      </c>
      <c r="I89">
        <v>55.676400000000001</v>
      </c>
      <c r="J89">
        <v>0.94254099999999996</v>
      </c>
      <c r="K89">
        <v>20.847100000000001</v>
      </c>
      <c r="L89">
        <v>1.2001299999999999</v>
      </c>
      <c r="M89">
        <v>17.831700000000001</v>
      </c>
      <c r="N89">
        <v>3.1023900000000002</v>
      </c>
      <c r="O89">
        <v>0.18290300000000001</v>
      </c>
      <c r="P89">
        <v>-4.5260000000000002E-2</v>
      </c>
      <c r="Q89">
        <v>2.1526100000000001</v>
      </c>
      <c r="R89">
        <v>0.135015</v>
      </c>
      <c r="S89">
        <v>0</v>
      </c>
      <c r="T89">
        <v>101.876</v>
      </c>
      <c r="U89">
        <v>45.926000000000002</v>
      </c>
    </row>
    <row r="90" spans="1:21" x14ac:dyDescent="0.25">
      <c r="A90" t="s">
        <v>34</v>
      </c>
      <c r="G90">
        <v>-7.1660000000000001E-2</v>
      </c>
      <c r="H90">
        <v>-7.9000000000000001E-2</v>
      </c>
      <c r="I90">
        <v>51.865699999999997</v>
      </c>
      <c r="J90">
        <v>0.68314600000000003</v>
      </c>
      <c r="K90">
        <v>20.610299999999999</v>
      </c>
      <c r="L90">
        <v>1.43055</v>
      </c>
      <c r="M90">
        <v>18.7209</v>
      </c>
      <c r="N90">
        <v>2.94909</v>
      </c>
      <c r="O90">
        <v>0.25997700000000001</v>
      </c>
      <c r="P90">
        <v>7.5189999999999996E-3</v>
      </c>
      <c r="Q90">
        <v>2.754</v>
      </c>
      <c r="R90">
        <v>-5.2440000000000001E-2</v>
      </c>
      <c r="S90">
        <v>0</v>
      </c>
      <c r="T90">
        <v>99.078000000000003</v>
      </c>
      <c r="U90">
        <v>44.225900000000003</v>
      </c>
    </row>
    <row r="91" spans="1:21" x14ac:dyDescent="0.25">
      <c r="A91" t="s">
        <v>121</v>
      </c>
      <c r="G91">
        <v>-7.1629999999999999E-2</v>
      </c>
      <c r="H91">
        <v>-7.9000000000000001E-2</v>
      </c>
      <c r="I91">
        <v>53.415500000000002</v>
      </c>
      <c r="J91">
        <v>0.68240900000000004</v>
      </c>
      <c r="K91">
        <v>20.731100000000001</v>
      </c>
      <c r="L91">
        <v>1.09135</v>
      </c>
      <c r="M91">
        <v>18.6568</v>
      </c>
      <c r="N91">
        <v>2.8273199999999998</v>
      </c>
      <c r="O91">
        <v>0.33812799999999998</v>
      </c>
      <c r="P91">
        <v>-1.013E-2</v>
      </c>
      <c r="Q91">
        <v>2.3085300000000002</v>
      </c>
      <c r="R91">
        <v>0.38021300000000002</v>
      </c>
      <c r="S91">
        <v>0</v>
      </c>
      <c r="T91">
        <v>100.271</v>
      </c>
      <c r="U91">
        <v>44.845199999999998</v>
      </c>
    </row>
    <row r="92" spans="1:21" x14ac:dyDescent="0.25">
      <c r="A92" t="s">
        <v>122</v>
      </c>
      <c r="G92">
        <v>8.5749000000000006E-2</v>
      </c>
      <c r="H92">
        <v>-7.9000000000000001E-2</v>
      </c>
      <c r="I92">
        <v>54.151400000000002</v>
      </c>
      <c r="J92">
        <v>0.68335299999999999</v>
      </c>
      <c r="K92">
        <v>20.283799999999999</v>
      </c>
      <c r="L92">
        <v>1.19913</v>
      </c>
      <c r="M92">
        <v>19.163799999999998</v>
      </c>
      <c r="N92">
        <v>2.3699699999999999</v>
      </c>
      <c r="O92">
        <v>0.49490000000000001</v>
      </c>
      <c r="P92">
        <v>-4.5659999999999999E-2</v>
      </c>
      <c r="Q92">
        <v>2.4877199999999999</v>
      </c>
      <c r="R92">
        <v>-5.2260000000000001E-2</v>
      </c>
      <c r="S92">
        <v>0</v>
      </c>
      <c r="T92">
        <v>100.74299999999999</v>
      </c>
      <c r="U92">
        <v>45.072299999999998</v>
      </c>
    </row>
    <row r="93" spans="1:21" x14ac:dyDescent="0.25">
      <c r="G93">
        <v>0.16417999999999999</v>
      </c>
      <c r="H93">
        <v>0.5665</v>
      </c>
      <c r="I93">
        <v>51.697899999999997</v>
      </c>
      <c r="J93">
        <v>0.94144600000000001</v>
      </c>
      <c r="K93">
        <v>20.9785</v>
      </c>
      <c r="L93">
        <v>1.16246</v>
      </c>
      <c r="M93">
        <v>19.209299999999999</v>
      </c>
      <c r="N93">
        <v>2.58901</v>
      </c>
      <c r="O93">
        <v>0.18179000000000001</v>
      </c>
      <c r="P93">
        <v>-4.5690000000000001E-2</v>
      </c>
      <c r="Q93">
        <v>2.5546899999999999</v>
      </c>
      <c r="R93">
        <v>-5.2429999999999997E-2</v>
      </c>
      <c r="S93">
        <v>0</v>
      </c>
      <c r="T93">
        <v>99.947599999999994</v>
      </c>
      <c r="U93">
        <v>44.543500000000002</v>
      </c>
    </row>
    <row r="94" spans="1:21" x14ac:dyDescent="0.25">
      <c r="G94">
        <v>-7.1550000000000002E-2</v>
      </c>
      <c r="H94">
        <v>-7.8979999999999995E-2</v>
      </c>
      <c r="I94">
        <v>52.991999999999997</v>
      </c>
      <c r="J94">
        <v>0.74756800000000001</v>
      </c>
      <c r="K94">
        <v>21.870100000000001</v>
      </c>
      <c r="L94">
        <v>1.19842</v>
      </c>
      <c r="M94">
        <v>19.3063</v>
      </c>
      <c r="N94">
        <v>3.00353</v>
      </c>
      <c r="O94">
        <v>0.57292200000000004</v>
      </c>
      <c r="P94">
        <v>-1.0120000000000001E-2</v>
      </c>
      <c r="Q94">
        <v>1.83917</v>
      </c>
      <c r="R94">
        <v>7.1474999999999997E-2</v>
      </c>
      <c r="S94">
        <v>0</v>
      </c>
      <c r="T94">
        <v>101.441</v>
      </c>
      <c r="U94">
        <v>45.1873</v>
      </c>
    </row>
    <row r="95" spans="1:21" x14ac:dyDescent="0.25">
      <c r="G95">
        <v>-7.1830000000000005E-2</v>
      </c>
      <c r="H95">
        <v>0.13634299999999999</v>
      </c>
      <c r="I95">
        <v>53.100499999999997</v>
      </c>
      <c r="J95">
        <v>0.48889500000000002</v>
      </c>
      <c r="K95">
        <v>20.419699999999999</v>
      </c>
      <c r="L95">
        <v>1.3944099999999999</v>
      </c>
      <c r="M95">
        <v>19.157599999999999</v>
      </c>
      <c r="N95">
        <v>2.6165600000000002</v>
      </c>
      <c r="O95">
        <v>0.65058300000000002</v>
      </c>
      <c r="P95">
        <v>-6.3659999999999994E-2</v>
      </c>
      <c r="Q95">
        <v>2.7974899999999998</v>
      </c>
      <c r="R95">
        <v>8.7670000000000005E-3</v>
      </c>
      <c r="S95">
        <v>0</v>
      </c>
      <c r="T95">
        <v>100.63500000000001</v>
      </c>
      <c r="U95">
        <v>44.949100000000001</v>
      </c>
    </row>
    <row r="96" spans="1:21" x14ac:dyDescent="0.25">
      <c r="G96">
        <v>6.9170000000000004E-3</v>
      </c>
      <c r="H96">
        <v>-7.9089999999999994E-2</v>
      </c>
      <c r="I96">
        <v>52.116300000000003</v>
      </c>
      <c r="J96">
        <v>0.68191199999999996</v>
      </c>
      <c r="K96">
        <v>20.389800000000001</v>
      </c>
      <c r="L96">
        <v>1.0722700000000001</v>
      </c>
      <c r="M96">
        <v>19.733699999999999</v>
      </c>
      <c r="N96">
        <v>3.35128</v>
      </c>
      <c r="O96">
        <v>0.49383300000000002</v>
      </c>
      <c r="P96">
        <v>-1.047E-2</v>
      </c>
      <c r="Q96">
        <v>2.5760299999999998</v>
      </c>
      <c r="R96">
        <v>0.13180700000000001</v>
      </c>
      <c r="S96">
        <v>0</v>
      </c>
      <c r="T96">
        <v>100.464</v>
      </c>
      <c r="U96">
        <v>44.674799999999998</v>
      </c>
    </row>
    <row r="97" spans="6:21" x14ac:dyDescent="0.25">
      <c r="G97">
        <v>8.6521000000000001E-2</v>
      </c>
      <c r="H97">
        <v>0.35019899999999998</v>
      </c>
      <c r="I97">
        <v>51.943399999999997</v>
      </c>
      <c r="J97">
        <v>1.4531099999999999</v>
      </c>
      <c r="K97">
        <v>19.552499999999998</v>
      </c>
      <c r="L97">
        <v>1.5108200000000001</v>
      </c>
      <c r="M97">
        <v>19.592400000000001</v>
      </c>
      <c r="N97">
        <v>3.5465800000000001</v>
      </c>
      <c r="O97">
        <v>0.33568300000000001</v>
      </c>
      <c r="P97">
        <v>6.8219999999999999E-3</v>
      </c>
      <c r="Q97">
        <v>2.45614</v>
      </c>
      <c r="R97">
        <v>0.19139999999999999</v>
      </c>
      <c r="S97">
        <v>0</v>
      </c>
      <c r="T97">
        <v>101.026</v>
      </c>
      <c r="U97">
        <v>44.806699999999999</v>
      </c>
    </row>
    <row r="98" spans="6:21" x14ac:dyDescent="0.25">
      <c r="G98">
        <v>-7.177E-2</v>
      </c>
      <c r="H98">
        <v>-7.9030000000000003E-2</v>
      </c>
      <c r="I98">
        <v>54.361800000000002</v>
      </c>
      <c r="J98">
        <v>0.683199</v>
      </c>
      <c r="K98">
        <v>19.525400000000001</v>
      </c>
      <c r="L98">
        <v>1.2346999999999999</v>
      </c>
      <c r="M98">
        <v>19.951799999999999</v>
      </c>
      <c r="N98">
        <v>3.2010299999999998</v>
      </c>
      <c r="O98">
        <v>0.25996900000000001</v>
      </c>
      <c r="P98">
        <v>2.5163999999999999E-2</v>
      </c>
      <c r="Q98">
        <v>2.6679300000000001</v>
      </c>
      <c r="R98">
        <v>-0.11446000000000001</v>
      </c>
      <c r="S98">
        <v>0</v>
      </c>
      <c r="T98">
        <v>101.646</v>
      </c>
      <c r="U98">
        <v>45.487699999999997</v>
      </c>
    </row>
    <row r="99" spans="6:21" x14ac:dyDescent="0.25">
      <c r="G99">
        <v>7.1919999999999996E-3</v>
      </c>
      <c r="H99">
        <v>-7.9100000000000004E-2</v>
      </c>
      <c r="I99">
        <v>55.185099999999998</v>
      </c>
      <c r="J99">
        <v>1.3935</v>
      </c>
      <c r="K99">
        <v>19.189800000000002</v>
      </c>
      <c r="L99">
        <v>1.2851399999999999</v>
      </c>
      <c r="M99">
        <v>19.1816</v>
      </c>
      <c r="N99">
        <v>2.5167999999999999</v>
      </c>
      <c r="O99">
        <v>0.181366</v>
      </c>
      <c r="P99">
        <v>-1.035E-2</v>
      </c>
      <c r="Q99">
        <v>2.3963899999999998</v>
      </c>
      <c r="R99">
        <v>-0.11484999999999999</v>
      </c>
      <c r="S99">
        <v>0</v>
      </c>
      <c r="T99">
        <v>101.133</v>
      </c>
      <c r="U99">
        <v>45.313000000000002</v>
      </c>
    </row>
    <row r="100" spans="6:21" x14ac:dyDescent="0.25">
      <c r="G100">
        <v>-7.1660000000000001E-2</v>
      </c>
      <c r="H100">
        <v>-7.9020000000000007E-2</v>
      </c>
      <c r="I100">
        <v>52.576500000000003</v>
      </c>
      <c r="J100">
        <v>0.74726300000000001</v>
      </c>
      <c r="K100">
        <v>21.852499999999999</v>
      </c>
      <c r="L100">
        <v>1.5009999999999999</v>
      </c>
      <c r="M100">
        <v>18.994399999999999</v>
      </c>
      <c r="N100">
        <v>2.9245999999999999</v>
      </c>
      <c r="O100">
        <v>0.33799499999999999</v>
      </c>
      <c r="P100">
        <v>2.5298000000000001E-2</v>
      </c>
      <c r="Q100">
        <v>2.2841399999999998</v>
      </c>
      <c r="R100">
        <v>0.13283700000000001</v>
      </c>
      <c r="S100">
        <v>0</v>
      </c>
      <c r="T100">
        <v>101.226</v>
      </c>
      <c r="U100">
        <v>45.072699999999998</v>
      </c>
    </row>
    <row r="101" spans="6:21" x14ac:dyDescent="0.25">
      <c r="G101">
        <v>-7.1470000000000006E-2</v>
      </c>
      <c r="H101">
        <v>-7.8969999999999999E-2</v>
      </c>
      <c r="I101">
        <v>54.753300000000003</v>
      </c>
      <c r="J101">
        <v>0.36048599999999997</v>
      </c>
      <c r="K101">
        <v>19.978200000000001</v>
      </c>
      <c r="L101">
        <v>1.25407</v>
      </c>
      <c r="M101">
        <v>18.648499999999999</v>
      </c>
      <c r="N101">
        <v>2.6869399999999999</v>
      </c>
      <c r="O101">
        <v>0.33865200000000001</v>
      </c>
      <c r="P101">
        <v>-4.5589999999999999E-2</v>
      </c>
      <c r="Q101">
        <v>2.8682300000000001</v>
      </c>
      <c r="R101">
        <v>0.19534000000000001</v>
      </c>
      <c r="S101">
        <v>0</v>
      </c>
      <c r="T101">
        <v>100.88800000000001</v>
      </c>
      <c r="U101">
        <v>45.348700000000001</v>
      </c>
    </row>
    <row r="102" spans="6:21" x14ac:dyDescent="0.25">
      <c r="G102">
        <v>-7.2209999999999996E-2</v>
      </c>
      <c r="H102">
        <v>-7.9189999999999997E-2</v>
      </c>
      <c r="I102">
        <v>53.058100000000003</v>
      </c>
      <c r="J102">
        <v>1.00325</v>
      </c>
      <c r="K102">
        <v>20.167300000000001</v>
      </c>
      <c r="L102">
        <v>1.51511</v>
      </c>
      <c r="M102">
        <v>19.721900000000002</v>
      </c>
      <c r="N102">
        <v>3.1025700000000001</v>
      </c>
      <c r="O102">
        <v>2.4205000000000001E-2</v>
      </c>
      <c r="P102">
        <v>6.0167999999999999E-2</v>
      </c>
      <c r="Q102">
        <v>2.75122</v>
      </c>
      <c r="R102">
        <v>0.315911</v>
      </c>
      <c r="S102">
        <v>0</v>
      </c>
      <c r="T102">
        <v>101.568</v>
      </c>
      <c r="U102">
        <v>45.174199999999999</v>
      </c>
    </row>
    <row r="103" spans="6:21" x14ac:dyDescent="0.25">
      <c r="G103">
        <v>-7.2190000000000004E-2</v>
      </c>
      <c r="H103">
        <v>-7.9140000000000002E-2</v>
      </c>
      <c r="I103">
        <v>52.513800000000003</v>
      </c>
      <c r="J103">
        <v>1.1970499999999999</v>
      </c>
      <c r="K103">
        <v>19.680199999999999</v>
      </c>
      <c r="L103">
        <v>1.3892599999999999</v>
      </c>
      <c r="M103">
        <v>18.077100000000002</v>
      </c>
      <c r="N103">
        <v>3.0609899999999999</v>
      </c>
      <c r="O103">
        <v>0.49282700000000002</v>
      </c>
      <c r="P103">
        <v>4.2615E-2</v>
      </c>
      <c r="Q103">
        <v>3.4148700000000001</v>
      </c>
      <c r="R103">
        <v>6.9235000000000005E-2</v>
      </c>
      <c r="S103">
        <v>0</v>
      </c>
      <c r="T103">
        <v>99.786600000000007</v>
      </c>
      <c r="U103">
        <v>44.5212</v>
      </c>
    </row>
    <row r="104" spans="6:21" x14ac:dyDescent="0.25">
      <c r="G104">
        <v>7.1440000000000002E-3</v>
      </c>
      <c r="H104">
        <v>-7.9140000000000002E-2</v>
      </c>
      <c r="I104">
        <v>53.722000000000001</v>
      </c>
      <c r="J104">
        <v>1.1338999999999999</v>
      </c>
      <c r="K104">
        <v>18.609000000000002</v>
      </c>
      <c r="L104">
        <v>1.5874900000000001</v>
      </c>
      <c r="M104">
        <v>19.168500000000002</v>
      </c>
      <c r="N104">
        <v>2.9169499999999999</v>
      </c>
      <c r="O104">
        <v>2.4597999999999998E-2</v>
      </c>
      <c r="P104">
        <v>2.4983000000000002E-2</v>
      </c>
      <c r="Q104">
        <v>2.35033</v>
      </c>
      <c r="R104">
        <v>6.9825999999999999E-2</v>
      </c>
      <c r="S104">
        <v>0</v>
      </c>
      <c r="T104">
        <v>99.535499999999999</v>
      </c>
      <c r="U104">
        <v>44.517200000000003</v>
      </c>
    </row>
    <row r="105" spans="6:21" x14ac:dyDescent="0.25">
      <c r="G105">
        <v>8.6147000000000001E-2</v>
      </c>
      <c r="H105">
        <v>-7.8990000000000005E-2</v>
      </c>
      <c r="I105">
        <v>54.140900000000002</v>
      </c>
      <c r="J105">
        <v>0.87612299999999999</v>
      </c>
      <c r="K105">
        <v>19.8111</v>
      </c>
      <c r="L105">
        <v>1.4466300000000001</v>
      </c>
      <c r="M105">
        <v>18.0442</v>
      </c>
      <c r="N105">
        <v>3.4575200000000001</v>
      </c>
      <c r="O105">
        <v>0.25972699999999999</v>
      </c>
      <c r="P105">
        <v>-2.784E-2</v>
      </c>
      <c r="Q105">
        <v>3.3746200000000002</v>
      </c>
      <c r="R105">
        <v>7.102E-2</v>
      </c>
      <c r="S105">
        <v>0</v>
      </c>
      <c r="T105">
        <v>101.461</v>
      </c>
      <c r="U105">
        <v>45.5244</v>
      </c>
    </row>
    <row r="106" spans="6:21" x14ac:dyDescent="0.25">
      <c r="G106">
        <v>7.2009999999999999E-3</v>
      </c>
      <c r="H106">
        <v>-7.9039999999999999E-2</v>
      </c>
      <c r="I106">
        <v>53.994199999999999</v>
      </c>
      <c r="J106">
        <v>1.00465</v>
      </c>
      <c r="K106">
        <v>20.180199999999999</v>
      </c>
      <c r="L106">
        <v>1.30297</v>
      </c>
      <c r="M106">
        <v>18.4208</v>
      </c>
      <c r="N106">
        <v>3.42597</v>
      </c>
      <c r="O106">
        <v>0.493898</v>
      </c>
      <c r="P106">
        <v>6.0872999999999997E-2</v>
      </c>
      <c r="Q106">
        <v>2.4382799999999998</v>
      </c>
      <c r="R106">
        <v>0.19425200000000001</v>
      </c>
      <c r="S106">
        <v>0</v>
      </c>
      <c r="T106">
        <v>101.444</v>
      </c>
      <c r="U106">
        <v>45.3675</v>
      </c>
    </row>
    <row r="107" spans="6:21" x14ac:dyDescent="0.25">
      <c r="G107">
        <v>-7.1540000000000006E-2</v>
      </c>
      <c r="H107">
        <v>-7.8950000000000006E-2</v>
      </c>
      <c r="I107">
        <v>54.971299999999999</v>
      </c>
      <c r="J107">
        <v>1.1999899999999999</v>
      </c>
      <c r="K107">
        <v>19.948699999999999</v>
      </c>
      <c r="L107">
        <v>1.1797899999999999</v>
      </c>
      <c r="M107">
        <v>18.236799999999999</v>
      </c>
      <c r="N107">
        <v>3.2521100000000001</v>
      </c>
      <c r="O107">
        <v>0.18198700000000001</v>
      </c>
      <c r="P107">
        <v>7.7079999999999996E-3</v>
      </c>
      <c r="Q107">
        <v>2.9318499999999998</v>
      </c>
      <c r="R107">
        <v>-5.1970000000000002E-2</v>
      </c>
      <c r="S107">
        <v>0</v>
      </c>
      <c r="T107">
        <v>101.708</v>
      </c>
      <c r="U107">
        <v>45.711399999999998</v>
      </c>
    </row>
    <row r="108" spans="6:21" x14ac:dyDescent="0.25">
      <c r="G108">
        <v>8.5739999999999997E-2</v>
      </c>
      <c r="H108">
        <v>0.13653799999999999</v>
      </c>
      <c r="I108">
        <v>53.1556</v>
      </c>
      <c r="J108">
        <v>0.61835499999999999</v>
      </c>
      <c r="K108">
        <v>20.6937</v>
      </c>
      <c r="L108">
        <v>1.2343999999999999</v>
      </c>
      <c r="M108">
        <v>18.8277</v>
      </c>
      <c r="N108">
        <v>3.1073400000000002</v>
      </c>
      <c r="O108">
        <v>0.41639799999999999</v>
      </c>
      <c r="P108">
        <v>7.5500000000000003E-3</v>
      </c>
      <c r="Q108">
        <v>3.1782599999999999</v>
      </c>
      <c r="R108">
        <v>9.3819999999999997E-3</v>
      </c>
      <c r="S108">
        <v>0</v>
      </c>
      <c r="T108">
        <v>101.471</v>
      </c>
      <c r="U108">
        <v>45.3551</v>
      </c>
    </row>
    <row r="110" spans="6:21" x14ac:dyDescent="0.25">
      <c r="F110" t="s">
        <v>40</v>
      </c>
      <c r="G110">
        <f>AVERAGE(G71:G108)</f>
        <v>-7.4306315789473667E-3</v>
      </c>
      <c r="H110">
        <f t="shared" ref="H110:U110" si="13">AVERAGE(H71:H108)</f>
        <v>-5.2707105263157918E-3</v>
      </c>
      <c r="I110">
        <f t="shared" si="13"/>
        <v>53.486226315789466</v>
      </c>
      <c r="J110">
        <f t="shared" si="13"/>
        <v>0.8834070263157896</v>
      </c>
      <c r="K110">
        <f t="shared" si="13"/>
        <v>20.519115789473688</v>
      </c>
      <c r="L110">
        <f t="shared" si="13"/>
        <v>1.2491060526315787</v>
      </c>
      <c r="M110">
        <f t="shared" si="13"/>
        <v>18.942971052631581</v>
      </c>
      <c r="N110">
        <f t="shared" si="13"/>
        <v>2.7472492105263164</v>
      </c>
      <c r="O110">
        <f t="shared" si="13"/>
        <v>0.31141557894736832</v>
      </c>
      <c r="P110">
        <f t="shared" si="13"/>
        <v>-3.6563421052631588E-3</v>
      </c>
      <c r="Q110">
        <f t="shared" si="13"/>
        <v>2.3759115789473682</v>
      </c>
      <c r="R110">
        <f t="shared" si="13"/>
        <v>3.7011289473684206E-2</v>
      </c>
      <c r="S110">
        <f t="shared" si="13"/>
        <v>0</v>
      </c>
      <c r="T110">
        <f t="shared" si="13"/>
        <v>100.53611052631578</v>
      </c>
      <c r="U110">
        <f t="shared" si="13"/>
        <v>44.943944736842106</v>
      </c>
    </row>
    <row r="111" spans="6:21" x14ac:dyDescent="0.25">
      <c r="F111" t="s">
        <v>41</v>
      </c>
      <c r="G111">
        <f>STDEV(G71:G108)/SQRT((COUNT(G71:G108)))</f>
        <v>1.1819782051121696E-2</v>
      </c>
      <c r="H111">
        <f t="shared" ref="H111:U111" si="14">STDEV(H71:H108)/SQRT((COUNT(H71:H108)))</f>
        <v>2.3360739589606553E-2</v>
      </c>
      <c r="I111">
        <f t="shared" si="14"/>
        <v>0.16454417669337762</v>
      </c>
      <c r="J111">
        <f t="shared" si="14"/>
        <v>4.1835075015263096E-2</v>
      </c>
      <c r="K111">
        <f t="shared" si="14"/>
        <v>0.11813073016809453</v>
      </c>
      <c r="L111">
        <f t="shared" si="14"/>
        <v>3.3827944755142642E-2</v>
      </c>
      <c r="M111">
        <f t="shared" si="14"/>
        <v>8.9162713065778096E-2</v>
      </c>
      <c r="N111">
        <f t="shared" si="14"/>
        <v>7.8447285621564805E-2</v>
      </c>
      <c r="O111">
        <f t="shared" si="14"/>
        <v>2.784399286115093E-2</v>
      </c>
      <c r="P111">
        <f t="shared" si="14"/>
        <v>5.2327701418497553E-3</v>
      </c>
      <c r="Q111">
        <f t="shared" si="14"/>
        <v>6.9854774109831111E-2</v>
      </c>
      <c r="R111">
        <f t="shared" si="14"/>
        <v>2.3073606939356124E-2</v>
      </c>
      <c r="S111">
        <f t="shared" si="14"/>
        <v>0</v>
      </c>
      <c r="T111">
        <f t="shared" si="14"/>
        <v>0.15656513488690471</v>
      </c>
      <c r="U111">
        <f t="shared" si="14"/>
        <v>7.5763112859971851E-2</v>
      </c>
    </row>
    <row r="113" spans="1:21" x14ac:dyDescent="0.25">
      <c r="A113" s="2" t="s">
        <v>123</v>
      </c>
      <c r="G113" s="2" t="s">
        <v>1</v>
      </c>
      <c r="H113" s="2" t="s">
        <v>2</v>
      </c>
      <c r="I113" s="2" t="s">
        <v>3</v>
      </c>
      <c r="J113" s="2" t="s">
        <v>4</v>
      </c>
      <c r="K113" s="2" t="s">
        <v>5</v>
      </c>
      <c r="L113" s="2" t="s">
        <v>6</v>
      </c>
      <c r="M113" s="2" t="s">
        <v>7</v>
      </c>
      <c r="N113" s="2" t="s">
        <v>8</v>
      </c>
      <c r="O113" s="2" t="s">
        <v>9</v>
      </c>
      <c r="P113" s="2" t="s">
        <v>10</v>
      </c>
      <c r="Q113" s="2" t="s">
        <v>11</v>
      </c>
      <c r="R113" s="2" t="s">
        <v>12</v>
      </c>
      <c r="S113" s="2" t="s">
        <v>13</v>
      </c>
      <c r="T113" s="2" t="s">
        <v>14</v>
      </c>
      <c r="U113" s="2" t="s">
        <v>15</v>
      </c>
    </row>
    <row r="114" spans="1:21" x14ac:dyDescent="0.25">
      <c r="A114" t="s">
        <v>17</v>
      </c>
      <c r="G114">
        <v>8.5194000000000006E-2</v>
      </c>
      <c r="H114">
        <v>-7.8780000000000003E-2</v>
      </c>
      <c r="I114">
        <v>54.904699999999998</v>
      </c>
      <c r="J114">
        <v>0.75009999999999999</v>
      </c>
      <c r="K114">
        <v>21.263200000000001</v>
      </c>
      <c r="L114">
        <v>1.48787</v>
      </c>
      <c r="M114">
        <v>18.1799</v>
      </c>
      <c r="N114">
        <v>2.5005299999999999</v>
      </c>
      <c r="O114">
        <v>0.10517899999999999</v>
      </c>
      <c r="P114">
        <v>-2.7400000000000001E-2</v>
      </c>
      <c r="Q114">
        <v>1.5289699999999999</v>
      </c>
      <c r="R114">
        <v>-0.11161</v>
      </c>
      <c r="S114">
        <v>0</v>
      </c>
      <c r="T114">
        <v>100.58799999999999</v>
      </c>
      <c r="U114">
        <v>45.267499999999998</v>
      </c>
    </row>
    <row r="115" spans="1:21" x14ac:dyDescent="0.25">
      <c r="A115" t="s">
        <v>73</v>
      </c>
      <c r="G115">
        <v>-7.102E-2</v>
      </c>
      <c r="H115">
        <v>0.137848</v>
      </c>
      <c r="I115">
        <v>55.831699999999998</v>
      </c>
      <c r="J115">
        <v>0.55588800000000005</v>
      </c>
      <c r="K115">
        <v>20.711300000000001</v>
      </c>
      <c r="L115">
        <v>1.29183</v>
      </c>
      <c r="M115">
        <v>18.7347</v>
      </c>
      <c r="N115">
        <v>1.84023</v>
      </c>
      <c r="O115">
        <v>0.418188</v>
      </c>
      <c r="P115">
        <v>8.1349999999999999E-3</v>
      </c>
      <c r="Q115">
        <v>1.5967100000000001</v>
      </c>
      <c r="R115">
        <v>-0.17397000000000001</v>
      </c>
      <c r="S115">
        <v>0</v>
      </c>
      <c r="T115">
        <v>100.88200000000001</v>
      </c>
      <c r="U115">
        <v>45.456600000000002</v>
      </c>
    </row>
    <row r="116" spans="1:21" x14ac:dyDescent="0.25">
      <c r="A116" t="s">
        <v>74</v>
      </c>
      <c r="G116">
        <v>8.4990999999999997E-2</v>
      </c>
      <c r="H116">
        <v>-7.8799999999999995E-2</v>
      </c>
      <c r="I116">
        <v>56.546199999999999</v>
      </c>
      <c r="J116">
        <v>0.75072399999999995</v>
      </c>
      <c r="K116">
        <v>21.74</v>
      </c>
      <c r="L116">
        <v>1.0430200000000001</v>
      </c>
      <c r="M116">
        <v>18.959099999999999</v>
      </c>
      <c r="N116">
        <v>1.2797499999999999</v>
      </c>
      <c r="O116">
        <v>0.105516</v>
      </c>
      <c r="P116">
        <v>-2.741E-2</v>
      </c>
      <c r="Q116">
        <v>1.39788</v>
      </c>
      <c r="R116">
        <v>-0.17316999999999999</v>
      </c>
      <c r="S116">
        <v>0</v>
      </c>
      <c r="T116">
        <v>101.628</v>
      </c>
      <c r="U116">
        <v>45.772599999999997</v>
      </c>
    </row>
    <row r="117" spans="1:21" x14ac:dyDescent="0.25">
      <c r="A117" t="s">
        <v>20</v>
      </c>
      <c r="G117">
        <v>-7.0879999999999999E-2</v>
      </c>
      <c r="H117">
        <v>0.13794600000000001</v>
      </c>
      <c r="I117">
        <v>54.880200000000002</v>
      </c>
      <c r="J117">
        <v>0.62040899999999999</v>
      </c>
      <c r="K117">
        <v>22.449000000000002</v>
      </c>
      <c r="L117">
        <v>1.38086</v>
      </c>
      <c r="M117">
        <v>18.8566</v>
      </c>
      <c r="N117">
        <v>2.0629499999999998</v>
      </c>
      <c r="O117">
        <v>0.18337600000000001</v>
      </c>
      <c r="P117">
        <v>-9.6200000000000001E-3</v>
      </c>
      <c r="Q117">
        <v>1.1274500000000001</v>
      </c>
      <c r="R117">
        <v>1.1958999999999999E-2</v>
      </c>
      <c r="S117">
        <v>0</v>
      </c>
      <c r="T117">
        <v>101.63</v>
      </c>
      <c r="U117">
        <v>45.617699999999999</v>
      </c>
    </row>
    <row r="118" spans="1:21" x14ac:dyDescent="0.25">
      <c r="A118" t="s">
        <v>57</v>
      </c>
      <c r="G118">
        <v>8.5375000000000006E-2</v>
      </c>
      <c r="H118">
        <v>-7.8780000000000003E-2</v>
      </c>
      <c r="I118">
        <v>57.125999999999998</v>
      </c>
      <c r="J118">
        <v>0.814554</v>
      </c>
      <c r="K118">
        <v>20.909400000000002</v>
      </c>
      <c r="L118">
        <v>1.09497</v>
      </c>
      <c r="M118">
        <v>17.9941</v>
      </c>
      <c r="N118">
        <v>1.3969199999999999</v>
      </c>
      <c r="O118">
        <v>0.41843000000000002</v>
      </c>
      <c r="P118">
        <v>-4.5310000000000003E-2</v>
      </c>
      <c r="Q118">
        <v>1.17191</v>
      </c>
      <c r="R118">
        <v>-4.9509999999999998E-2</v>
      </c>
      <c r="S118">
        <v>0</v>
      </c>
      <c r="T118">
        <v>100.83799999999999</v>
      </c>
      <c r="U118">
        <v>45.565800000000003</v>
      </c>
    </row>
    <row r="119" spans="1:21" x14ac:dyDescent="0.25">
      <c r="A119" t="s">
        <v>124</v>
      </c>
      <c r="G119">
        <v>-7.0510000000000003E-2</v>
      </c>
      <c r="H119">
        <v>-7.8700000000000006E-2</v>
      </c>
      <c r="I119">
        <v>56.393000000000001</v>
      </c>
      <c r="J119">
        <v>0.298369</v>
      </c>
      <c r="K119">
        <v>21.941199999999998</v>
      </c>
      <c r="L119">
        <v>1.1884300000000001</v>
      </c>
      <c r="M119">
        <v>18.209499999999998</v>
      </c>
      <c r="N119">
        <v>1.3214300000000001</v>
      </c>
      <c r="O119">
        <v>0.18446100000000001</v>
      </c>
      <c r="P119">
        <v>4.4333999999999998E-2</v>
      </c>
      <c r="Q119">
        <v>1.53287</v>
      </c>
      <c r="R119">
        <v>-0.11043</v>
      </c>
      <c r="S119">
        <v>0</v>
      </c>
      <c r="T119">
        <v>100.854</v>
      </c>
      <c r="U119">
        <v>45.5792</v>
      </c>
    </row>
    <row r="120" spans="1:21" x14ac:dyDescent="0.25">
      <c r="G120">
        <v>6.9119999999999997E-3</v>
      </c>
      <c r="H120">
        <v>-7.8890000000000002E-2</v>
      </c>
      <c r="I120">
        <v>54.572000000000003</v>
      </c>
      <c r="J120">
        <v>0.62022699999999997</v>
      </c>
      <c r="K120">
        <v>21.7057</v>
      </c>
      <c r="L120">
        <v>1.27349</v>
      </c>
      <c r="M120">
        <v>19.978000000000002</v>
      </c>
      <c r="N120">
        <v>2.3804799999999999</v>
      </c>
      <c r="O120">
        <v>0.183027</v>
      </c>
      <c r="P120">
        <v>-2.7640000000000001E-2</v>
      </c>
      <c r="Q120">
        <v>1.1281099999999999</v>
      </c>
      <c r="R120">
        <v>-0.11249000000000001</v>
      </c>
      <c r="S120">
        <v>0</v>
      </c>
      <c r="T120">
        <v>101.629</v>
      </c>
      <c r="U120">
        <v>45.462400000000002</v>
      </c>
    </row>
    <row r="121" spans="1:21" x14ac:dyDescent="0.25">
      <c r="A121" t="s">
        <v>125</v>
      </c>
      <c r="G121">
        <v>-7.0940000000000003E-2</v>
      </c>
      <c r="H121">
        <v>-7.8810000000000005E-2</v>
      </c>
      <c r="I121">
        <v>54.811199999999999</v>
      </c>
      <c r="J121">
        <v>0.62013399999999996</v>
      </c>
      <c r="K121">
        <v>21.783000000000001</v>
      </c>
      <c r="L121">
        <v>1.25515</v>
      </c>
      <c r="M121">
        <v>18.2622</v>
      </c>
      <c r="N121">
        <v>1.7329699999999999</v>
      </c>
      <c r="O121">
        <v>0.49627199999999999</v>
      </c>
      <c r="P121">
        <v>-2.7390000000000001E-2</v>
      </c>
      <c r="Q121">
        <v>0.99262099999999998</v>
      </c>
      <c r="R121">
        <v>1.1846000000000001E-2</v>
      </c>
      <c r="S121">
        <v>0</v>
      </c>
      <c r="T121">
        <v>99.788200000000003</v>
      </c>
      <c r="U121">
        <v>44.843299999999999</v>
      </c>
    </row>
    <row r="122" spans="1:21" x14ac:dyDescent="0.25">
      <c r="A122" t="s">
        <v>126</v>
      </c>
      <c r="G122">
        <v>7.306E-3</v>
      </c>
      <c r="H122">
        <v>-7.8700000000000006E-2</v>
      </c>
      <c r="I122">
        <v>55.263599999999997</v>
      </c>
      <c r="J122">
        <v>0.36228300000000002</v>
      </c>
      <c r="K122">
        <v>21.908899999999999</v>
      </c>
      <c r="L122">
        <v>1.2398100000000001</v>
      </c>
      <c r="M122">
        <v>17.285399999999999</v>
      </c>
      <c r="N122">
        <v>2.06067</v>
      </c>
      <c r="O122">
        <v>0.262239</v>
      </c>
      <c r="P122">
        <v>-2.717E-2</v>
      </c>
      <c r="Q122">
        <v>1.7085900000000001</v>
      </c>
      <c r="R122">
        <v>0.19858600000000001</v>
      </c>
      <c r="S122">
        <v>0</v>
      </c>
      <c r="T122">
        <v>100.19199999999999</v>
      </c>
      <c r="U122">
        <v>45.241799999999998</v>
      </c>
    </row>
    <row r="123" spans="1:21" x14ac:dyDescent="0.25">
      <c r="A123" t="s">
        <v>127</v>
      </c>
      <c r="G123">
        <v>8.5426000000000002E-2</v>
      </c>
      <c r="H123">
        <v>-7.8939999999999996E-2</v>
      </c>
      <c r="I123">
        <v>56.4801</v>
      </c>
      <c r="J123">
        <v>0.87768699999999999</v>
      </c>
      <c r="K123">
        <v>21.095199999999998</v>
      </c>
      <c r="L123">
        <v>0.914995</v>
      </c>
      <c r="M123">
        <v>19.531099999999999</v>
      </c>
      <c r="N123">
        <v>1.2771699999999999</v>
      </c>
      <c r="O123">
        <v>0.18273800000000001</v>
      </c>
      <c r="P123">
        <v>2.5791000000000001E-2</v>
      </c>
      <c r="Q123">
        <v>0.92653399999999997</v>
      </c>
      <c r="R123">
        <v>0.19639999999999999</v>
      </c>
      <c r="S123">
        <v>0</v>
      </c>
      <c r="T123">
        <v>101.514</v>
      </c>
      <c r="U123">
        <v>45.548200000000001</v>
      </c>
    </row>
    <row r="124" spans="1:21" x14ac:dyDescent="0.25">
      <c r="A124" t="s">
        <v>128</v>
      </c>
      <c r="G124">
        <v>7.0349999999999996E-3</v>
      </c>
      <c r="H124">
        <v>0.35454599999999997</v>
      </c>
      <c r="I124">
        <v>53.172600000000003</v>
      </c>
      <c r="J124">
        <v>0.49188199999999999</v>
      </c>
      <c r="K124">
        <v>22.332999999999998</v>
      </c>
      <c r="L124">
        <v>1.0616399999999999</v>
      </c>
      <c r="M124">
        <v>18.565100000000001</v>
      </c>
      <c r="N124">
        <v>1.9035599999999999</v>
      </c>
      <c r="O124">
        <v>0.105646</v>
      </c>
      <c r="P124">
        <v>-6.3130000000000006E-2</v>
      </c>
      <c r="Q124">
        <v>1.3757600000000001</v>
      </c>
      <c r="R124">
        <v>-4.9189999999999998E-2</v>
      </c>
      <c r="S124">
        <v>0</v>
      </c>
      <c r="T124">
        <v>99.258300000000006</v>
      </c>
      <c r="U124">
        <v>44.576599999999999</v>
      </c>
    </row>
    <row r="125" spans="1:21" x14ac:dyDescent="0.25">
      <c r="A125" t="s">
        <v>129</v>
      </c>
      <c r="G125">
        <v>-7.0690000000000003E-2</v>
      </c>
      <c r="H125">
        <v>-7.8770000000000007E-2</v>
      </c>
      <c r="I125">
        <v>55.964199999999998</v>
      </c>
      <c r="J125">
        <v>0.68558200000000002</v>
      </c>
      <c r="K125">
        <v>22.148399999999999</v>
      </c>
      <c r="L125">
        <v>1.0071300000000001</v>
      </c>
      <c r="M125">
        <v>19.006900000000002</v>
      </c>
      <c r="N125">
        <v>2.0973000000000002</v>
      </c>
      <c r="O125">
        <v>0.105534</v>
      </c>
      <c r="P125">
        <v>8.397E-3</v>
      </c>
      <c r="Q125">
        <v>0.995116</v>
      </c>
      <c r="R125">
        <v>1.2581E-2</v>
      </c>
      <c r="S125">
        <v>0</v>
      </c>
      <c r="T125">
        <v>101.88200000000001</v>
      </c>
      <c r="U125">
        <v>45.841799999999999</v>
      </c>
    </row>
    <row r="126" spans="1:21" x14ac:dyDescent="0.25">
      <c r="A126" t="s">
        <v>130</v>
      </c>
      <c r="G126">
        <v>-7.2120000000000004E-2</v>
      </c>
      <c r="H126">
        <v>-7.9210000000000003E-2</v>
      </c>
      <c r="I126">
        <v>53.088999999999999</v>
      </c>
      <c r="J126">
        <v>1.13184</v>
      </c>
      <c r="K126">
        <v>21.835899999999999</v>
      </c>
      <c r="L126">
        <v>1.24657</v>
      </c>
      <c r="M126">
        <v>19.900700000000001</v>
      </c>
      <c r="N126">
        <v>1.4524999999999999</v>
      </c>
      <c r="O126">
        <v>0.72692400000000001</v>
      </c>
      <c r="P126">
        <v>7.1209999999999997E-3</v>
      </c>
      <c r="Q126">
        <v>1.1662300000000001</v>
      </c>
      <c r="R126">
        <v>0.254442</v>
      </c>
      <c r="S126">
        <v>0</v>
      </c>
      <c r="T126">
        <v>100.66</v>
      </c>
      <c r="U126">
        <v>44.572600000000001</v>
      </c>
    </row>
    <row r="127" spans="1:21" x14ac:dyDescent="0.25">
      <c r="A127" t="s">
        <v>131</v>
      </c>
      <c r="G127">
        <v>-7.077E-2</v>
      </c>
      <c r="H127">
        <v>0.13828299999999999</v>
      </c>
      <c r="I127">
        <v>54.464799999999997</v>
      </c>
      <c r="J127">
        <v>0.426788</v>
      </c>
      <c r="K127">
        <v>21.632200000000001</v>
      </c>
      <c r="L127">
        <v>1.20391</v>
      </c>
      <c r="M127">
        <v>18.0139</v>
      </c>
      <c r="N127">
        <v>1.36555</v>
      </c>
      <c r="O127">
        <v>0.105424</v>
      </c>
      <c r="P127">
        <v>4.4076999999999998E-2</v>
      </c>
      <c r="Q127">
        <v>1.3746799999999999</v>
      </c>
      <c r="R127">
        <v>0.13614899999999999</v>
      </c>
      <c r="S127">
        <v>0</v>
      </c>
      <c r="T127">
        <v>98.834999999999994</v>
      </c>
      <c r="U127">
        <v>44.521999999999998</v>
      </c>
    </row>
    <row r="128" spans="1:21" x14ac:dyDescent="0.25">
      <c r="A128" t="s">
        <v>132</v>
      </c>
      <c r="G128">
        <v>-7.0989999999999998E-2</v>
      </c>
      <c r="H128">
        <v>-7.8839999999999993E-2</v>
      </c>
      <c r="I128">
        <v>53.923299999999998</v>
      </c>
      <c r="J128">
        <v>0.81425599999999998</v>
      </c>
      <c r="K128">
        <v>22.273800000000001</v>
      </c>
      <c r="L128">
        <v>1.0587899999999999</v>
      </c>
      <c r="M128">
        <v>18.8674</v>
      </c>
      <c r="N128">
        <v>2.18729</v>
      </c>
      <c r="O128">
        <v>0.33979300000000001</v>
      </c>
      <c r="P128">
        <v>8.1279999999999998E-3</v>
      </c>
      <c r="Q128">
        <v>1.26162</v>
      </c>
      <c r="R128">
        <v>-0.11207</v>
      </c>
      <c r="S128">
        <v>0</v>
      </c>
      <c r="T128">
        <v>100.47199999999999</v>
      </c>
      <c r="U128">
        <v>44.984900000000003</v>
      </c>
    </row>
    <row r="129" spans="1:21" x14ac:dyDescent="0.25">
      <c r="A129" t="s">
        <v>133</v>
      </c>
      <c r="G129">
        <v>0.16331899999999999</v>
      </c>
      <c r="H129">
        <v>-7.8839999999999993E-2</v>
      </c>
      <c r="I129">
        <v>55.183399999999999</v>
      </c>
      <c r="J129">
        <v>0.62029199999999995</v>
      </c>
      <c r="K129">
        <v>20.929099999999998</v>
      </c>
      <c r="L129">
        <v>1.3627</v>
      </c>
      <c r="M129">
        <v>18.653099999999998</v>
      </c>
      <c r="N129">
        <v>1.96919</v>
      </c>
      <c r="O129">
        <v>0.261519</v>
      </c>
      <c r="P129">
        <v>-2.7449999999999999E-2</v>
      </c>
      <c r="Q129">
        <v>1.0378799999999999</v>
      </c>
      <c r="R129">
        <v>1.1731999999999999E-2</v>
      </c>
      <c r="S129">
        <v>0</v>
      </c>
      <c r="T129">
        <v>100.086</v>
      </c>
      <c r="U129">
        <v>44.984900000000003</v>
      </c>
    </row>
    <row r="130" spans="1:21" x14ac:dyDescent="0.25">
      <c r="A130" t="s">
        <v>134</v>
      </c>
      <c r="G130">
        <v>-7.0599999999999996E-2</v>
      </c>
      <c r="H130">
        <v>-7.8729999999999994E-2</v>
      </c>
      <c r="I130">
        <v>56.244199999999999</v>
      </c>
      <c r="J130">
        <v>0.68544799999999995</v>
      </c>
      <c r="K130">
        <v>22.389099999999999</v>
      </c>
      <c r="L130">
        <v>1.1670199999999999</v>
      </c>
      <c r="M130">
        <v>17.6296</v>
      </c>
      <c r="N130">
        <v>1.6534</v>
      </c>
      <c r="O130">
        <v>0.49695400000000001</v>
      </c>
      <c r="P130">
        <v>8.5210000000000008E-3</v>
      </c>
      <c r="Q130">
        <v>1.0824800000000001</v>
      </c>
      <c r="R130">
        <v>1.2862999999999999E-2</v>
      </c>
      <c r="S130">
        <v>0</v>
      </c>
      <c r="T130">
        <v>101.22</v>
      </c>
      <c r="U130">
        <v>45.6584</v>
      </c>
    </row>
    <row r="131" spans="1:21" x14ac:dyDescent="0.25">
      <c r="A131" t="s">
        <v>135</v>
      </c>
      <c r="G131">
        <v>7.045E-3</v>
      </c>
      <c r="H131">
        <v>-7.8899999999999998E-2</v>
      </c>
      <c r="I131">
        <v>55.251600000000003</v>
      </c>
      <c r="J131">
        <v>0.55508400000000002</v>
      </c>
      <c r="K131">
        <v>21.099699999999999</v>
      </c>
      <c r="L131">
        <v>1.25447</v>
      </c>
      <c r="M131">
        <v>18.959800000000001</v>
      </c>
      <c r="N131">
        <v>1.60341</v>
      </c>
      <c r="O131">
        <v>0.652339</v>
      </c>
      <c r="P131">
        <v>4.3610000000000003E-2</v>
      </c>
      <c r="Q131">
        <v>0.96997199999999995</v>
      </c>
      <c r="R131">
        <v>-5.0799999999999998E-2</v>
      </c>
      <c r="S131">
        <v>0</v>
      </c>
      <c r="T131">
        <v>100.267</v>
      </c>
      <c r="U131">
        <v>44.974800000000002</v>
      </c>
    </row>
    <row r="132" spans="1:21" x14ac:dyDescent="0.25">
      <c r="A132" t="s">
        <v>136</v>
      </c>
      <c r="G132">
        <v>0.24213100000000001</v>
      </c>
      <c r="H132">
        <v>-7.9039999999999999E-2</v>
      </c>
      <c r="I132">
        <v>53.516599999999997</v>
      </c>
      <c r="J132">
        <v>0.94177200000000005</v>
      </c>
      <c r="K132">
        <v>21.377500000000001</v>
      </c>
      <c r="L132">
        <v>1.2161200000000001</v>
      </c>
      <c r="M132">
        <v>19.8063</v>
      </c>
      <c r="N132">
        <v>1.48892</v>
      </c>
      <c r="O132">
        <v>0.41664600000000002</v>
      </c>
      <c r="P132">
        <v>-2.8000000000000001E-2</v>
      </c>
      <c r="Q132">
        <v>1.0585599999999999</v>
      </c>
      <c r="R132">
        <v>-5.2109999999999997E-2</v>
      </c>
      <c r="S132">
        <v>0</v>
      </c>
      <c r="T132">
        <v>99.905299999999997</v>
      </c>
      <c r="U132">
        <v>44.453099999999999</v>
      </c>
    </row>
    <row r="133" spans="1:21" x14ac:dyDescent="0.25">
      <c r="A133" t="s">
        <v>34</v>
      </c>
      <c r="G133">
        <v>7.0660000000000002E-3</v>
      </c>
      <c r="H133">
        <v>-7.8890000000000002E-2</v>
      </c>
      <c r="I133">
        <v>55.940899999999999</v>
      </c>
      <c r="J133">
        <v>0.74935200000000002</v>
      </c>
      <c r="K133">
        <v>21.456499999999998</v>
      </c>
      <c r="L133">
        <v>0.96952700000000003</v>
      </c>
      <c r="M133">
        <v>19.226400000000002</v>
      </c>
      <c r="N133">
        <v>1.4418599999999999</v>
      </c>
      <c r="O133">
        <v>0.41795700000000002</v>
      </c>
      <c r="P133">
        <v>8.0770000000000008E-3</v>
      </c>
      <c r="Q133">
        <v>1.19489</v>
      </c>
      <c r="R133">
        <v>-5.0500000000000003E-2</v>
      </c>
      <c r="S133">
        <v>0</v>
      </c>
      <c r="T133">
        <v>101.283</v>
      </c>
      <c r="U133">
        <v>45.4681</v>
      </c>
    </row>
    <row r="134" spans="1:21" x14ac:dyDescent="0.25">
      <c r="A134" t="s">
        <v>137</v>
      </c>
      <c r="G134">
        <v>0.241232</v>
      </c>
      <c r="H134">
        <v>-7.8909999999999994E-2</v>
      </c>
      <c r="I134">
        <v>55.2761</v>
      </c>
      <c r="J134">
        <v>0.94358900000000001</v>
      </c>
      <c r="K134">
        <v>20.9893</v>
      </c>
      <c r="L134">
        <v>1.1473899999999999</v>
      </c>
      <c r="M134">
        <v>19.776700000000002</v>
      </c>
      <c r="N134">
        <v>1.72374</v>
      </c>
      <c r="O134">
        <v>0.182944</v>
      </c>
      <c r="P134">
        <v>7.9710000000000007E-3</v>
      </c>
      <c r="Q134">
        <v>0.99359900000000001</v>
      </c>
      <c r="R134">
        <v>-0.23623</v>
      </c>
      <c r="S134">
        <v>0</v>
      </c>
      <c r="T134">
        <v>100.967</v>
      </c>
      <c r="U134">
        <v>45.204700000000003</v>
      </c>
    </row>
    <row r="135" spans="1:21" x14ac:dyDescent="0.25">
      <c r="A135" t="s">
        <v>138</v>
      </c>
      <c r="G135">
        <v>7.0590000000000002E-3</v>
      </c>
      <c r="H135">
        <v>0.137401</v>
      </c>
      <c r="I135">
        <v>55.332700000000003</v>
      </c>
      <c r="J135">
        <v>1.6531100000000001</v>
      </c>
      <c r="K135">
        <v>21.846499999999999</v>
      </c>
      <c r="L135">
        <v>1.1613100000000001</v>
      </c>
      <c r="M135">
        <v>19.246500000000001</v>
      </c>
      <c r="N135">
        <v>1.3248</v>
      </c>
      <c r="O135">
        <v>2.5744E-2</v>
      </c>
      <c r="P135">
        <v>2.5586000000000001E-2</v>
      </c>
      <c r="Q135">
        <v>1.14764</v>
      </c>
      <c r="R135">
        <v>-0.11347</v>
      </c>
      <c r="S135">
        <v>0</v>
      </c>
      <c r="T135">
        <v>101.795</v>
      </c>
      <c r="U135">
        <v>45.515500000000003</v>
      </c>
    </row>
    <row r="136" spans="1:21" x14ac:dyDescent="0.25">
      <c r="G136">
        <v>-7.0680000000000007E-2</v>
      </c>
      <c r="H136">
        <v>-7.8740000000000004E-2</v>
      </c>
      <c r="I136">
        <v>57.116900000000001</v>
      </c>
      <c r="J136">
        <v>0.42715999999999998</v>
      </c>
      <c r="K136">
        <v>21.840900000000001</v>
      </c>
      <c r="L136">
        <v>1.16825</v>
      </c>
      <c r="M136">
        <v>18.202000000000002</v>
      </c>
      <c r="N136">
        <v>1.48231</v>
      </c>
      <c r="O136">
        <v>0.73222500000000001</v>
      </c>
      <c r="P136">
        <v>4.4193999999999997E-2</v>
      </c>
      <c r="Q136">
        <v>1.23953</v>
      </c>
      <c r="R136">
        <v>-0.1729</v>
      </c>
      <c r="S136">
        <v>0</v>
      </c>
      <c r="T136">
        <v>101.931</v>
      </c>
      <c r="U136">
        <v>46.013399999999997</v>
      </c>
    </row>
    <row r="137" spans="1:21" x14ac:dyDescent="0.25">
      <c r="G137">
        <v>6.8999999999999999E-3</v>
      </c>
      <c r="H137">
        <v>-7.8920000000000004E-2</v>
      </c>
      <c r="I137">
        <v>53.542200000000001</v>
      </c>
      <c r="J137">
        <v>0.74882400000000005</v>
      </c>
      <c r="K137">
        <v>22.090900000000001</v>
      </c>
      <c r="L137">
        <v>1.1293500000000001</v>
      </c>
      <c r="M137">
        <v>19.359500000000001</v>
      </c>
      <c r="N137">
        <v>1.65578</v>
      </c>
      <c r="O137">
        <v>0.18273</v>
      </c>
      <c r="P137">
        <v>4.3464999999999997E-2</v>
      </c>
      <c r="Q137">
        <v>1.23912</v>
      </c>
      <c r="R137">
        <v>1.0828000000000001E-2</v>
      </c>
      <c r="S137">
        <v>0</v>
      </c>
      <c r="T137">
        <v>99.930800000000005</v>
      </c>
      <c r="U137">
        <v>44.615299999999998</v>
      </c>
    </row>
    <row r="138" spans="1:21" x14ac:dyDescent="0.25">
      <c r="G138">
        <v>6.9490000000000003E-3</v>
      </c>
      <c r="H138">
        <v>-7.8920000000000004E-2</v>
      </c>
      <c r="I138">
        <v>53.9482</v>
      </c>
      <c r="J138">
        <v>0.87825900000000001</v>
      </c>
      <c r="K138">
        <v>21.1876</v>
      </c>
      <c r="L138">
        <v>1.05765</v>
      </c>
      <c r="M138">
        <v>19.468499999999999</v>
      </c>
      <c r="N138">
        <v>2.0131800000000002</v>
      </c>
      <c r="O138">
        <v>0.26098900000000003</v>
      </c>
      <c r="P138">
        <v>-4.5420000000000002E-2</v>
      </c>
      <c r="Q138">
        <v>1.17198</v>
      </c>
      <c r="R138">
        <v>-0.11285000000000001</v>
      </c>
      <c r="S138">
        <v>0</v>
      </c>
      <c r="T138">
        <v>99.756100000000004</v>
      </c>
      <c r="U138">
        <v>44.627600000000001</v>
      </c>
    </row>
    <row r="139" spans="1:21" x14ac:dyDescent="0.25">
      <c r="G139">
        <v>6.9179999999999997E-3</v>
      </c>
      <c r="H139">
        <v>0.13656099999999999</v>
      </c>
      <c r="I139">
        <v>53.059699999999999</v>
      </c>
      <c r="J139">
        <v>1.3909100000000001</v>
      </c>
      <c r="K139">
        <v>21.764399999999998</v>
      </c>
      <c r="L139">
        <v>1.1052500000000001</v>
      </c>
      <c r="M139">
        <v>19.674499999999998</v>
      </c>
      <c r="N139">
        <v>2.0245199999999999</v>
      </c>
      <c r="O139">
        <v>0.33722600000000003</v>
      </c>
      <c r="P139">
        <v>-1.038E-2</v>
      </c>
      <c r="Q139">
        <v>1.21234</v>
      </c>
      <c r="R139">
        <v>0.193746</v>
      </c>
      <c r="S139">
        <v>0</v>
      </c>
      <c r="T139">
        <v>100.896</v>
      </c>
      <c r="U139">
        <v>44.803100000000001</v>
      </c>
    </row>
    <row r="140" spans="1:21" x14ac:dyDescent="0.25">
      <c r="G140">
        <v>8.5149000000000002E-2</v>
      </c>
      <c r="H140">
        <v>-7.8850000000000003E-2</v>
      </c>
      <c r="I140">
        <v>55.628999999999998</v>
      </c>
      <c r="J140">
        <v>0.55520400000000003</v>
      </c>
      <c r="K140">
        <v>21.958400000000001</v>
      </c>
      <c r="L140">
        <v>1.0232600000000001</v>
      </c>
      <c r="M140">
        <v>18.934899999999999</v>
      </c>
      <c r="N140">
        <v>2.01789</v>
      </c>
      <c r="O140">
        <v>0.57443500000000003</v>
      </c>
      <c r="P140">
        <v>-9.6500000000000006E-3</v>
      </c>
      <c r="Q140">
        <v>0.97087000000000001</v>
      </c>
      <c r="R140">
        <v>0.13534399999999999</v>
      </c>
      <c r="S140">
        <v>0</v>
      </c>
      <c r="T140">
        <v>101.79600000000001</v>
      </c>
      <c r="U140">
        <v>45.665500000000002</v>
      </c>
    </row>
    <row r="141" spans="1:21" x14ac:dyDescent="0.25">
      <c r="G141">
        <v>8.4724999999999995E-2</v>
      </c>
      <c r="H141">
        <v>-7.868E-2</v>
      </c>
      <c r="I141">
        <v>55.953699999999998</v>
      </c>
      <c r="J141">
        <v>0.55736600000000003</v>
      </c>
      <c r="K141">
        <v>22.139600000000002</v>
      </c>
      <c r="L141">
        <v>0.97362800000000005</v>
      </c>
      <c r="M141">
        <v>18.2911</v>
      </c>
      <c r="N141">
        <v>1.44685</v>
      </c>
      <c r="O141">
        <v>2.7827000000000001E-2</v>
      </c>
      <c r="P141">
        <v>2.6519999999999998E-2</v>
      </c>
      <c r="Q141">
        <v>1.35463</v>
      </c>
      <c r="R141">
        <v>-0.11022</v>
      </c>
      <c r="S141">
        <v>0</v>
      </c>
      <c r="T141">
        <v>100.667</v>
      </c>
      <c r="U141">
        <v>45.426600000000001</v>
      </c>
    </row>
    <row r="142" spans="1:21" x14ac:dyDescent="0.25">
      <c r="G142">
        <v>7.3340000000000002E-3</v>
      </c>
      <c r="H142">
        <v>-7.8780000000000003E-2</v>
      </c>
      <c r="I142">
        <v>56.932699999999997</v>
      </c>
      <c r="J142">
        <v>0.68533299999999997</v>
      </c>
      <c r="K142">
        <v>20.764700000000001</v>
      </c>
      <c r="L142">
        <v>1.4165300000000001</v>
      </c>
      <c r="M142">
        <v>17.849499999999999</v>
      </c>
      <c r="N142">
        <v>1.63933</v>
      </c>
      <c r="O142">
        <v>0.34012700000000001</v>
      </c>
      <c r="P142">
        <v>-2.7310000000000001E-2</v>
      </c>
      <c r="Q142">
        <v>1.03755</v>
      </c>
      <c r="R142">
        <v>1.2363000000000001E-2</v>
      </c>
      <c r="S142">
        <v>0</v>
      </c>
      <c r="T142">
        <v>100.57899999999999</v>
      </c>
      <c r="U142">
        <v>45.475700000000003</v>
      </c>
    </row>
    <row r="143" spans="1:21" x14ac:dyDescent="0.25">
      <c r="G143">
        <v>-7.1419999999999997E-2</v>
      </c>
      <c r="H143">
        <v>-7.8990000000000005E-2</v>
      </c>
      <c r="I143">
        <v>54.651600000000002</v>
      </c>
      <c r="J143">
        <v>1.2646500000000001</v>
      </c>
      <c r="K143">
        <v>21.272500000000001</v>
      </c>
      <c r="L143">
        <v>1.2686500000000001</v>
      </c>
      <c r="M143">
        <v>19.298999999999999</v>
      </c>
      <c r="N143">
        <v>1.97322</v>
      </c>
      <c r="O143">
        <v>0.18209400000000001</v>
      </c>
      <c r="P143">
        <v>-2.7830000000000001E-2</v>
      </c>
      <c r="Q143">
        <v>0.90182099999999998</v>
      </c>
      <c r="R143">
        <v>1.0083999999999999E-2</v>
      </c>
      <c r="S143">
        <v>0</v>
      </c>
      <c r="T143">
        <v>100.645</v>
      </c>
      <c r="U143">
        <v>45.0045</v>
      </c>
    </row>
    <row r="145" spans="1:21" x14ac:dyDescent="0.25">
      <c r="F145" t="s">
        <v>40</v>
      </c>
      <c r="G145">
        <f>AVERAGE(G114:G143)</f>
        <v>1.4914866666666662E-2</v>
      </c>
      <c r="H145">
        <f t="shared" ref="H145:U145" si="15">AVERAGE(H114:H143)</f>
        <v>-2.8327500000000002E-2</v>
      </c>
      <c r="I145">
        <f t="shared" si="15"/>
        <v>55.166736666666672</v>
      </c>
      <c r="J145">
        <f t="shared" si="15"/>
        <v>0.74923586666666664</v>
      </c>
      <c r="K145">
        <f t="shared" si="15"/>
        <v>21.627896666666665</v>
      </c>
      <c r="L145">
        <f t="shared" si="15"/>
        <v>1.1723190000000003</v>
      </c>
      <c r="M145">
        <f t="shared" si="15"/>
        <v>18.82406666666667</v>
      </c>
      <c r="N145">
        <f t="shared" si="15"/>
        <v>1.7439233333333333</v>
      </c>
      <c r="O145">
        <f t="shared" si="15"/>
        <v>0.30048343333333338</v>
      </c>
      <c r="P145">
        <f t="shared" si="15"/>
        <v>-2.5727666666666678E-3</v>
      </c>
      <c r="Q145">
        <f t="shared" si="15"/>
        <v>1.1965971000000002</v>
      </c>
      <c r="R145">
        <f t="shared" si="15"/>
        <v>-1.94199E-2</v>
      </c>
      <c r="S145">
        <f t="shared" si="15"/>
        <v>0</v>
      </c>
      <c r="T145">
        <f t="shared" si="15"/>
        <v>100.74582333333335</v>
      </c>
      <c r="U145">
        <f t="shared" si="15"/>
        <v>45.224806666666673</v>
      </c>
    </row>
    <row r="146" spans="1:21" x14ac:dyDescent="0.25">
      <c r="F146" t="s">
        <v>41</v>
      </c>
      <c r="G146">
        <f>STDEV(G114:G143)/SQRT((COUNT(G114:G143)))</f>
        <v>1.6477542191578484E-2</v>
      </c>
      <c r="H146">
        <f t="shared" ref="H146:U146" si="16">STDEV(H114:H143)/SQRT((COUNT(H114:H143)))</f>
        <v>1.9928850551932602E-2</v>
      </c>
      <c r="I146">
        <f t="shared" si="16"/>
        <v>0.22007042151298797</v>
      </c>
      <c r="J146">
        <f t="shared" si="16"/>
        <v>5.4798349637530941E-2</v>
      </c>
      <c r="K146">
        <f t="shared" si="16"/>
        <v>9.2877797290320738E-2</v>
      </c>
      <c r="L146">
        <f t="shared" si="16"/>
        <v>2.546223013293469E-2</v>
      </c>
      <c r="M146">
        <f t="shared" si="16"/>
        <v>0.13092147996302522</v>
      </c>
      <c r="N146">
        <f t="shared" si="16"/>
        <v>6.2161353815072311E-2</v>
      </c>
      <c r="O146">
        <f t="shared" si="16"/>
        <v>3.6272157233625903E-2</v>
      </c>
      <c r="P146">
        <f t="shared" si="16"/>
        <v>5.5851732130670472E-3</v>
      </c>
      <c r="Q146">
        <f t="shared" si="16"/>
        <v>3.8136605128411084E-2</v>
      </c>
      <c r="R146">
        <f t="shared" si="16"/>
        <v>2.2824634329830121E-2</v>
      </c>
      <c r="S146">
        <f t="shared" si="16"/>
        <v>0</v>
      </c>
      <c r="T146">
        <f t="shared" si="16"/>
        <v>0.14663674224637013</v>
      </c>
      <c r="U146">
        <f t="shared" si="16"/>
        <v>8.1356519627032692E-2</v>
      </c>
    </row>
    <row r="148" spans="1:21" x14ac:dyDescent="0.25">
      <c r="A148" s="2" t="s">
        <v>139</v>
      </c>
      <c r="G148" s="2" t="s">
        <v>1</v>
      </c>
      <c r="H148" s="2" t="s">
        <v>2</v>
      </c>
      <c r="I148" s="2" t="s">
        <v>3</v>
      </c>
      <c r="J148" s="2" t="s">
        <v>4</v>
      </c>
      <c r="K148" s="2" t="s">
        <v>5</v>
      </c>
      <c r="L148" s="2" t="s">
        <v>6</v>
      </c>
      <c r="M148" s="2" t="s">
        <v>7</v>
      </c>
      <c r="N148" s="2" t="s">
        <v>8</v>
      </c>
      <c r="O148" s="2" t="s">
        <v>9</v>
      </c>
      <c r="P148" s="2" t="s">
        <v>10</v>
      </c>
      <c r="Q148" s="2" t="s">
        <v>11</v>
      </c>
      <c r="R148" s="2" t="s">
        <v>12</v>
      </c>
      <c r="S148" s="2" t="s">
        <v>13</v>
      </c>
      <c r="T148" s="2" t="s">
        <v>14</v>
      </c>
      <c r="U148" s="2" t="s">
        <v>15</v>
      </c>
    </row>
    <row r="149" spans="1:21" x14ac:dyDescent="0.25">
      <c r="A149" t="s">
        <v>17</v>
      </c>
      <c r="G149">
        <v>8.5995000000000002E-2</v>
      </c>
      <c r="H149">
        <v>0.13664699999999999</v>
      </c>
      <c r="I149">
        <v>54.643799999999999</v>
      </c>
      <c r="J149">
        <v>1.64621</v>
      </c>
      <c r="K149">
        <v>19.442</v>
      </c>
      <c r="L149">
        <v>0.995861</v>
      </c>
      <c r="M149">
        <v>18.726099999999999</v>
      </c>
      <c r="N149">
        <v>2.7611400000000001</v>
      </c>
      <c r="O149">
        <v>0.33649899999999999</v>
      </c>
      <c r="P149">
        <v>-2.8209999999999999E-2</v>
      </c>
      <c r="Q149">
        <v>1.8769800000000001</v>
      </c>
      <c r="R149">
        <v>6.9877999999999996E-2</v>
      </c>
      <c r="S149">
        <v>0</v>
      </c>
      <c r="T149">
        <v>100.693</v>
      </c>
      <c r="U149">
        <v>45.080199999999998</v>
      </c>
    </row>
    <row r="150" spans="1:21" x14ac:dyDescent="0.25">
      <c r="A150" t="s">
        <v>73</v>
      </c>
      <c r="G150">
        <v>0.31907000000000002</v>
      </c>
      <c r="H150">
        <v>-7.8850000000000003E-2</v>
      </c>
      <c r="I150">
        <v>53.069099999999999</v>
      </c>
      <c r="J150">
        <v>1.52078</v>
      </c>
      <c r="K150">
        <v>21.764700000000001</v>
      </c>
      <c r="L150">
        <v>1.1590199999999999</v>
      </c>
      <c r="M150">
        <v>17.8095</v>
      </c>
      <c r="N150">
        <v>2.6360800000000002</v>
      </c>
      <c r="O150">
        <v>0.26006099999999999</v>
      </c>
      <c r="P150">
        <v>-2.7699999999999999E-2</v>
      </c>
      <c r="Q150">
        <v>1.4333</v>
      </c>
      <c r="R150">
        <v>-0.17444000000000001</v>
      </c>
      <c r="S150">
        <v>0</v>
      </c>
      <c r="T150">
        <v>99.690600000000003</v>
      </c>
      <c r="U150">
        <v>44.558399999999999</v>
      </c>
    </row>
    <row r="151" spans="1:21" x14ac:dyDescent="0.25">
      <c r="A151" t="s">
        <v>74</v>
      </c>
      <c r="G151">
        <v>0.165439</v>
      </c>
      <c r="H151">
        <v>0.13669799999999999</v>
      </c>
      <c r="I151">
        <v>52.9148</v>
      </c>
      <c r="J151">
        <v>3.50861</v>
      </c>
      <c r="K151">
        <v>21.736999999999998</v>
      </c>
      <c r="L151">
        <v>1.0227599999999999</v>
      </c>
      <c r="M151">
        <v>17.5914</v>
      </c>
      <c r="N151">
        <v>1.5798700000000001</v>
      </c>
      <c r="O151">
        <v>2.3658999999999999E-2</v>
      </c>
      <c r="P151">
        <v>-4.6249999999999999E-2</v>
      </c>
      <c r="Q151">
        <v>0.915072</v>
      </c>
      <c r="R151">
        <v>7.0130000000000001E-3</v>
      </c>
      <c r="S151">
        <v>0</v>
      </c>
      <c r="T151">
        <v>99.556100000000001</v>
      </c>
      <c r="U151">
        <v>44.162100000000002</v>
      </c>
    </row>
    <row r="152" spans="1:21" x14ac:dyDescent="0.25">
      <c r="A152" t="s">
        <v>20</v>
      </c>
      <c r="G152">
        <v>8.5415000000000005E-2</v>
      </c>
      <c r="H152">
        <v>-7.886E-2</v>
      </c>
      <c r="I152">
        <v>55.420299999999997</v>
      </c>
      <c r="J152">
        <v>1.77712</v>
      </c>
      <c r="K152">
        <v>21.4788</v>
      </c>
      <c r="L152">
        <v>1.10439</v>
      </c>
      <c r="M152">
        <v>17.161799999999999</v>
      </c>
      <c r="N152">
        <v>2.3404699999999998</v>
      </c>
      <c r="O152">
        <v>0.18193500000000001</v>
      </c>
      <c r="P152">
        <v>8.0140000000000003E-3</v>
      </c>
      <c r="Q152">
        <v>1.1653199999999999</v>
      </c>
      <c r="R152">
        <v>7.2458999999999996E-2</v>
      </c>
      <c r="S152">
        <v>0</v>
      </c>
      <c r="T152">
        <v>100.717</v>
      </c>
      <c r="U152">
        <v>45.2866</v>
      </c>
    </row>
    <row r="153" spans="1:21" x14ac:dyDescent="0.25">
      <c r="A153" t="s">
        <v>57</v>
      </c>
      <c r="G153">
        <v>0.24482200000000001</v>
      </c>
      <c r="H153">
        <v>-7.9219999999999999E-2</v>
      </c>
      <c r="I153">
        <v>54.396099999999997</v>
      </c>
      <c r="J153">
        <v>2.9949400000000002</v>
      </c>
      <c r="K153">
        <v>20.185500000000001</v>
      </c>
      <c r="L153">
        <v>1.00709</v>
      </c>
      <c r="M153">
        <v>18.352499999999999</v>
      </c>
      <c r="N153">
        <v>2.0097100000000001</v>
      </c>
      <c r="O153">
        <v>0.17935699999999999</v>
      </c>
      <c r="P153">
        <v>4.2523999999999999E-2</v>
      </c>
      <c r="Q153">
        <v>1.0495399999999999</v>
      </c>
      <c r="R153">
        <v>6.8900000000000003E-3</v>
      </c>
      <c r="S153">
        <v>0</v>
      </c>
      <c r="T153">
        <v>100.39</v>
      </c>
      <c r="U153">
        <v>44.638100000000001</v>
      </c>
    </row>
    <row r="154" spans="1:21" x14ac:dyDescent="0.25">
      <c r="A154" t="s">
        <v>140</v>
      </c>
      <c r="G154">
        <v>-7.2220000000000006E-2</v>
      </c>
      <c r="H154">
        <v>0.13672200000000001</v>
      </c>
      <c r="I154">
        <v>54.312899999999999</v>
      </c>
      <c r="J154">
        <v>2.9281999999999999</v>
      </c>
      <c r="K154">
        <v>21.376300000000001</v>
      </c>
      <c r="L154">
        <v>0.90070300000000003</v>
      </c>
      <c r="M154">
        <v>18.019300000000001</v>
      </c>
      <c r="N154">
        <v>1.8980399999999999</v>
      </c>
      <c r="O154">
        <v>0.41269</v>
      </c>
      <c r="P154">
        <v>-1.0699999999999999E-2</v>
      </c>
      <c r="Q154">
        <v>1.07098</v>
      </c>
      <c r="R154">
        <v>0.19169600000000001</v>
      </c>
      <c r="S154">
        <v>0</v>
      </c>
      <c r="T154">
        <v>101.16500000000001</v>
      </c>
      <c r="U154">
        <v>45.002000000000002</v>
      </c>
    </row>
    <row r="155" spans="1:21" x14ac:dyDescent="0.25">
      <c r="G155">
        <v>8.5807999999999995E-2</v>
      </c>
      <c r="H155">
        <v>-7.9020000000000007E-2</v>
      </c>
      <c r="I155">
        <v>56.090699999999998</v>
      </c>
      <c r="J155">
        <v>2.1621700000000001</v>
      </c>
      <c r="K155">
        <v>20.782900000000001</v>
      </c>
      <c r="L155">
        <v>0.97721400000000003</v>
      </c>
      <c r="M155">
        <v>17.973800000000001</v>
      </c>
      <c r="N155">
        <v>2.0062899999999999</v>
      </c>
      <c r="O155">
        <v>0.414769</v>
      </c>
      <c r="P155">
        <v>4.3181999999999998E-2</v>
      </c>
      <c r="Q155">
        <v>1.2303599999999999</v>
      </c>
      <c r="R155">
        <v>-5.2560000000000003E-2</v>
      </c>
      <c r="S155">
        <v>0</v>
      </c>
      <c r="T155">
        <v>101.636</v>
      </c>
      <c r="U155">
        <v>45.545099999999998</v>
      </c>
    </row>
    <row r="156" spans="1:21" x14ac:dyDescent="0.25">
      <c r="A156" t="s">
        <v>141</v>
      </c>
      <c r="G156">
        <v>8.5662000000000002E-2</v>
      </c>
      <c r="H156">
        <v>0.138238</v>
      </c>
      <c r="I156">
        <v>56.470399999999998</v>
      </c>
      <c r="J156">
        <v>1.7777499999999999</v>
      </c>
      <c r="K156">
        <v>20.132400000000001</v>
      </c>
      <c r="L156">
        <v>0.838696</v>
      </c>
      <c r="M156">
        <v>17.265000000000001</v>
      </c>
      <c r="N156">
        <v>1.7159199999999999</v>
      </c>
      <c r="O156">
        <v>0.33806000000000003</v>
      </c>
      <c r="P156">
        <v>-9.8200000000000006E-3</v>
      </c>
      <c r="Q156">
        <v>1.0327599999999999</v>
      </c>
      <c r="R156">
        <v>1.0737999999999999E-2</v>
      </c>
      <c r="S156">
        <v>0</v>
      </c>
      <c r="T156">
        <v>99.795699999999997</v>
      </c>
      <c r="U156">
        <v>45.051299999999998</v>
      </c>
    </row>
    <row r="157" spans="1:21" x14ac:dyDescent="0.25">
      <c r="A157" t="s">
        <v>142</v>
      </c>
      <c r="G157">
        <v>8.5265999999999995E-2</v>
      </c>
      <c r="H157">
        <v>-7.9000000000000001E-2</v>
      </c>
      <c r="I157">
        <v>54.0017</v>
      </c>
      <c r="J157">
        <v>1.64801</v>
      </c>
      <c r="K157">
        <v>21.411100000000001</v>
      </c>
      <c r="L157">
        <v>1.0860099999999999</v>
      </c>
      <c r="M157">
        <v>18.497</v>
      </c>
      <c r="N157">
        <v>1.7720800000000001</v>
      </c>
      <c r="O157">
        <v>0.33731699999999998</v>
      </c>
      <c r="P157">
        <v>-1.0149999999999999E-2</v>
      </c>
      <c r="Q157">
        <v>0.92076100000000005</v>
      </c>
      <c r="R157">
        <v>-5.2150000000000002E-2</v>
      </c>
      <c r="S157">
        <v>0</v>
      </c>
      <c r="T157">
        <v>99.617999999999995</v>
      </c>
      <c r="U157">
        <v>44.490299999999998</v>
      </c>
    </row>
    <row r="158" spans="1:21" x14ac:dyDescent="0.25">
      <c r="A158" t="s">
        <v>143</v>
      </c>
      <c r="G158">
        <v>7.084E-3</v>
      </c>
      <c r="H158">
        <v>-7.9420000000000004E-2</v>
      </c>
      <c r="I158">
        <v>53.533900000000003</v>
      </c>
      <c r="J158">
        <v>4.5313400000000001</v>
      </c>
      <c r="K158">
        <v>21.021999999999998</v>
      </c>
      <c r="L158">
        <v>1.0684</v>
      </c>
      <c r="M158">
        <v>17.652799999999999</v>
      </c>
      <c r="N158">
        <v>2.2696499999999999</v>
      </c>
      <c r="O158">
        <v>0.41038200000000002</v>
      </c>
      <c r="P158">
        <v>-4.6739999999999997E-2</v>
      </c>
      <c r="Q158">
        <v>1.3522400000000001</v>
      </c>
      <c r="R158">
        <v>-0.18018000000000001</v>
      </c>
      <c r="S158">
        <v>0</v>
      </c>
      <c r="T158">
        <v>101.542</v>
      </c>
      <c r="U158">
        <v>44.851799999999997</v>
      </c>
    </row>
    <row r="159" spans="1:21" x14ac:dyDescent="0.25">
      <c r="A159" t="s">
        <v>144</v>
      </c>
      <c r="G159">
        <v>0.16639999999999999</v>
      </c>
      <c r="H159">
        <v>-7.9329999999999998E-2</v>
      </c>
      <c r="I159">
        <v>53.022599999999997</v>
      </c>
      <c r="J159">
        <v>3.37819</v>
      </c>
      <c r="K159">
        <v>19.224699999999999</v>
      </c>
      <c r="L159">
        <v>0.77452699999999997</v>
      </c>
      <c r="M159">
        <v>18.0426</v>
      </c>
      <c r="N159">
        <v>2.2892299999999999</v>
      </c>
      <c r="O159">
        <v>0.48960100000000001</v>
      </c>
      <c r="P159">
        <v>-2.878E-2</v>
      </c>
      <c r="Q159">
        <v>1.4019900000000001</v>
      </c>
      <c r="R159">
        <v>-0.1176</v>
      </c>
      <c r="S159">
        <v>0</v>
      </c>
      <c r="T159">
        <v>98.564099999999996</v>
      </c>
      <c r="U159">
        <v>43.732300000000002</v>
      </c>
    </row>
    <row r="160" spans="1:21" x14ac:dyDescent="0.25">
      <c r="A160" t="s">
        <v>145</v>
      </c>
      <c r="G160">
        <v>-7.2090000000000001E-2</v>
      </c>
      <c r="H160">
        <v>-7.9159999999999994E-2</v>
      </c>
      <c r="I160">
        <v>54.514000000000003</v>
      </c>
      <c r="J160">
        <v>2.54426</v>
      </c>
      <c r="K160">
        <v>21.116800000000001</v>
      </c>
      <c r="L160">
        <v>1.25593</v>
      </c>
      <c r="M160">
        <v>17.839300000000001</v>
      </c>
      <c r="N160">
        <v>2.0167199999999998</v>
      </c>
      <c r="O160">
        <v>0.41315400000000002</v>
      </c>
      <c r="P160">
        <v>2.4954E-2</v>
      </c>
      <c r="Q160">
        <v>1.07135</v>
      </c>
      <c r="R160">
        <v>0.130632</v>
      </c>
      <c r="S160">
        <v>0</v>
      </c>
      <c r="T160">
        <v>100.776</v>
      </c>
      <c r="U160">
        <v>44.908900000000003</v>
      </c>
    </row>
    <row r="161" spans="1:21" x14ac:dyDescent="0.25">
      <c r="A161" t="s">
        <v>146</v>
      </c>
      <c r="G161">
        <v>7.2960000000000004E-3</v>
      </c>
      <c r="H161">
        <v>0.35537099999999999</v>
      </c>
      <c r="I161">
        <v>55.788600000000002</v>
      </c>
      <c r="J161">
        <v>1.6505300000000001</v>
      </c>
      <c r="K161">
        <v>19.496400000000001</v>
      </c>
      <c r="L161">
        <v>0.84016999999999997</v>
      </c>
      <c r="M161">
        <v>17.180599999999998</v>
      </c>
      <c r="N161">
        <v>2.1529099999999999</v>
      </c>
      <c r="O161">
        <v>0.260575</v>
      </c>
      <c r="P161">
        <v>-2.7519999999999999E-2</v>
      </c>
      <c r="Q161">
        <v>1.0117400000000001</v>
      </c>
      <c r="R161">
        <v>-0.11211</v>
      </c>
      <c r="S161">
        <v>0</v>
      </c>
      <c r="T161">
        <v>98.604600000000005</v>
      </c>
      <c r="U161">
        <v>44.636499999999998</v>
      </c>
    </row>
    <row r="162" spans="1:21" x14ac:dyDescent="0.25">
      <c r="A162" t="s">
        <v>147</v>
      </c>
      <c r="G162">
        <v>-7.145E-2</v>
      </c>
      <c r="H162">
        <v>-7.9000000000000001E-2</v>
      </c>
      <c r="I162">
        <v>56.805900000000001</v>
      </c>
      <c r="J162">
        <v>2.22607</v>
      </c>
      <c r="K162">
        <v>20.712700000000002</v>
      </c>
      <c r="L162">
        <v>0.92422400000000005</v>
      </c>
      <c r="M162">
        <v>17.4741</v>
      </c>
      <c r="N162">
        <v>1.9238599999999999</v>
      </c>
      <c r="O162">
        <v>0.337003</v>
      </c>
      <c r="P162">
        <v>-1.008E-2</v>
      </c>
      <c r="Q162">
        <v>0.919354</v>
      </c>
      <c r="R162">
        <v>0.13292899999999999</v>
      </c>
      <c r="S162">
        <v>0</v>
      </c>
      <c r="T162">
        <v>101.29600000000001</v>
      </c>
      <c r="U162">
        <v>45.5623</v>
      </c>
    </row>
    <row r="163" spans="1:21" x14ac:dyDescent="0.25">
      <c r="A163" t="s">
        <v>148</v>
      </c>
      <c r="G163">
        <v>7.136E-3</v>
      </c>
      <c r="H163">
        <v>-7.8899999999999998E-2</v>
      </c>
      <c r="I163">
        <v>56.282899999999998</v>
      </c>
      <c r="J163">
        <v>1.97174</v>
      </c>
      <c r="K163">
        <v>21.374199999999998</v>
      </c>
      <c r="L163">
        <v>0.90928299999999995</v>
      </c>
      <c r="M163">
        <v>17.632200000000001</v>
      </c>
      <c r="N163">
        <v>1.80694</v>
      </c>
      <c r="O163">
        <v>0.26001400000000002</v>
      </c>
      <c r="P163">
        <v>4.3652999999999997E-2</v>
      </c>
      <c r="Q163">
        <v>0.98809800000000003</v>
      </c>
      <c r="R163">
        <v>-0.11273</v>
      </c>
      <c r="S163">
        <v>0</v>
      </c>
      <c r="T163">
        <v>101.08499999999999</v>
      </c>
      <c r="U163">
        <v>45.462000000000003</v>
      </c>
    </row>
    <row r="164" spans="1:21" x14ac:dyDescent="0.25">
      <c r="A164" t="s">
        <v>149</v>
      </c>
      <c r="G164">
        <v>8.7586999999999998E-2</v>
      </c>
      <c r="H164">
        <v>0.135824</v>
      </c>
      <c r="I164">
        <v>53.579300000000003</v>
      </c>
      <c r="J164">
        <v>4.4626400000000004</v>
      </c>
      <c r="K164">
        <v>18.957699999999999</v>
      </c>
      <c r="L164">
        <v>1.1199600000000001</v>
      </c>
      <c r="M164">
        <v>17.986999999999998</v>
      </c>
      <c r="N164">
        <v>3.34199</v>
      </c>
      <c r="O164">
        <v>0.33206799999999997</v>
      </c>
      <c r="P164">
        <v>-1.1440000000000001E-2</v>
      </c>
      <c r="Q164">
        <v>1.0644199999999999</v>
      </c>
      <c r="R164">
        <v>6.5068000000000001E-2</v>
      </c>
      <c r="S164">
        <v>0</v>
      </c>
      <c r="T164">
        <v>101.122</v>
      </c>
      <c r="U164">
        <v>44.725299999999997</v>
      </c>
    </row>
    <row r="165" spans="1:21" x14ac:dyDescent="0.25">
      <c r="A165" t="s">
        <v>150</v>
      </c>
      <c r="G165">
        <v>-7.2109999999999994E-2</v>
      </c>
      <c r="H165">
        <v>-7.918E-2</v>
      </c>
      <c r="I165">
        <v>55.883800000000001</v>
      </c>
      <c r="J165">
        <v>2.3519600000000001</v>
      </c>
      <c r="K165">
        <v>19.477499999999999</v>
      </c>
      <c r="L165">
        <v>1.1867799999999999</v>
      </c>
      <c r="M165">
        <v>18.4343</v>
      </c>
      <c r="N165">
        <v>2.51939</v>
      </c>
      <c r="O165">
        <v>0.17977099999999999</v>
      </c>
      <c r="P165">
        <v>7.1679999999999999E-3</v>
      </c>
      <c r="Q165">
        <v>1.33968</v>
      </c>
      <c r="R165">
        <v>0.19225600000000001</v>
      </c>
      <c r="S165">
        <v>0</v>
      </c>
      <c r="T165">
        <v>101.42100000000001</v>
      </c>
      <c r="U165">
        <v>45.394300000000001</v>
      </c>
    </row>
    <row r="166" spans="1:21" x14ac:dyDescent="0.25">
      <c r="A166" t="s">
        <v>151</v>
      </c>
      <c r="G166">
        <v>-7.1580000000000005E-2</v>
      </c>
      <c r="H166">
        <v>-7.9009999999999997E-2</v>
      </c>
      <c r="I166">
        <v>56.223799999999997</v>
      </c>
      <c r="J166">
        <v>1.13151</v>
      </c>
      <c r="K166">
        <v>20.380400000000002</v>
      </c>
      <c r="L166">
        <v>1.12201</v>
      </c>
      <c r="M166">
        <v>18.067599999999999</v>
      </c>
      <c r="N166">
        <v>1.83815</v>
      </c>
      <c r="O166">
        <v>0.88295800000000002</v>
      </c>
      <c r="P166">
        <v>6.0989000000000002E-2</v>
      </c>
      <c r="Q166">
        <v>1.3869400000000001</v>
      </c>
      <c r="R166">
        <v>0.132519</v>
      </c>
      <c r="S166">
        <v>0</v>
      </c>
      <c r="T166">
        <v>101.07599999999999</v>
      </c>
      <c r="U166">
        <v>45.3904</v>
      </c>
    </row>
    <row r="167" spans="1:21" x14ac:dyDescent="0.25">
      <c r="A167" t="s">
        <v>152</v>
      </c>
      <c r="G167">
        <v>7.1640000000000002E-3</v>
      </c>
      <c r="H167">
        <v>-7.8950000000000006E-2</v>
      </c>
      <c r="I167">
        <v>56.538899999999998</v>
      </c>
      <c r="J167">
        <v>1.64778</v>
      </c>
      <c r="K167">
        <v>21.191500000000001</v>
      </c>
      <c r="L167">
        <v>1.3876599999999999</v>
      </c>
      <c r="M167">
        <v>17.838799999999999</v>
      </c>
      <c r="N167">
        <v>1.92693</v>
      </c>
      <c r="O167">
        <v>0.33737400000000001</v>
      </c>
      <c r="P167">
        <v>7.7869999999999997E-3</v>
      </c>
      <c r="Q167">
        <v>1.07548</v>
      </c>
      <c r="R167">
        <v>7.1569999999999995E-2</v>
      </c>
      <c r="S167">
        <v>0</v>
      </c>
      <c r="T167">
        <v>101.952</v>
      </c>
      <c r="U167">
        <v>45.805999999999997</v>
      </c>
    </row>
    <row r="168" spans="1:21" x14ac:dyDescent="0.25">
      <c r="A168" t="s">
        <v>34</v>
      </c>
      <c r="G168">
        <v>-7.0870000000000002E-2</v>
      </c>
      <c r="H168">
        <v>0.13785500000000001</v>
      </c>
      <c r="I168">
        <v>55.768599999999999</v>
      </c>
      <c r="J168">
        <v>1.0062</v>
      </c>
      <c r="K168">
        <v>21.735199999999999</v>
      </c>
      <c r="L168">
        <v>1.0740499999999999</v>
      </c>
      <c r="M168">
        <v>18.499400000000001</v>
      </c>
      <c r="N168">
        <v>1.4007499999999999</v>
      </c>
      <c r="O168">
        <v>0.10473300000000001</v>
      </c>
      <c r="P168">
        <v>2.5974000000000001E-2</v>
      </c>
      <c r="Q168">
        <v>0.96914999999999996</v>
      </c>
      <c r="R168">
        <v>-5.0099999999999999E-2</v>
      </c>
      <c r="S168">
        <v>0</v>
      </c>
      <c r="T168">
        <v>100.601</v>
      </c>
      <c r="U168">
        <v>45.294499999999999</v>
      </c>
    </row>
    <row r="169" spans="1:21" x14ac:dyDescent="0.25">
      <c r="A169" t="s">
        <v>153</v>
      </c>
      <c r="G169">
        <v>-7.1279999999999996E-2</v>
      </c>
      <c r="H169">
        <v>-7.8939999999999996E-2</v>
      </c>
      <c r="I169">
        <v>56.702199999999998</v>
      </c>
      <c r="J169">
        <v>1.7783500000000001</v>
      </c>
      <c r="K169">
        <v>20.256499999999999</v>
      </c>
      <c r="L169">
        <v>1.2290700000000001</v>
      </c>
      <c r="M169">
        <v>18.030100000000001</v>
      </c>
      <c r="N169">
        <v>2.1179000000000001</v>
      </c>
      <c r="O169">
        <v>2.5663999999999999E-2</v>
      </c>
      <c r="P169">
        <v>7.8390000000000005E-3</v>
      </c>
      <c r="Q169">
        <v>1.2775700000000001</v>
      </c>
      <c r="R169">
        <v>-5.1540000000000002E-2</v>
      </c>
      <c r="S169">
        <v>0</v>
      </c>
      <c r="T169">
        <v>101.224</v>
      </c>
      <c r="U169">
        <v>45.609400000000001</v>
      </c>
    </row>
    <row r="170" spans="1:21" x14ac:dyDescent="0.25">
      <c r="A170" t="s">
        <v>154</v>
      </c>
      <c r="G170">
        <v>7.0419999999999996E-3</v>
      </c>
      <c r="H170">
        <v>0.13708400000000001</v>
      </c>
      <c r="I170">
        <v>55.740600000000001</v>
      </c>
      <c r="J170">
        <v>1.6485300000000001</v>
      </c>
      <c r="K170">
        <v>20.382899999999999</v>
      </c>
      <c r="L170">
        <v>1.13924</v>
      </c>
      <c r="M170">
        <v>18.620100000000001</v>
      </c>
      <c r="N170">
        <v>1.79769</v>
      </c>
      <c r="O170">
        <v>0.49329899999999999</v>
      </c>
      <c r="P170">
        <v>-1.022E-2</v>
      </c>
      <c r="Q170">
        <v>1.29877</v>
      </c>
      <c r="R170">
        <v>-0.17579</v>
      </c>
      <c r="S170">
        <v>0</v>
      </c>
      <c r="T170">
        <v>101.07899999999999</v>
      </c>
      <c r="U170">
        <v>45.334000000000003</v>
      </c>
    </row>
    <row r="171" spans="1:21" x14ac:dyDescent="0.25">
      <c r="G171">
        <v>8.5110000000000005E-2</v>
      </c>
      <c r="H171">
        <v>-7.8920000000000004E-2</v>
      </c>
      <c r="I171">
        <v>54.549399999999999</v>
      </c>
      <c r="J171">
        <v>1.64916</v>
      </c>
      <c r="K171">
        <v>21.6509</v>
      </c>
      <c r="L171">
        <v>0.73283900000000002</v>
      </c>
      <c r="M171">
        <v>18.733899999999998</v>
      </c>
      <c r="N171">
        <v>2.01613</v>
      </c>
      <c r="O171">
        <v>2.5808999999999999E-2</v>
      </c>
      <c r="P171">
        <v>-9.9699999999999997E-3</v>
      </c>
      <c r="Q171">
        <v>1.2129000000000001</v>
      </c>
      <c r="R171">
        <v>1.0302E-2</v>
      </c>
      <c r="S171">
        <v>0</v>
      </c>
      <c r="T171">
        <v>100.578</v>
      </c>
      <c r="U171">
        <v>45.008499999999998</v>
      </c>
    </row>
    <row r="172" spans="1:21" x14ac:dyDescent="0.25">
      <c r="G172">
        <v>8.4793999999999994E-2</v>
      </c>
      <c r="H172">
        <v>-7.8719999999999998E-2</v>
      </c>
      <c r="I172">
        <v>56.752299999999998</v>
      </c>
      <c r="J172">
        <v>1.0067299999999999</v>
      </c>
      <c r="K172">
        <v>22.145299999999999</v>
      </c>
      <c r="L172">
        <v>1.0394399999999999</v>
      </c>
      <c r="M172">
        <v>17.549299999999999</v>
      </c>
      <c r="N172">
        <v>1.2003999999999999</v>
      </c>
      <c r="O172">
        <v>0.105293</v>
      </c>
      <c r="P172">
        <v>4.4191000000000001E-2</v>
      </c>
      <c r="Q172">
        <v>1.0585800000000001</v>
      </c>
      <c r="R172">
        <v>1.2654E-2</v>
      </c>
      <c r="S172">
        <v>0</v>
      </c>
      <c r="T172">
        <v>100.92</v>
      </c>
      <c r="U172">
        <v>45.575600000000001</v>
      </c>
    </row>
    <row r="173" spans="1:21" x14ac:dyDescent="0.25">
      <c r="G173">
        <v>6.8640000000000003E-3</v>
      </c>
      <c r="H173">
        <v>-7.8990000000000005E-2</v>
      </c>
      <c r="I173">
        <v>54.2363</v>
      </c>
      <c r="J173">
        <v>1.0685500000000001</v>
      </c>
      <c r="K173">
        <v>20.786799999999999</v>
      </c>
      <c r="L173">
        <v>0.85782899999999995</v>
      </c>
      <c r="M173">
        <v>19.558</v>
      </c>
      <c r="N173">
        <v>2.2897699999999999</v>
      </c>
      <c r="O173">
        <v>0.25972299999999998</v>
      </c>
      <c r="P173">
        <v>-2.7969999999999998E-2</v>
      </c>
      <c r="Q173">
        <v>1.2357199999999999</v>
      </c>
      <c r="R173">
        <v>7.1326000000000001E-2</v>
      </c>
      <c r="S173">
        <v>0</v>
      </c>
      <c r="T173">
        <v>100.264</v>
      </c>
      <c r="U173">
        <v>44.8245</v>
      </c>
    </row>
    <row r="174" spans="1:21" x14ac:dyDescent="0.25">
      <c r="G174">
        <v>-7.0739999999999997E-2</v>
      </c>
      <c r="H174">
        <v>0.137963</v>
      </c>
      <c r="I174">
        <v>56.056100000000001</v>
      </c>
      <c r="J174">
        <v>0.74884200000000001</v>
      </c>
      <c r="K174">
        <v>21.2057</v>
      </c>
      <c r="L174">
        <v>0.93349199999999999</v>
      </c>
      <c r="M174">
        <v>18.8079</v>
      </c>
      <c r="N174">
        <v>1.9615199999999999</v>
      </c>
      <c r="O174">
        <v>0.18332200000000001</v>
      </c>
      <c r="P174">
        <v>4.3901999999999997E-2</v>
      </c>
      <c r="Q174">
        <v>0.97069700000000003</v>
      </c>
      <c r="R174">
        <v>-0.11137</v>
      </c>
      <c r="S174">
        <v>0</v>
      </c>
      <c r="T174">
        <v>100.867</v>
      </c>
      <c r="U174">
        <v>45.496099999999998</v>
      </c>
    </row>
    <row r="175" spans="1:21" x14ac:dyDescent="0.25">
      <c r="G175">
        <v>8.4722000000000006E-2</v>
      </c>
      <c r="H175">
        <v>-7.8810000000000005E-2</v>
      </c>
      <c r="I175">
        <v>55.816899999999997</v>
      </c>
      <c r="J175">
        <v>0.74799099999999996</v>
      </c>
      <c r="K175">
        <v>22.2121</v>
      </c>
      <c r="L175">
        <v>0.98591300000000004</v>
      </c>
      <c r="M175">
        <v>18.869700000000002</v>
      </c>
      <c r="N175">
        <v>1.3234600000000001</v>
      </c>
      <c r="O175">
        <v>0.18295</v>
      </c>
      <c r="P175">
        <v>-4.5240000000000002E-2</v>
      </c>
      <c r="Q175">
        <v>1.01444</v>
      </c>
      <c r="R175">
        <v>7.3446999999999998E-2</v>
      </c>
      <c r="S175">
        <v>0</v>
      </c>
      <c r="T175">
        <v>101.188</v>
      </c>
      <c r="U175">
        <v>45.4617</v>
      </c>
    </row>
    <row r="176" spans="1:21" x14ac:dyDescent="0.25">
      <c r="G176">
        <v>-7.1249999999999994E-2</v>
      </c>
      <c r="H176">
        <v>-7.8909999999999994E-2</v>
      </c>
      <c r="I176">
        <v>55.763199999999998</v>
      </c>
      <c r="J176">
        <v>1.0687800000000001</v>
      </c>
      <c r="K176">
        <v>20.584099999999999</v>
      </c>
      <c r="L176">
        <v>0.87620500000000001</v>
      </c>
      <c r="M176">
        <v>18.953499999999998</v>
      </c>
      <c r="N176">
        <v>2.8883299999999998</v>
      </c>
      <c r="O176">
        <v>0.26006200000000002</v>
      </c>
      <c r="P176">
        <v>-4.5510000000000002E-2</v>
      </c>
      <c r="Q176">
        <v>1.4807999999999999</v>
      </c>
      <c r="R176">
        <v>0.13370599999999999</v>
      </c>
      <c r="S176">
        <v>0</v>
      </c>
      <c r="T176">
        <v>101.813</v>
      </c>
      <c r="U176">
        <v>45.760899999999999</v>
      </c>
    </row>
    <row r="177" spans="1:21" x14ac:dyDescent="0.25">
      <c r="G177">
        <v>8.5154999999999995E-2</v>
      </c>
      <c r="H177">
        <v>0.13739599999999999</v>
      </c>
      <c r="I177">
        <v>55.199100000000001</v>
      </c>
      <c r="J177">
        <v>1.3927400000000001</v>
      </c>
      <c r="K177">
        <v>20.865100000000002</v>
      </c>
      <c r="L177">
        <v>1.00044</v>
      </c>
      <c r="M177">
        <v>18.5624</v>
      </c>
      <c r="N177">
        <v>1.9640599999999999</v>
      </c>
      <c r="O177">
        <v>0.26030700000000001</v>
      </c>
      <c r="P177">
        <v>-4.5420000000000002E-2</v>
      </c>
      <c r="Q177">
        <v>1.39097</v>
      </c>
      <c r="R177">
        <v>-0.23621</v>
      </c>
      <c r="S177">
        <v>0</v>
      </c>
      <c r="T177">
        <v>100.57599999999999</v>
      </c>
      <c r="U177">
        <v>45.183799999999998</v>
      </c>
    </row>
    <row r="178" spans="1:21" x14ac:dyDescent="0.25">
      <c r="G178">
        <v>7.0320000000000001E-3</v>
      </c>
      <c r="H178">
        <v>0.13750100000000001</v>
      </c>
      <c r="I178">
        <v>55.500500000000002</v>
      </c>
      <c r="J178">
        <v>0.94018999999999997</v>
      </c>
      <c r="K178">
        <v>21.130400000000002</v>
      </c>
      <c r="L178">
        <v>1.2146600000000001</v>
      </c>
      <c r="M178">
        <v>18.7012</v>
      </c>
      <c r="N178">
        <v>1.72282</v>
      </c>
      <c r="O178">
        <v>0.182119</v>
      </c>
      <c r="P178">
        <v>-4.5530000000000001E-2</v>
      </c>
      <c r="Q178">
        <v>1.12368</v>
      </c>
      <c r="R178">
        <v>0.13399</v>
      </c>
      <c r="S178">
        <v>0</v>
      </c>
      <c r="T178">
        <v>100.749</v>
      </c>
      <c r="U178">
        <v>45.277099999999997</v>
      </c>
    </row>
    <row r="179" spans="1:21" x14ac:dyDescent="0.25">
      <c r="G179">
        <v>8.4792999999999993E-2</v>
      </c>
      <c r="H179">
        <v>0.35464699999999999</v>
      </c>
      <c r="I179">
        <v>56.953899999999997</v>
      </c>
      <c r="J179">
        <v>0.61989099999999997</v>
      </c>
      <c r="K179">
        <v>20.9207</v>
      </c>
      <c r="L179">
        <v>1.0764400000000001</v>
      </c>
      <c r="M179">
        <v>18.7502</v>
      </c>
      <c r="N179">
        <v>1.8758600000000001</v>
      </c>
      <c r="O179">
        <v>0.339785</v>
      </c>
      <c r="P179">
        <v>2.614E-2</v>
      </c>
      <c r="Q179">
        <v>1.05962</v>
      </c>
      <c r="R179">
        <v>-0.17299999999999999</v>
      </c>
      <c r="S179">
        <v>0</v>
      </c>
      <c r="T179">
        <v>101.889</v>
      </c>
      <c r="U179">
        <v>46.037700000000001</v>
      </c>
    </row>
    <row r="180" spans="1:21" x14ac:dyDescent="0.25">
      <c r="G180">
        <v>7.0330000000000002E-3</v>
      </c>
      <c r="H180">
        <v>0.137989</v>
      </c>
      <c r="I180">
        <v>55.494799999999998</v>
      </c>
      <c r="J180">
        <v>1.0060500000000001</v>
      </c>
      <c r="K180">
        <v>22.115400000000001</v>
      </c>
      <c r="L180">
        <v>1.26955</v>
      </c>
      <c r="M180">
        <v>18.165099999999999</v>
      </c>
      <c r="N180">
        <v>1.64958</v>
      </c>
      <c r="O180">
        <v>0.10474700000000001</v>
      </c>
      <c r="P180">
        <v>8.2070000000000008E-3</v>
      </c>
      <c r="Q180">
        <v>0.92386000000000001</v>
      </c>
      <c r="R180">
        <v>1.1756000000000001E-2</v>
      </c>
      <c r="S180">
        <v>0</v>
      </c>
      <c r="T180">
        <v>100.89400000000001</v>
      </c>
      <c r="U180">
        <v>45.395400000000002</v>
      </c>
    </row>
    <row r="181" spans="1:21" x14ac:dyDescent="0.25">
      <c r="G181">
        <v>-7.1550000000000002E-2</v>
      </c>
      <c r="H181">
        <v>-7.9039999999999999E-2</v>
      </c>
      <c r="I181">
        <v>54.868299999999998</v>
      </c>
      <c r="J181">
        <v>0.87413799999999997</v>
      </c>
      <c r="K181">
        <v>20.502300000000002</v>
      </c>
      <c r="L181">
        <v>1.26545</v>
      </c>
      <c r="M181">
        <v>18.510000000000002</v>
      </c>
      <c r="N181">
        <v>1.2747299999999999</v>
      </c>
      <c r="O181">
        <v>0.57116100000000003</v>
      </c>
      <c r="P181">
        <v>2.5304E-2</v>
      </c>
      <c r="Q181">
        <v>1.29938</v>
      </c>
      <c r="R181">
        <v>0.19409699999999999</v>
      </c>
      <c r="S181">
        <v>0</v>
      </c>
      <c r="T181">
        <v>99.234300000000005</v>
      </c>
      <c r="U181">
        <v>44.467599999999997</v>
      </c>
    </row>
    <row r="182" spans="1:21" x14ac:dyDescent="0.25">
      <c r="G182">
        <v>7.0439999999999999E-3</v>
      </c>
      <c r="H182">
        <v>-7.8710000000000002E-2</v>
      </c>
      <c r="I182">
        <v>55.588099999999997</v>
      </c>
      <c r="J182">
        <v>0.49080099999999999</v>
      </c>
      <c r="K182">
        <v>21.561199999999999</v>
      </c>
      <c r="L182">
        <v>1.34406</v>
      </c>
      <c r="M182">
        <v>17.8506</v>
      </c>
      <c r="N182">
        <v>1.9275199999999999</v>
      </c>
      <c r="O182">
        <v>0.26167200000000002</v>
      </c>
      <c r="P182">
        <v>-9.41E-3</v>
      </c>
      <c r="Q182">
        <v>1.2148300000000001</v>
      </c>
      <c r="R182">
        <v>-0.11088000000000001</v>
      </c>
      <c r="S182">
        <v>0</v>
      </c>
      <c r="T182">
        <v>100.047</v>
      </c>
      <c r="U182">
        <v>45.1755</v>
      </c>
    </row>
    <row r="183" spans="1:21" x14ac:dyDescent="0.25">
      <c r="G183">
        <v>7.0219999999999996E-3</v>
      </c>
      <c r="H183">
        <v>-7.8750000000000001E-2</v>
      </c>
      <c r="I183">
        <v>56.470500000000001</v>
      </c>
      <c r="J183">
        <v>0.49044399999999999</v>
      </c>
      <c r="K183">
        <v>21.533000000000001</v>
      </c>
      <c r="L183">
        <v>1.2903</v>
      </c>
      <c r="M183">
        <v>18.630700000000001</v>
      </c>
      <c r="N183">
        <v>2.04541</v>
      </c>
      <c r="O183">
        <v>0.105139</v>
      </c>
      <c r="P183">
        <v>-9.4999999999999998E-3</v>
      </c>
      <c r="Q183">
        <v>1.1484799999999999</v>
      </c>
      <c r="R183">
        <v>1.2239999999999999E-2</v>
      </c>
      <c r="S183">
        <v>0</v>
      </c>
      <c r="T183">
        <v>101.645</v>
      </c>
      <c r="U183">
        <v>45.859699999999997</v>
      </c>
    </row>
    <row r="184" spans="1:21" x14ac:dyDescent="0.25">
      <c r="G184">
        <v>6.79E-3</v>
      </c>
      <c r="H184">
        <v>-7.9049999999999995E-2</v>
      </c>
      <c r="I184">
        <v>54.124099999999999</v>
      </c>
      <c r="J184">
        <v>1.1318299999999999</v>
      </c>
      <c r="K184">
        <v>21.416599999999999</v>
      </c>
      <c r="L184">
        <v>0.98045400000000005</v>
      </c>
      <c r="M184">
        <v>19.8873</v>
      </c>
      <c r="N184">
        <v>2.2565400000000002</v>
      </c>
      <c r="O184">
        <v>0.49308999999999997</v>
      </c>
      <c r="P184">
        <v>-2.8070000000000001E-2</v>
      </c>
      <c r="Q184">
        <v>1.36738</v>
      </c>
      <c r="R184">
        <v>7.0346000000000006E-2</v>
      </c>
      <c r="S184">
        <v>0</v>
      </c>
      <c r="T184">
        <v>101.627</v>
      </c>
      <c r="U184">
        <v>45.250999999999998</v>
      </c>
    </row>
    <row r="185" spans="1:21" x14ac:dyDescent="0.25">
      <c r="G185">
        <v>6.9849999999999999E-3</v>
      </c>
      <c r="H185">
        <v>-7.8909999999999994E-2</v>
      </c>
      <c r="I185">
        <v>56.280299999999997</v>
      </c>
      <c r="J185">
        <v>0.61812500000000004</v>
      </c>
      <c r="K185">
        <v>20.577200000000001</v>
      </c>
      <c r="L185">
        <v>1.25204</v>
      </c>
      <c r="M185">
        <v>19.510300000000001</v>
      </c>
      <c r="N185">
        <v>1.91689</v>
      </c>
      <c r="O185">
        <v>0.10413799999999999</v>
      </c>
      <c r="P185">
        <v>7.8810000000000009E-3</v>
      </c>
      <c r="Q185">
        <v>0.96903799999999995</v>
      </c>
      <c r="R185">
        <v>0.19572100000000001</v>
      </c>
      <c r="S185">
        <v>0</v>
      </c>
      <c r="T185">
        <v>101.36</v>
      </c>
      <c r="U185">
        <v>45.555799999999998</v>
      </c>
    </row>
    <row r="186" spans="1:21" x14ac:dyDescent="0.25">
      <c r="G186">
        <v>-7.0860000000000006E-2</v>
      </c>
      <c r="H186">
        <v>-7.8829999999999997E-2</v>
      </c>
      <c r="I186">
        <v>55.8294</v>
      </c>
      <c r="J186">
        <v>1.0059400000000001</v>
      </c>
      <c r="K186">
        <v>22.461300000000001</v>
      </c>
      <c r="L186">
        <v>1.02054</v>
      </c>
      <c r="M186">
        <v>18.699400000000001</v>
      </c>
      <c r="N186">
        <v>1.4874499999999999</v>
      </c>
      <c r="O186">
        <v>0.10467899999999999</v>
      </c>
      <c r="P186">
        <v>8.1320000000000003E-3</v>
      </c>
      <c r="Q186">
        <v>1.0807</v>
      </c>
      <c r="R186">
        <v>1.1545E-2</v>
      </c>
      <c r="S186">
        <v>0</v>
      </c>
      <c r="T186">
        <v>101.559</v>
      </c>
      <c r="U186">
        <v>45.628799999999998</v>
      </c>
    </row>
    <row r="187" spans="1:21" x14ac:dyDescent="0.25">
      <c r="G187">
        <v>8.4893999999999997E-2</v>
      </c>
      <c r="H187">
        <v>0.13789899999999999</v>
      </c>
      <c r="I187">
        <v>55.212800000000001</v>
      </c>
      <c r="J187">
        <v>1.1343700000000001</v>
      </c>
      <c r="K187">
        <v>21.961099999999998</v>
      </c>
      <c r="L187">
        <v>0.91272200000000003</v>
      </c>
      <c r="M187">
        <v>18.215800000000002</v>
      </c>
      <c r="N187">
        <v>1.5684100000000001</v>
      </c>
      <c r="O187">
        <v>0.33881099999999997</v>
      </c>
      <c r="P187">
        <v>-2.7490000000000001E-2</v>
      </c>
      <c r="Q187">
        <v>0.87902499999999995</v>
      </c>
      <c r="R187">
        <v>1.1448E-2</v>
      </c>
      <c r="S187">
        <v>0</v>
      </c>
      <c r="T187">
        <v>100.43</v>
      </c>
      <c r="U187">
        <v>45.1248</v>
      </c>
    </row>
    <row r="189" spans="1:21" x14ac:dyDescent="0.25">
      <c r="F189" t="s">
        <v>40</v>
      </c>
      <c r="G189">
        <f>AVERAGE(G149:G187)</f>
        <v>3.1267282051282062E-2</v>
      </c>
      <c r="H189">
        <f t="shared" ref="H189:U189" si="17">AVERAGE(H149:H187)</f>
        <v>9.8295897435897468E-3</v>
      </c>
      <c r="I189">
        <f t="shared" si="17"/>
        <v>55.292330769230773</v>
      </c>
      <c r="J189">
        <f t="shared" si="17"/>
        <v>1.699678512820513</v>
      </c>
      <c r="K189">
        <f t="shared" si="17"/>
        <v>20.9556</v>
      </c>
      <c r="L189">
        <f t="shared" si="17"/>
        <v>1.0557800512820514</v>
      </c>
      <c r="M189">
        <f t="shared" si="17"/>
        <v>18.273092307692306</v>
      </c>
      <c r="N189">
        <f t="shared" si="17"/>
        <v>1.986938205128205</v>
      </c>
      <c r="O189">
        <f t="shared" si="17"/>
        <v>0.27932692307692314</v>
      </c>
      <c r="P189">
        <f t="shared" si="17"/>
        <v>-3.2276666666666673E-3</v>
      </c>
      <c r="Q189">
        <f t="shared" si="17"/>
        <v>1.1610757692307692</v>
      </c>
      <c r="R189">
        <f t="shared" si="17"/>
        <v>8.0914358974358957E-3</v>
      </c>
      <c r="S189">
        <f t="shared" si="17"/>
        <v>0</v>
      </c>
      <c r="T189">
        <f t="shared" si="17"/>
        <v>100.74985641025644</v>
      </c>
      <c r="U189">
        <f t="shared" si="17"/>
        <v>45.169392307692313</v>
      </c>
    </row>
    <row r="190" spans="1:21" x14ac:dyDescent="0.25">
      <c r="F190" t="s">
        <v>41</v>
      </c>
      <c r="G190">
        <f>STDEV(G149:G187)/SQRT((COUNT(G149:G187)))</f>
        <v>1.4763747086621251E-2</v>
      </c>
      <c r="H190">
        <f t="shared" ref="H190:U190" si="18">STDEV(H149:H187)/SQRT((COUNT(H149:H187)))</f>
        <v>2.0626475152079417E-2</v>
      </c>
      <c r="I190">
        <f t="shared" si="18"/>
        <v>0.18183149078532157</v>
      </c>
      <c r="J190">
        <f t="shared" si="18"/>
        <v>0.16181559402997114</v>
      </c>
      <c r="K190">
        <f t="shared" si="18"/>
        <v>0.13873225258832972</v>
      </c>
      <c r="L190">
        <f t="shared" si="18"/>
        <v>2.5901725751777814E-2</v>
      </c>
      <c r="M190">
        <f t="shared" si="18"/>
        <v>0.10215901119305888</v>
      </c>
      <c r="N190">
        <f t="shared" si="18"/>
        <v>7.064102351482171E-2</v>
      </c>
      <c r="O190">
        <f t="shared" si="18"/>
        <v>2.7488618432147702E-2</v>
      </c>
      <c r="P190">
        <f t="shared" si="18"/>
        <v>4.8463293575669508E-3</v>
      </c>
      <c r="Q190">
        <f t="shared" si="18"/>
        <v>3.302297470300699E-2</v>
      </c>
      <c r="R190">
        <f t="shared" si="18"/>
        <v>1.8824906967340051E-2</v>
      </c>
      <c r="S190">
        <f t="shared" si="18"/>
        <v>0</v>
      </c>
      <c r="T190">
        <f t="shared" si="18"/>
        <v>0.13551074653466241</v>
      </c>
      <c r="U190">
        <f t="shared" si="18"/>
        <v>7.8098338852412699E-2</v>
      </c>
    </row>
    <row r="192" spans="1:21" x14ac:dyDescent="0.25">
      <c r="A192" s="2" t="s">
        <v>155</v>
      </c>
      <c r="G192" s="2" t="s">
        <v>1</v>
      </c>
      <c r="H192" s="2" t="s">
        <v>2</v>
      </c>
      <c r="I192" s="2" t="s">
        <v>3</v>
      </c>
      <c r="J192" s="2" t="s">
        <v>4</v>
      </c>
      <c r="K192" s="2" t="s">
        <v>5</v>
      </c>
      <c r="L192" s="2" t="s">
        <v>6</v>
      </c>
      <c r="M192" s="2" t="s">
        <v>7</v>
      </c>
      <c r="N192" s="2" t="s">
        <v>8</v>
      </c>
      <c r="O192" s="2" t="s">
        <v>9</v>
      </c>
      <c r="P192" s="2" t="s">
        <v>10</v>
      </c>
      <c r="Q192" s="2" t="s">
        <v>11</v>
      </c>
      <c r="R192" s="2" t="s">
        <v>12</v>
      </c>
      <c r="S192" s="2" t="s">
        <v>13</v>
      </c>
      <c r="T192" s="2" t="s">
        <v>14</v>
      </c>
      <c r="U192" s="2" t="s">
        <v>15</v>
      </c>
    </row>
    <row r="193" spans="1:21" x14ac:dyDescent="0.25">
      <c r="A193" t="s">
        <v>17</v>
      </c>
      <c r="G193">
        <v>7.9749999999999995E-3</v>
      </c>
      <c r="H193">
        <v>0.13766400000000001</v>
      </c>
      <c r="I193">
        <v>54.844999999999999</v>
      </c>
      <c r="J193">
        <v>3.2063000000000001</v>
      </c>
      <c r="K193">
        <v>18.288799999999998</v>
      </c>
      <c r="L193">
        <v>1.3678999999999999</v>
      </c>
      <c r="M193">
        <v>17.793700000000001</v>
      </c>
      <c r="N193">
        <v>2.5780699999999999</v>
      </c>
      <c r="O193">
        <v>0.179983</v>
      </c>
      <c r="P193">
        <v>-1.086E-2</v>
      </c>
      <c r="Q193">
        <v>2.2157499999999999</v>
      </c>
      <c r="R193">
        <v>0.37833</v>
      </c>
      <c r="S193">
        <v>0</v>
      </c>
      <c r="T193">
        <v>100.989</v>
      </c>
      <c r="U193">
        <v>44.992199999999997</v>
      </c>
    </row>
    <row r="194" spans="1:21" x14ac:dyDescent="0.25">
      <c r="A194" t="s">
        <v>73</v>
      </c>
      <c r="G194">
        <v>8.234E-3</v>
      </c>
      <c r="H194">
        <v>0.35371200000000003</v>
      </c>
      <c r="I194">
        <v>53.8307</v>
      </c>
      <c r="J194">
        <v>6.1581999999999999</v>
      </c>
      <c r="K194">
        <v>16.6022</v>
      </c>
      <c r="L194">
        <v>0.907142</v>
      </c>
      <c r="M194">
        <v>16.383900000000001</v>
      </c>
      <c r="N194">
        <v>3.8735200000000001</v>
      </c>
      <c r="O194">
        <v>0.56599299999999997</v>
      </c>
      <c r="P194">
        <v>2.383E-2</v>
      </c>
      <c r="Q194">
        <v>1.84138</v>
      </c>
      <c r="R194">
        <v>0.31089299999999997</v>
      </c>
      <c r="S194">
        <v>0</v>
      </c>
      <c r="T194">
        <v>100.86</v>
      </c>
      <c r="U194">
        <v>44.552300000000002</v>
      </c>
    </row>
    <row r="195" spans="1:21" x14ac:dyDescent="0.25">
      <c r="A195" t="s">
        <v>74</v>
      </c>
      <c r="G195">
        <v>7.7970000000000001E-3</v>
      </c>
      <c r="H195">
        <v>0.35469600000000001</v>
      </c>
      <c r="I195">
        <v>53.718800000000002</v>
      </c>
      <c r="J195">
        <v>2.4345699999999999</v>
      </c>
      <c r="K195">
        <v>19.141200000000001</v>
      </c>
      <c r="L195">
        <v>1.07172</v>
      </c>
      <c r="M195">
        <v>18.224900000000002</v>
      </c>
      <c r="N195">
        <v>3.2355</v>
      </c>
      <c r="O195">
        <v>0.25998199999999999</v>
      </c>
      <c r="P195">
        <v>2.5302999999999999E-2</v>
      </c>
      <c r="Q195">
        <v>2.3350900000000001</v>
      </c>
      <c r="R195">
        <v>0.194407</v>
      </c>
      <c r="S195">
        <v>0</v>
      </c>
      <c r="T195">
        <v>101.004</v>
      </c>
      <c r="U195">
        <v>45.052700000000002</v>
      </c>
    </row>
    <row r="196" spans="1:21" x14ac:dyDescent="0.25">
      <c r="A196" t="s">
        <v>20</v>
      </c>
      <c r="G196">
        <v>8.7627999999999998E-2</v>
      </c>
      <c r="H196">
        <v>-7.9219999999999999E-2</v>
      </c>
      <c r="I196">
        <v>54.313899999999997</v>
      </c>
      <c r="J196">
        <v>2.2436099999999999</v>
      </c>
      <c r="K196">
        <v>18.831800000000001</v>
      </c>
      <c r="L196">
        <v>1.12757</v>
      </c>
      <c r="M196">
        <v>19.079599999999999</v>
      </c>
      <c r="N196">
        <v>3.30477</v>
      </c>
      <c r="O196">
        <v>0.182008</v>
      </c>
      <c r="P196">
        <v>-1.039E-2</v>
      </c>
      <c r="Q196">
        <v>2.4283199999999998</v>
      </c>
      <c r="R196">
        <v>-0.11552999999999999</v>
      </c>
      <c r="S196">
        <v>0</v>
      </c>
      <c r="T196">
        <v>101.39400000000001</v>
      </c>
      <c r="U196">
        <v>45.221699999999998</v>
      </c>
    </row>
    <row r="197" spans="1:21" x14ac:dyDescent="0.25">
      <c r="A197" t="s">
        <v>37</v>
      </c>
      <c r="G197">
        <v>8.7894E-2</v>
      </c>
      <c r="H197">
        <v>-7.9369999999999996E-2</v>
      </c>
      <c r="I197">
        <v>51.761400000000002</v>
      </c>
      <c r="J197">
        <v>2.8231099999999998</v>
      </c>
      <c r="K197">
        <v>19.5061</v>
      </c>
      <c r="L197">
        <v>1.2112099999999999</v>
      </c>
      <c r="M197">
        <v>18.633500000000002</v>
      </c>
      <c r="N197">
        <v>3.0470100000000002</v>
      </c>
      <c r="O197">
        <v>0.33749499999999999</v>
      </c>
      <c r="P197">
        <v>2.4822E-2</v>
      </c>
      <c r="Q197">
        <v>2.4434900000000002</v>
      </c>
      <c r="R197">
        <v>-0.11720999999999999</v>
      </c>
      <c r="S197">
        <v>0</v>
      </c>
      <c r="T197">
        <v>99.679400000000001</v>
      </c>
      <c r="U197">
        <v>44.083599999999997</v>
      </c>
    </row>
    <row r="198" spans="1:21" x14ac:dyDescent="0.25">
      <c r="A198" t="s">
        <v>108</v>
      </c>
      <c r="G198">
        <v>8.8541999999999996E-2</v>
      </c>
      <c r="H198">
        <v>0.136851</v>
      </c>
      <c r="I198">
        <v>52.868299999999998</v>
      </c>
      <c r="J198">
        <v>3.07891</v>
      </c>
      <c r="K198">
        <v>17.8047</v>
      </c>
      <c r="L198">
        <v>1.01325</v>
      </c>
      <c r="M198">
        <v>18.553799999999999</v>
      </c>
      <c r="N198">
        <v>3.2221299999999999</v>
      </c>
      <c r="O198">
        <v>0.25837500000000002</v>
      </c>
      <c r="P198">
        <v>6.0273E-2</v>
      </c>
      <c r="Q198">
        <v>2.6435900000000001</v>
      </c>
      <c r="R198">
        <v>6.7912E-2</v>
      </c>
      <c r="S198">
        <v>0</v>
      </c>
      <c r="T198">
        <v>99.796599999999998</v>
      </c>
      <c r="U198">
        <v>44.2819</v>
      </c>
    </row>
    <row r="199" spans="1:21" x14ac:dyDescent="0.25">
      <c r="G199">
        <v>0.17075699999999999</v>
      </c>
      <c r="H199">
        <v>0.13875499999999999</v>
      </c>
      <c r="I199">
        <v>54.520400000000002</v>
      </c>
      <c r="J199">
        <v>4.6916799999999999</v>
      </c>
      <c r="K199">
        <v>16.142600000000002</v>
      </c>
      <c r="L199">
        <v>0.95372999999999997</v>
      </c>
      <c r="M199">
        <v>15.6296</v>
      </c>
      <c r="N199">
        <v>5.2955100000000002</v>
      </c>
      <c r="O199">
        <v>0.25793199999999999</v>
      </c>
      <c r="P199">
        <v>-2.8670000000000001E-2</v>
      </c>
      <c r="Q199">
        <v>1.8296600000000001</v>
      </c>
      <c r="R199">
        <v>0.13055900000000001</v>
      </c>
      <c r="S199">
        <v>0</v>
      </c>
      <c r="T199">
        <v>99.732600000000005</v>
      </c>
      <c r="U199">
        <v>44.678600000000003</v>
      </c>
    </row>
    <row r="200" spans="1:21" x14ac:dyDescent="0.25">
      <c r="A200" t="s">
        <v>156</v>
      </c>
      <c r="G200">
        <v>0.16584299999999999</v>
      </c>
      <c r="H200">
        <v>-7.8939999999999996E-2</v>
      </c>
      <c r="I200">
        <v>53.287799999999997</v>
      </c>
      <c r="J200">
        <v>1.14337</v>
      </c>
      <c r="K200">
        <v>19.6676</v>
      </c>
      <c r="L200">
        <v>1.1888700000000001</v>
      </c>
      <c r="M200">
        <v>18.1389</v>
      </c>
      <c r="N200">
        <v>4.1700699999999999</v>
      </c>
      <c r="O200">
        <v>0.184004</v>
      </c>
      <c r="P200">
        <v>8.175E-3</v>
      </c>
      <c r="Q200">
        <v>2.8157999999999999</v>
      </c>
      <c r="R200">
        <v>-0.11275</v>
      </c>
      <c r="S200">
        <v>0</v>
      </c>
      <c r="T200">
        <v>100.57899999999999</v>
      </c>
      <c r="U200">
        <v>45.100099999999998</v>
      </c>
    </row>
    <row r="201" spans="1:21" x14ac:dyDescent="0.25">
      <c r="A201" t="s">
        <v>157</v>
      </c>
      <c r="G201">
        <v>8.6662000000000003E-2</v>
      </c>
      <c r="H201">
        <v>-7.8969999999999999E-2</v>
      </c>
      <c r="I201">
        <v>53.537399999999998</v>
      </c>
      <c r="J201">
        <v>0.94789199999999996</v>
      </c>
      <c r="K201">
        <v>20.853899999999999</v>
      </c>
      <c r="L201">
        <v>1.22496</v>
      </c>
      <c r="M201">
        <v>18.698899999999998</v>
      </c>
      <c r="N201">
        <v>3.37521</v>
      </c>
      <c r="O201">
        <v>0.183861</v>
      </c>
      <c r="P201">
        <v>-4.5569999999999999E-2</v>
      </c>
      <c r="Q201">
        <v>2.637</v>
      </c>
      <c r="R201">
        <v>7.3449E-2</v>
      </c>
      <c r="S201">
        <v>0</v>
      </c>
      <c r="T201">
        <v>101.495</v>
      </c>
      <c r="U201">
        <v>45.396099999999997</v>
      </c>
    </row>
    <row r="202" spans="1:21" x14ac:dyDescent="0.25">
      <c r="A202" t="s">
        <v>158</v>
      </c>
      <c r="G202">
        <v>-7.2270000000000001E-2</v>
      </c>
      <c r="H202">
        <v>0.13752500000000001</v>
      </c>
      <c r="I202">
        <v>53.204900000000002</v>
      </c>
      <c r="J202">
        <v>1.78983</v>
      </c>
      <c r="K202">
        <v>18.0611</v>
      </c>
      <c r="L202">
        <v>1.37934</v>
      </c>
      <c r="M202">
        <v>18.668099999999999</v>
      </c>
      <c r="N202">
        <v>2.8899599999999999</v>
      </c>
      <c r="O202">
        <v>0.18210799999999999</v>
      </c>
      <c r="P202">
        <v>7.4739999999999997E-3</v>
      </c>
      <c r="Q202">
        <v>2.47356</v>
      </c>
      <c r="R202">
        <v>-0.11547</v>
      </c>
      <c r="S202">
        <v>0</v>
      </c>
      <c r="T202">
        <v>98.606099999999998</v>
      </c>
      <c r="U202">
        <v>44.093000000000004</v>
      </c>
    </row>
    <row r="203" spans="1:21" x14ac:dyDescent="0.25">
      <c r="A203" t="s">
        <v>159</v>
      </c>
      <c r="G203">
        <v>8.8005E-2</v>
      </c>
      <c r="H203">
        <v>0.13816300000000001</v>
      </c>
      <c r="I203">
        <v>54.207799999999999</v>
      </c>
      <c r="J203">
        <v>2.11185</v>
      </c>
      <c r="K203">
        <v>17.973299999999998</v>
      </c>
      <c r="L203">
        <v>1.0728200000000001</v>
      </c>
      <c r="M203">
        <v>17.459</v>
      </c>
      <c r="N203">
        <v>3.3360599999999998</v>
      </c>
      <c r="O203">
        <v>0.80977100000000002</v>
      </c>
      <c r="P203">
        <v>-1.03E-2</v>
      </c>
      <c r="Q203">
        <v>2.4453100000000001</v>
      </c>
      <c r="R203">
        <v>-5.33E-2</v>
      </c>
      <c r="S203">
        <v>0</v>
      </c>
      <c r="T203">
        <v>99.578500000000005</v>
      </c>
      <c r="U203">
        <v>44.6145</v>
      </c>
    </row>
    <row r="204" spans="1:21" x14ac:dyDescent="0.25">
      <c r="A204" t="s">
        <v>160</v>
      </c>
      <c r="G204">
        <v>7.6340000000000002E-3</v>
      </c>
      <c r="H204">
        <v>-7.9259999999999997E-2</v>
      </c>
      <c r="I204">
        <v>51.712699999999998</v>
      </c>
      <c r="J204">
        <v>2.6290900000000001</v>
      </c>
      <c r="K204">
        <v>18.657599999999999</v>
      </c>
      <c r="L204">
        <v>1.1773499999999999</v>
      </c>
      <c r="M204">
        <v>18.3279</v>
      </c>
      <c r="N204">
        <v>5.0200899999999997</v>
      </c>
      <c r="O204">
        <v>0.181224</v>
      </c>
      <c r="P204">
        <v>4.2943000000000002E-2</v>
      </c>
      <c r="Q204">
        <v>2.55681</v>
      </c>
      <c r="R204">
        <v>-5.423E-2</v>
      </c>
      <c r="S204">
        <v>0</v>
      </c>
      <c r="T204">
        <v>100.18</v>
      </c>
      <c r="U204">
        <v>44.514600000000002</v>
      </c>
    </row>
    <row r="205" spans="1:21" x14ac:dyDescent="0.25">
      <c r="A205" t="s">
        <v>161</v>
      </c>
      <c r="G205">
        <v>0.24740799999999999</v>
      </c>
      <c r="H205">
        <v>-7.911E-2</v>
      </c>
      <c r="I205">
        <v>51.814100000000003</v>
      </c>
      <c r="J205">
        <v>1.9164099999999999</v>
      </c>
      <c r="K205">
        <v>17.583100000000002</v>
      </c>
      <c r="L205">
        <v>0.94909699999999997</v>
      </c>
      <c r="M205">
        <v>17.685500000000001</v>
      </c>
      <c r="N205">
        <v>6.1632699999999998</v>
      </c>
      <c r="O205">
        <v>0.33906599999999998</v>
      </c>
      <c r="P205">
        <v>-6.3780000000000003E-2</v>
      </c>
      <c r="Q205">
        <v>2.96272</v>
      </c>
      <c r="R205">
        <v>0.13325899999999999</v>
      </c>
      <c r="S205">
        <v>0</v>
      </c>
      <c r="T205">
        <v>99.650999999999996</v>
      </c>
      <c r="U205">
        <v>44.548400000000001</v>
      </c>
    </row>
    <row r="206" spans="1:21" x14ac:dyDescent="0.25">
      <c r="A206" t="s">
        <v>162</v>
      </c>
      <c r="G206">
        <v>7.6099999999999996E-3</v>
      </c>
      <c r="H206">
        <v>-7.9020000000000007E-2</v>
      </c>
      <c r="I206">
        <v>54.066200000000002</v>
      </c>
      <c r="J206">
        <v>1.1429400000000001</v>
      </c>
      <c r="K206">
        <v>19.542899999999999</v>
      </c>
      <c r="L206">
        <v>1.4210799999999999</v>
      </c>
      <c r="M206">
        <v>18.950299999999999</v>
      </c>
      <c r="N206">
        <v>3.34998</v>
      </c>
      <c r="O206">
        <v>0.10480200000000001</v>
      </c>
      <c r="P206">
        <v>-9.9299999999999996E-3</v>
      </c>
      <c r="Q206">
        <v>2.7034199999999999</v>
      </c>
      <c r="R206">
        <v>-0.11366999999999999</v>
      </c>
      <c r="S206">
        <v>0</v>
      </c>
      <c r="T206">
        <v>101.087</v>
      </c>
      <c r="U206">
        <v>45.276699999999998</v>
      </c>
    </row>
    <row r="207" spans="1:21" x14ac:dyDescent="0.25">
      <c r="A207" t="s">
        <v>163</v>
      </c>
      <c r="G207">
        <v>7.4530000000000004E-3</v>
      </c>
      <c r="H207">
        <v>-7.8979999999999995E-2</v>
      </c>
      <c r="I207">
        <v>51.782499999999999</v>
      </c>
      <c r="J207">
        <v>1.07805</v>
      </c>
      <c r="K207">
        <v>20.9252</v>
      </c>
      <c r="L207">
        <v>1.2067699999999999</v>
      </c>
      <c r="M207">
        <v>18.7257</v>
      </c>
      <c r="N207">
        <v>3.2596599999999998</v>
      </c>
      <c r="O207">
        <v>-5.2290000000000003E-2</v>
      </c>
      <c r="P207">
        <v>4.3700999999999997E-2</v>
      </c>
      <c r="Q207">
        <v>2.86267</v>
      </c>
      <c r="R207">
        <v>-5.1150000000000001E-2</v>
      </c>
      <c r="S207">
        <v>0</v>
      </c>
      <c r="T207">
        <v>99.709199999999996</v>
      </c>
      <c r="U207">
        <v>44.471299999999999</v>
      </c>
    </row>
    <row r="208" spans="1:21" x14ac:dyDescent="0.25">
      <c r="A208" t="s">
        <v>164</v>
      </c>
      <c r="G208">
        <v>8.6955000000000005E-2</v>
      </c>
      <c r="H208">
        <v>-7.9070000000000001E-2</v>
      </c>
      <c r="I208">
        <v>53.161099999999998</v>
      </c>
      <c r="J208">
        <v>1.20692</v>
      </c>
      <c r="K208">
        <v>19.759599999999999</v>
      </c>
      <c r="L208">
        <v>1.32948</v>
      </c>
      <c r="M208">
        <v>18.8794</v>
      </c>
      <c r="N208">
        <v>3.0343300000000002</v>
      </c>
      <c r="O208">
        <v>0.49748500000000001</v>
      </c>
      <c r="P208">
        <v>-1.01E-2</v>
      </c>
      <c r="Q208">
        <v>2.5881500000000002</v>
      </c>
      <c r="R208">
        <v>-0.17638999999999999</v>
      </c>
      <c r="S208">
        <v>0</v>
      </c>
      <c r="T208">
        <v>100.27800000000001</v>
      </c>
      <c r="U208">
        <v>44.746600000000001</v>
      </c>
    </row>
    <row r="209" spans="1:21" x14ac:dyDescent="0.25">
      <c r="A209" t="s">
        <v>165</v>
      </c>
      <c r="G209">
        <v>7.5709999999999996E-3</v>
      </c>
      <c r="H209">
        <v>0.13819600000000001</v>
      </c>
      <c r="I209">
        <v>52.511099999999999</v>
      </c>
      <c r="J209">
        <v>0.947905</v>
      </c>
      <c r="K209">
        <v>19.8123</v>
      </c>
      <c r="L209">
        <v>1.0278499999999999</v>
      </c>
      <c r="M209">
        <v>18.717600000000001</v>
      </c>
      <c r="N209">
        <v>4.4153399999999996</v>
      </c>
      <c r="O209">
        <v>0.183921</v>
      </c>
      <c r="P209">
        <v>-9.75E-3</v>
      </c>
      <c r="Q209">
        <v>2.5931700000000002</v>
      </c>
      <c r="R209">
        <v>1.1362000000000001E-2</v>
      </c>
      <c r="S209">
        <v>0</v>
      </c>
      <c r="T209">
        <v>100.357</v>
      </c>
      <c r="U209">
        <v>44.945999999999998</v>
      </c>
    </row>
    <row r="210" spans="1:21" x14ac:dyDescent="0.25">
      <c r="A210" t="s">
        <v>166</v>
      </c>
      <c r="G210">
        <v>7.6470000000000002E-3</v>
      </c>
      <c r="H210">
        <v>-7.911E-2</v>
      </c>
      <c r="I210">
        <v>52.765900000000002</v>
      </c>
      <c r="J210">
        <v>1.7227399999999999</v>
      </c>
      <c r="K210">
        <v>19.418399999999998</v>
      </c>
      <c r="L210">
        <v>1.28929</v>
      </c>
      <c r="M210">
        <v>18.386800000000001</v>
      </c>
      <c r="N210">
        <v>5.3084499999999997</v>
      </c>
      <c r="O210">
        <v>0.33918500000000001</v>
      </c>
      <c r="P210">
        <v>7.9099000000000003E-2</v>
      </c>
      <c r="Q210">
        <v>2.6052300000000002</v>
      </c>
      <c r="R210">
        <v>0.13333800000000001</v>
      </c>
      <c r="S210">
        <v>0</v>
      </c>
      <c r="T210">
        <v>101.977</v>
      </c>
      <c r="U210">
        <v>45.4651</v>
      </c>
    </row>
    <row r="211" spans="1:21" x14ac:dyDescent="0.25">
      <c r="A211" t="s">
        <v>167</v>
      </c>
      <c r="G211">
        <v>7.6090000000000003E-3</v>
      </c>
      <c r="H211">
        <v>-7.9259999999999997E-2</v>
      </c>
      <c r="I211">
        <v>51.988300000000002</v>
      </c>
      <c r="J211">
        <v>1.46177</v>
      </c>
      <c r="K211">
        <v>16.6998</v>
      </c>
      <c r="L211">
        <v>1.3419700000000001</v>
      </c>
      <c r="M211">
        <v>19.597799999999999</v>
      </c>
      <c r="N211">
        <v>6.4840799999999996</v>
      </c>
      <c r="O211">
        <v>0.33827200000000002</v>
      </c>
      <c r="P211">
        <v>7.2300000000000003E-3</v>
      </c>
      <c r="Q211">
        <v>2.3374100000000002</v>
      </c>
      <c r="R211">
        <v>0.25578800000000002</v>
      </c>
      <c r="S211">
        <v>0</v>
      </c>
      <c r="T211">
        <v>100.441</v>
      </c>
      <c r="U211">
        <v>44.735599999999998</v>
      </c>
    </row>
    <row r="212" spans="1:21" x14ac:dyDescent="0.25">
      <c r="A212" t="s">
        <v>34</v>
      </c>
      <c r="G212">
        <v>7.5399999999999998E-3</v>
      </c>
      <c r="H212">
        <v>-7.9149999999999998E-2</v>
      </c>
      <c r="I212">
        <v>52.942900000000002</v>
      </c>
      <c r="J212">
        <v>0.94561700000000004</v>
      </c>
      <c r="K212">
        <v>19.8292</v>
      </c>
      <c r="L212">
        <v>1.3115300000000001</v>
      </c>
      <c r="M212">
        <v>19.382999999999999</v>
      </c>
      <c r="N212">
        <v>3.40381</v>
      </c>
      <c r="O212">
        <v>0.18254899999999999</v>
      </c>
      <c r="P212">
        <v>4.3256000000000003E-2</v>
      </c>
      <c r="Q212">
        <v>2.72472</v>
      </c>
      <c r="R212">
        <v>0.31973699999999999</v>
      </c>
      <c r="S212">
        <v>0</v>
      </c>
      <c r="T212">
        <v>101.015</v>
      </c>
      <c r="U212">
        <v>44.990299999999998</v>
      </c>
    </row>
    <row r="213" spans="1:21" x14ac:dyDescent="0.25">
      <c r="A213" t="s">
        <v>168</v>
      </c>
      <c r="G213">
        <v>0.16631699999999999</v>
      </c>
      <c r="H213">
        <v>-7.9049999999999995E-2</v>
      </c>
      <c r="I213">
        <v>53.095500000000001</v>
      </c>
      <c r="J213">
        <v>0.94615800000000005</v>
      </c>
      <c r="K213">
        <v>20.3201</v>
      </c>
      <c r="L213">
        <v>1.4552799999999999</v>
      </c>
      <c r="M213">
        <v>18.8977</v>
      </c>
      <c r="N213">
        <v>3.90036</v>
      </c>
      <c r="O213">
        <v>0.261519</v>
      </c>
      <c r="P213">
        <v>7.8019999999999999E-3</v>
      </c>
      <c r="Q213">
        <v>2.7449499999999998</v>
      </c>
      <c r="R213">
        <v>0.19633200000000001</v>
      </c>
      <c r="S213">
        <v>0</v>
      </c>
      <c r="T213">
        <v>101.913</v>
      </c>
      <c r="U213">
        <v>45.441699999999997</v>
      </c>
    </row>
    <row r="214" spans="1:21" x14ac:dyDescent="0.25">
      <c r="A214" t="s">
        <v>169</v>
      </c>
      <c r="G214">
        <v>7.6439999999999998E-3</v>
      </c>
      <c r="H214">
        <v>-7.9130000000000006E-2</v>
      </c>
      <c r="I214">
        <v>52.111699999999999</v>
      </c>
      <c r="J214">
        <v>1.65781</v>
      </c>
      <c r="K214">
        <v>19.296500000000002</v>
      </c>
      <c r="L214">
        <v>1.5564</v>
      </c>
      <c r="M214">
        <v>17.983699999999999</v>
      </c>
      <c r="N214">
        <v>5.3906999999999998</v>
      </c>
      <c r="O214">
        <v>0.57422899999999999</v>
      </c>
      <c r="P214">
        <v>7.4980000000000003E-3</v>
      </c>
      <c r="Q214">
        <v>3.1826400000000001</v>
      </c>
      <c r="R214">
        <v>-5.3249999999999999E-2</v>
      </c>
      <c r="S214">
        <v>0</v>
      </c>
      <c r="T214">
        <v>101.636</v>
      </c>
      <c r="U214">
        <v>45.293999999999997</v>
      </c>
    </row>
    <row r="215" spans="1:21" x14ac:dyDescent="0.25">
      <c r="G215">
        <v>-7.2069999999999995E-2</v>
      </c>
      <c r="H215">
        <v>-7.9119999999999996E-2</v>
      </c>
      <c r="I215">
        <v>53.279000000000003</v>
      </c>
      <c r="J215">
        <v>0.88130900000000001</v>
      </c>
      <c r="K215">
        <v>19.752300000000002</v>
      </c>
      <c r="L215">
        <v>1.20492</v>
      </c>
      <c r="M215">
        <v>19.5718</v>
      </c>
      <c r="N215">
        <v>3.5989100000000001</v>
      </c>
      <c r="O215">
        <v>0.182729</v>
      </c>
      <c r="P215">
        <v>2.5409999999999999E-2</v>
      </c>
      <c r="Q215">
        <v>3.3774600000000001</v>
      </c>
      <c r="R215">
        <v>0.13355400000000001</v>
      </c>
      <c r="S215">
        <v>0</v>
      </c>
      <c r="T215">
        <v>101.85599999999999</v>
      </c>
      <c r="U215">
        <v>45.4345</v>
      </c>
    </row>
    <row r="216" spans="1:21" x14ac:dyDescent="0.25">
      <c r="G216">
        <v>7.4669999999999997E-3</v>
      </c>
      <c r="H216">
        <v>0.13718900000000001</v>
      </c>
      <c r="I216">
        <v>53.484299999999998</v>
      </c>
      <c r="J216">
        <v>0.81704399999999999</v>
      </c>
      <c r="K216">
        <v>19.298400000000001</v>
      </c>
      <c r="L216">
        <v>1.58148</v>
      </c>
      <c r="M216">
        <v>19.871700000000001</v>
      </c>
      <c r="N216">
        <v>3.3454600000000001</v>
      </c>
      <c r="O216">
        <v>0.57589800000000002</v>
      </c>
      <c r="P216">
        <v>-6.3740000000000005E-2</v>
      </c>
      <c r="Q216">
        <v>2.6786500000000002</v>
      </c>
      <c r="R216">
        <v>-0.17691000000000001</v>
      </c>
      <c r="S216">
        <v>0</v>
      </c>
      <c r="T216">
        <v>101.557</v>
      </c>
      <c r="U216">
        <v>45.304099999999998</v>
      </c>
    </row>
    <row r="217" spans="1:21" x14ac:dyDescent="0.25">
      <c r="G217">
        <v>-7.2300000000000003E-2</v>
      </c>
      <c r="H217">
        <v>-7.9189999999999997E-2</v>
      </c>
      <c r="I217">
        <v>53.0563</v>
      </c>
      <c r="J217">
        <v>1.5931999999999999</v>
      </c>
      <c r="K217">
        <v>19.057500000000001</v>
      </c>
      <c r="L217">
        <v>1.0574300000000001</v>
      </c>
      <c r="M217">
        <v>19.3552</v>
      </c>
      <c r="N217">
        <v>4.48292</v>
      </c>
      <c r="O217">
        <v>0.33902399999999999</v>
      </c>
      <c r="P217">
        <v>-2.8230000000000002E-2</v>
      </c>
      <c r="Q217">
        <v>2.9896500000000001</v>
      </c>
      <c r="R217">
        <v>7.0581000000000005E-2</v>
      </c>
      <c r="S217">
        <v>0</v>
      </c>
      <c r="T217">
        <v>101.822</v>
      </c>
      <c r="U217">
        <v>45.363599999999998</v>
      </c>
    </row>
    <row r="218" spans="1:21" x14ac:dyDescent="0.25">
      <c r="G218">
        <v>-7.2429999999999994E-2</v>
      </c>
      <c r="H218">
        <v>0.13711799999999999</v>
      </c>
      <c r="I218">
        <v>53.930300000000003</v>
      </c>
      <c r="J218">
        <v>1.7235499999999999</v>
      </c>
      <c r="K218">
        <v>16.866399999999999</v>
      </c>
      <c r="L218">
        <v>1.43221</v>
      </c>
      <c r="M218">
        <v>19.628699999999998</v>
      </c>
      <c r="N218">
        <v>5.3468499999999999</v>
      </c>
      <c r="O218">
        <v>0.18171100000000001</v>
      </c>
      <c r="P218">
        <v>-2.8320000000000001E-2</v>
      </c>
      <c r="Q218">
        <v>2.9209499999999999</v>
      </c>
      <c r="R218">
        <v>-0.11595999999999999</v>
      </c>
      <c r="S218">
        <v>0</v>
      </c>
      <c r="T218">
        <v>101.95099999999999</v>
      </c>
      <c r="U218">
        <v>45.610300000000002</v>
      </c>
    </row>
    <row r="219" spans="1:21" x14ac:dyDescent="0.25">
      <c r="G219">
        <v>8.7444999999999995E-2</v>
      </c>
      <c r="H219">
        <v>0.35272100000000001</v>
      </c>
      <c r="I219">
        <v>53.094200000000001</v>
      </c>
      <c r="J219">
        <v>1.2040200000000001</v>
      </c>
      <c r="K219">
        <v>19.896000000000001</v>
      </c>
      <c r="L219">
        <v>1.30911</v>
      </c>
      <c r="M219">
        <v>19.709700000000002</v>
      </c>
      <c r="N219">
        <v>2.42632</v>
      </c>
      <c r="O219">
        <v>0.18182699999999999</v>
      </c>
      <c r="P219">
        <v>4.2902000000000003E-2</v>
      </c>
      <c r="Q219">
        <v>3.1488399999999999</v>
      </c>
      <c r="R219">
        <v>0.25637100000000002</v>
      </c>
      <c r="S219">
        <v>0</v>
      </c>
      <c r="T219">
        <v>101.71</v>
      </c>
      <c r="U219">
        <v>45.207299999999996</v>
      </c>
    </row>
    <row r="220" spans="1:21" x14ac:dyDescent="0.25">
      <c r="G220">
        <v>8.7853000000000001E-2</v>
      </c>
      <c r="H220">
        <v>-7.9310000000000005E-2</v>
      </c>
      <c r="I220">
        <v>52.7348</v>
      </c>
      <c r="J220">
        <v>1.98095</v>
      </c>
      <c r="K220">
        <v>17.572199999999999</v>
      </c>
      <c r="L220">
        <v>1.5717000000000001</v>
      </c>
      <c r="M220">
        <v>19.602499999999999</v>
      </c>
      <c r="N220">
        <v>5.1410200000000001</v>
      </c>
      <c r="O220">
        <v>0.33781099999999997</v>
      </c>
      <c r="P220">
        <v>-2.8549999999999999E-2</v>
      </c>
      <c r="Q220">
        <v>2.9157700000000002</v>
      </c>
      <c r="R220">
        <v>-0.11695999999999999</v>
      </c>
      <c r="S220">
        <v>0</v>
      </c>
      <c r="T220">
        <v>101.72</v>
      </c>
      <c r="U220">
        <v>45.203099999999999</v>
      </c>
    </row>
    <row r="221" spans="1:21" x14ac:dyDescent="0.25">
      <c r="G221">
        <v>7.6559999999999996E-3</v>
      </c>
      <c r="H221">
        <v>-7.9140000000000002E-2</v>
      </c>
      <c r="I221">
        <v>52.606999999999999</v>
      </c>
      <c r="J221">
        <v>1.3993899999999999</v>
      </c>
      <c r="K221">
        <v>19.2529</v>
      </c>
      <c r="L221">
        <v>1.3449500000000001</v>
      </c>
      <c r="M221">
        <v>18.3689</v>
      </c>
      <c r="N221">
        <v>3.5606</v>
      </c>
      <c r="O221">
        <v>0.103742</v>
      </c>
      <c r="P221">
        <v>-2.8150000000000001E-2</v>
      </c>
      <c r="Q221">
        <v>3.3927499999999999</v>
      </c>
      <c r="R221">
        <v>0.133158</v>
      </c>
      <c r="S221">
        <v>0</v>
      </c>
      <c r="T221">
        <v>100.06399999999999</v>
      </c>
      <c r="U221">
        <v>44.676400000000001</v>
      </c>
    </row>
    <row r="222" spans="1:21" x14ac:dyDescent="0.25">
      <c r="G222">
        <v>7.5009999999999999E-3</v>
      </c>
      <c r="H222">
        <v>-7.9049999999999995E-2</v>
      </c>
      <c r="I222">
        <v>53.037500000000001</v>
      </c>
      <c r="J222">
        <v>0.94680399999999998</v>
      </c>
      <c r="K222">
        <v>20.052199999999999</v>
      </c>
      <c r="L222">
        <v>1.2048399999999999</v>
      </c>
      <c r="M222">
        <v>18.885000000000002</v>
      </c>
      <c r="N222">
        <v>3.88978</v>
      </c>
      <c r="O222">
        <v>0.57612399999999997</v>
      </c>
      <c r="P222">
        <v>6.1272E-2</v>
      </c>
      <c r="Q222">
        <v>3.2391999999999999</v>
      </c>
      <c r="R222">
        <v>-0.11419</v>
      </c>
      <c r="S222">
        <v>0</v>
      </c>
      <c r="T222">
        <v>101.70699999999999</v>
      </c>
      <c r="U222">
        <v>45.387500000000003</v>
      </c>
    </row>
    <row r="223" spans="1:21" x14ac:dyDescent="0.25">
      <c r="G223">
        <v>7.4539999999999997E-3</v>
      </c>
      <c r="H223">
        <v>0.13653399999999999</v>
      </c>
      <c r="I223">
        <v>50.268000000000001</v>
      </c>
      <c r="J223">
        <v>2.2381700000000002</v>
      </c>
      <c r="K223">
        <v>20.0458</v>
      </c>
      <c r="L223">
        <v>1.28474</v>
      </c>
      <c r="M223">
        <v>19.134499999999999</v>
      </c>
      <c r="N223">
        <v>5.0579000000000001</v>
      </c>
      <c r="O223">
        <v>0.10245799999999999</v>
      </c>
      <c r="P223">
        <v>-2.8549999999999999E-2</v>
      </c>
      <c r="Q223">
        <v>3.07193</v>
      </c>
      <c r="R223">
        <v>0.13114799999999999</v>
      </c>
      <c r="S223">
        <v>0</v>
      </c>
      <c r="T223">
        <v>101.45</v>
      </c>
      <c r="U223">
        <v>44.828800000000001</v>
      </c>
    </row>
    <row r="224" spans="1:21" x14ac:dyDescent="0.25">
      <c r="G224">
        <v>-7.2179999999999994E-2</v>
      </c>
      <c r="H224">
        <v>0.13733600000000001</v>
      </c>
      <c r="I224">
        <v>52.797600000000003</v>
      </c>
      <c r="J224">
        <v>1.26928</v>
      </c>
      <c r="K224">
        <v>19.5046</v>
      </c>
      <c r="L224">
        <v>1.0056</v>
      </c>
      <c r="M224">
        <v>19.2913</v>
      </c>
      <c r="N224">
        <v>4.1280299999999999</v>
      </c>
      <c r="O224">
        <v>0.182341</v>
      </c>
      <c r="P224">
        <v>-1.0290000000000001E-2</v>
      </c>
      <c r="Q224">
        <v>3.17258</v>
      </c>
      <c r="R224">
        <v>0.25728299999999998</v>
      </c>
      <c r="S224">
        <v>0</v>
      </c>
      <c r="T224">
        <v>101.663</v>
      </c>
      <c r="U224">
        <v>45.332500000000003</v>
      </c>
    </row>
    <row r="225" spans="6:21" x14ac:dyDescent="0.25">
      <c r="G225">
        <v>0.166906</v>
      </c>
      <c r="H225">
        <v>-7.9189999999999997E-2</v>
      </c>
      <c r="I225">
        <v>52.120800000000003</v>
      </c>
      <c r="J225">
        <v>1.3346800000000001</v>
      </c>
      <c r="K225">
        <v>19.080200000000001</v>
      </c>
      <c r="L225">
        <v>1.2016899999999999</v>
      </c>
      <c r="M225">
        <v>19.801600000000001</v>
      </c>
      <c r="N225">
        <v>4.4059299999999997</v>
      </c>
      <c r="O225">
        <v>0.339146</v>
      </c>
      <c r="P225">
        <v>-1.0489999999999999E-2</v>
      </c>
      <c r="Q225">
        <v>3.39486</v>
      </c>
      <c r="R225">
        <v>-0.11569</v>
      </c>
      <c r="S225">
        <v>0</v>
      </c>
      <c r="T225">
        <v>101.64100000000001</v>
      </c>
      <c r="U225">
        <v>45.140700000000002</v>
      </c>
    </row>
    <row r="226" spans="6:21" x14ac:dyDescent="0.25">
      <c r="G226">
        <v>0.16755400000000001</v>
      </c>
      <c r="H226">
        <v>-7.9269999999999993E-2</v>
      </c>
      <c r="I226">
        <v>51.2104</v>
      </c>
      <c r="J226">
        <v>1.9809099999999999</v>
      </c>
      <c r="K226">
        <v>18.622299999999999</v>
      </c>
      <c r="L226">
        <v>0.98340499999999997</v>
      </c>
      <c r="M226">
        <v>19.337900000000001</v>
      </c>
      <c r="N226">
        <v>4.4917499999999997</v>
      </c>
      <c r="O226">
        <v>0.33827000000000002</v>
      </c>
      <c r="P226">
        <v>-4.6240000000000003E-2</v>
      </c>
      <c r="Q226">
        <v>2.80769</v>
      </c>
      <c r="R226">
        <v>7.5890000000000003E-3</v>
      </c>
      <c r="S226">
        <v>0</v>
      </c>
      <c r="T226">
        <v>99.822299999999998</v>
      </c>
      <c r="U226">
        <v>44.2423</v>
      </c>
    </row>
    <row r="227" spans="6:21" x14ac:dyDescent="0.25">
      <c r="G227">
        <v>7.5490000000000002E-3</v>
      </c>
      <c r="H227">
        <v>0.13750299999999999</v>
      </c>
      <c r="I227">
        <v>53.564399999999999</v>
      </c>
      <c r="J227">
        <v>0.62296300000000004</v>
      </c>
      <c r="K227">
        <v>18.804600000000001</v>
      </c>
      <c r="L227">
        <v>1.5303899999999999</v>
      </c>
      <c r="M227">
        <v>19.6035</v>
      </c>
      <c r="N227">
        <v>4.3036199999999996</v>
      </c>
      <c r="O227">
        <v>0.26202199999999998</v>
      </c>
      <c r="P227">
        <v>-1.0019999999999999E-2</v>
      </c>
      <c r="Q227">
        <v>3.0864099999999999</v>
      </c>
      <c r="R227">
        <v>-0.11398999999999999</v>
      </c>
      <c r="S227">
        <v>0</v>
      </c>
      <c r="T227">
        <v>101.79900000000001</v>
      </c>
      <c r="U227">
        <v>45.581299999999999</v>
      </c>
    </row>
    <row r="228" spans="6:21" x14ac:dyDescent="0.25">
      <c r="G228">
        <v>7.5469999999999999E-3</v>
      </c>
      <c r="H228">
        <v>-7.8990000000000005E-2</v>
      </c>
      <c r="I228">
        <v>53.198</v>
      </c>
      <c r="J228">
        <v>1.0126999999999999</v>
      </c>
      <c r="K228">
        <v>20.159800000000001</v>
      </c>
      <c r="L228">
        <v>1.0808800000000001</v>
      </c>
      <c r="M228">
        <v>18.676100000000002</v>
      </c>
      <c r="N228">
        <v>3.8091599999999999</v>
      </c>
      <c r="O228">
        <v>0.26226100000000002</v>
      </c>
      <c r="P228">
        <v>4.3678000000000002E-2</v>
      </c>
      <c r="Q228">
        <v>3.3101600000000002</v>
      </c>
      <c r="R228">
        <v>-0.11343</v>
      </c>
      <c r="S228">
        <v>0</v>
      </c>
      <c r="T228">
        <v>101.36799999999999</v>
      </c>
      <c r="U228">
        <v>45.348500000000001</v>
      </c>
    </row>
    <row r="229" spans="6:21" x14ac:dyDescent="0.25">
      <c r="G229">
        <v>7.4799999999999997E-3</v>
      </c>
      <c r="H229">
        <v>-7.9219999999999999E-2</v>
      </c>
      <c r="I229">
        <v>52.647399999999998</v>
      </c>
      <c r="J229">
        <v>2.0482399999999998</v>
      </c>
      <c r="K229">
        <v>19.770099999999999</v>
      </c>
      <c r="L229">
        <v>1.10985</v>
      </c>
      <c r="M229">
        <v>19.251999999999999</v>
      </c>
      <c r="N229">
        <v>3.8916499999999998</v>
      </c>
      <c r="O229">
        <v>0.18181700000000001</v>
      </c>
      <c r="P229">
        <v>6.0745E-2</v>
      </c>
      <c r="Q229">
        <v>3.2573400000000001</v>
      </c>
      <c r="R229">
        <v>-0.17785999999999999</v>
      </c>
      <c r="S229">
        <v>0</v>
      </c>
      <c r="T229">
        <v>101.97</v>
      </c>
      <c r="U229">
        <v>45.293100000000003</v>
      </c>
    </row>
    <row r="230" spans="6:21" x14ac:dyDescent="0.25">
      <c r="G230">
        <v>8.7859999999999994E-2</v>
      </c>
      <c r="H230">
        <v>0.13763900000000001</v>
      </c>
      <c r="I230">
        <v>52.942500000000003</v>
      </c>
      <c r="J230">
        <v>2.0458799999999999</v>
      </c>
      <c r="K230">
        <v>18.607299999999999</v>
      </c>
      <c r="L230">
        <v>1.39405</v>
      </c>
      <c r="M230">
        <v>17.818300000000001</v>
      </c>
      <c r="N230">
        <v>5.1303999999999998</v>
      </c>
      <c r="O230">
        <v>0.26014900000000002</v>
      </c>
      <c r="P230">
        <v>-4.5999999999999999E-2</v>
      </c>
      <c r="Q230">
        <v>3.3170600000000001</v>
      </c>
      <c r="R230">
        <v>7.0585999999999996E-2</v>
      </c>
      <c r="S230">
        <v>0</v>
      </c>
      <c r="T230">
        <v>101.76600000000001</v>
      </c>
      <c r="U230">
        <v>45.471600000000002</v>
      </c>
    </row>
    <row r="232" spans="6:21" x14ac:dyDescent="0.25">
      <c r="F232" t="s">
        <v>40</v>
      </c>
      <c r="G232">
        <f>AVERAGE(G193:G230)</f>
        <v>4.341439473684211E-2</v>
      </c>
      <c r="H232">
        <f t="shared" ref="H232:U232" si="19">AVERAGE(H193:H230)</f>
        <v>2.3460052631578961E-2</v>
      </c>
      <c r="I232">
        <f t="shared" si="19"/>
        <v>52.947918421052627</v>
      </c>
      <c r="J232">
        <f t="shared" si="19"/>
        <v>1.8258900526315789</v>
      </c>
      <c r="K232">
        <f t="shared" si="19"/>
        <v>18.97527894736842</v>
      </c>
      <c r="L232">
        <f t="shared" si="19"/>
        <v>1.233733</v>
      </c>
      <c r="M232">
        <f t="shared" si="19"/>
        <v>18.702842105263159</v>
      </c>
      <c r="N232">
        <f t="shared" si="19"/>
        <v>4.0807415789473689</v>
      </c>
      <c r="O232">
        <f t="shared" si="19"/>
        <v>0.28312642105263158</v>
      </c>
      <c r="P232">
        <f t="shared" si="19"/>
        <v>2.3021842105263148E-3</v>
      </c>
      <c r="Q232">
        <f t="shared" si="19"/>
        <v>2.7908457894736833</v>
      </c>
      <c r="R232">
        <f t="shared" si="19"/>
        <v>3.3097263157894741E-2</v>
      </c>
      <c r="S232">
        <f t="shared" si="19"/>
        <v>0</v>
      </c>
      <c r="T232">
        <f t="shared" si="19"/>
        <v>100.94275526315788</v>
      </c>
      <c r="U232">
        <f t="shared" si="19"/>
        <v>44.997963157894752</v>
      </c>
    </row>
    <row r="233" spans="6:21" x14ac:dyDescent="0.25">
      <c r="F233" t="s">
        <v>41</v>
      </c>
      <c r="G233">
        <f>STDEV(G193:G230)/SQRT((COUNT(G193:G230)))</f>
        <v>1.2682149595421657E-2</v>
      </c>
      <c r="H233">
        <f t="shared" ref="H233:U233" si="20">STDEV(H193:H230)/SQRT((COUNT(H193:H230)))</f>
        <v>2.2715151953052851E-2</v>
      </c>
      <c r="I233">
        <f t="shared" si="20"/>
        <v>0.15361637652256099</v>
      </c>
      <c r="J233">
        <f t="shared" si="20"/>
        <v>0.17722589724248131</v>
      </c>
      <c r="K233">
        <f t="shared" si="20"/>
        <v>0.18885395676712416</v>
      </c>
      <c r="L233">
        <f t="shared" si="20"/>
        <v>3.0179793458971562E-2</v>
      </c>
      <c r="M233">
        <f t="shared" si="20"/>
        <v>0.14731101665442653</v>
      </c>
      <c r="N233">
        <f t="shared" si="20"/>
        <v>0.15934693679183062</v>
      </c>
      <c r="O233">
        <f t="shared" si="20"/>
        <v>2.7054321519596039E-2</v>
      </c>
      <c r="P233">
        <f t="shared" si="20"/>
        <v>5.9344778605826612E-3</v>
      </c>
      <c r="Q233">
        <f t="shared" si="20"/>
        <v>6.5439154412679418E-2</v>
      </c>
      <c r="R233">
        <f t="shared" si="20"/>
        <v>2.599827923834902E-2</v>
      </c>
      <c r="S233">
        <f t="shared" si="20"/>
        <v>0</v>
      </c>
      <c r="T233">
        <f t="shared" si="20"/>
        <v>0.14702232631072559</v>
      </c>
      <c r="U233">
        <f t="shared" si="20"/>
        <v>7.0085812410895218E-2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939"/>
  <sheetViews>
    <sheetView topLeftCell="O25" zoomScale="80" zoomScaleNormal="80" workbookViewId="0">
      <selection activeCell="X86" sqref="X86"/>
    </sheetView>
  </sheetViews>
  <sheetFormatPr defaultRowHeight="15" x14ac:dyDescent="0.25"/>
  <cols>
    <col min="6" max="6" width="6.42578125" customWidth="1"/>
    <col min="7" max="7" width="10.5703125" bestFit="1" customWidth="1"/>
    <col min="8" max="8" width="10.140625" bestFit="1" customWidth="1"/>
    <col min="9" max="9" width="8.7109375" customWidth="1"/>
    <col min="10" max="10" width="9.85546875" customWidth="1"/>
    <col min="11" max="12" width="9.85546875" bestFit="1" customWidth="1"/>
    <col min="13" max="13" width="11.28515625" bestFit="1" customWidth="1"/>
    <col min="14" max="14" width="8.7109375" customWidth="1"/>
    <col min="15" max="15" width="9.85546875" bestFit="1" customWidth="1"/>
    <col min="16" max="16" width="11.42578125" bestFit="1" customWidth="1"/>
    <col min="17" max="18" width="9.85546875" bestFit="1" customWidth="1"/>
    <col min="19" max="19" width="5.85546875" customWidth="1"/>
    <col min="20" max="20" width="8.7109375" customWidth="1"/>
    <col min="21" max="21" width="10.140625" bestFit="1" customWidth="1"/>
    <col min="22" max="22" width="5.85546875" customWidth="1"/>
    <col min="23" max="23" width="48.5703125" bestFit="1" customWidth="1"/>
    <col min="24" max="24" width="13" bestFit="1" customWidth="1"/>
    <col min="25" max="25" width="13.7109375" bestFit="1" customWidth="1"/>
    <col min="26" max="28" width="13" bestFit="1" customWidth="1"/>
    <col min="29" max="29" width="13.7109375" bestFit="1" customWidth="1"/>
    <col min="40" max="40" width="48.5703125" bestFit="1" customWidth="1"/>
    <col min="41" max="41" width="13" bestFit="1" customWidth="1"/>
    <col min="42" max="42" width="17.42578125" bestFit="1" customWidth="1"/>
    <col min="43" max="43" width="13" bestFit="1" customWidth="1"/>
  </cols>
  <sheetData>
    <row r="1" spans="1:53" s="1" customFormat="1" x14ac:dyDescent="0.25">
      <c r="A1" s="1" t="s">
        <v>171</v>
      </c>
      <c r="W1" s="1" t="s">
        <v>39</v>
      </c>
      <c r="AN1" s="1" t="s">
        <v>458</v>
      </c>
    </row>
    <row r="2" spans="1:53" x14ac:dyDescent="0.25">
      <c r="A2" t="s">
        <v>189</v>
      </c>
      <c r="X2" s="2" t="s">
        <v>1</v>
      </c>
      <c r="Y2" s="2" t="s">
        <v>2</v>
      </c>
      <c r="Z2" s="2" t="s">
        <v>3</v>
      </c>
      <c r="AA2" s="2" t="s">
        <v>4</v>
      </c>
      <c r="AB2" s="2" t="s">
        <v>5</v>
      </c>
      <c r="AC2" s="2" t="s">
        <v>6</v>
      </c>
      <c r="AD2" s="2" t="s">
        <v>7</v>
      </c>
      <c r="AE2" s="2" t="s">
        <v>8</v>
      </c>
      <c r="AF2" s="2" t="s">
        <v>9</v>
      </c>
      <c r="AG2" s="2" t="s">
        <v>10</v>
      </c>
      <c r="AH2" s="2" t="s">
        <v>11</v>
      </c>
      <c r="AI2" s="2" t="s">
        <v>12</v>
      </c>
      <c r="AJ2" s="2" t="s">
        <v>13</v>
      </c>
      <c r="AK2" s="2" t="s">
        <v>14</v>
      </c>
      <c r="AL2" s="2" t="s">
        <v>15</v>
      </c>
      <c r="AO2" s="2" t="s">
        <v>1</v>
      </c>
      <c r="AP2" s="2" t="s">
        <v>2</v>
      </c>
      <c r="AQ2" s="2" t="s">
        <v>3</v>
      </c>
      <c r="AR2" s="2" t="s">
        <v>4</v>
      </c>
      <c r="AS2" s="2" t="s">
        <v>5</v>
      </c>
      <c r="AT2" s="2" t="s">
        <v>6</v>
      </c>
      <c r="AU2" s="2" t="s">
        <v>7</v>
      </c>
      <c r="AV2" s="2" t="s">
        <v>8</v>
      </c>
      <c r="AW2" s="2" t="s">
        <v>9</v>
      </c>
      <c r="AX2" s="2" t="s">
        <v>10</v>
      </c>
      <c r="AY2" s="2" t="s">
        <v>11</v>
      </c>
      <c r="AZ2" s="2" t="s">
        <v>12</v>
      </c>
      <c r="BA2" s="2" t="s">
        <v>14</v>
      </c>
    </row>
    <row r="3" spans="1:53" x14ac:dyDescent="0.25">
      <c r="W3" s="2" t="s">
        <v>172</v>
      </c>
      <c r="X3">
        <v>0.89031959183673448</v>
      </c>
      <c r="Y3">
        <v>-2.0329673469387757E-2</v>
      </c>
      <c r="Z3">
        <v>46.810551020408177</v>
      </c>
      <c r="AA3">
        <v>0.1787102244897959</v>
      </c>
      <c r="AB3">
        <v>0.73020404081632662</v>
      </c>
      <c r="AC3">
        <v>2.507195918367347E-2</v>
      </c>
      <c r="AD3">
        <v>18.858983673469396</v>
      </c>
      <c r="AE3">
        <v>33.201863265306116</v>
      </c>
      <c r="AF3">
        <v>1.1578510204081632E-2</v>
      </c>
      <c r="AG3">
        <v>-2.7567959183673473E-3</v>
      </c>
      <c r="AH3">
        <v>2.8662918367346933E-2</v>
      </c>
      <c r="AI3">
        <v>-4.3282244897959211E-3</v>
      </c>
      <c r="AJ3">
        <v>0</v>
      </c>
      <c r="AK3">
        <v>100.70860408163264</v>
      </c>
      <c r="AL3">
        <v>46.509065306122444</v>
      </c>
      <c r="AN3" s="2" t="s">
        <v>172</v>
      </c>
      <c r="AO3">
        <v>0.89031959183673448</v>
      </c>
      <c r="AP3" t="s">
        <v>71</v>
      </c>
      <c r="AQ3">
        <v>46.810551020408177</v>
      </c>
      <c r="AR3">
        <v>0.1787102244897959</v>
      </c>
      <c r="AS3">
        <v>0.73020404081632662</v>
      </c>
      <c r="AT3" t="s">
        <v>71</v>
      </c>
      <c r="AU3">
        <v>18.858983673469396</v>
      </c>
      <c r="AV3">
        <v>33.201863265306116</v>
      </c>
      <c r="AW3" t="s">
        <v>71</v>
      </c>
      <c r="AX3" t="s">
        <v>71</v>
      </c>
      <c r="AY3" t="s">
        <v>71</v>
      </c>
      <c r="AZ3" t="s">
        <v>71</v>
      </c>
      <c r="BA3">
        <v>100.67063181632655</v>
      </c>
    </row>
    <row r="4" spans="1:53" x14ac:dyDescent="0.25">
      <c r="A4" s="2" t="s">
        <v>172</v>
      </c>
      <c r="G4" s="2" t="s">
        <v>1</v>
      </c>
      <c r="H4" s="2" t="s">
        <v>2</v>
      </c>
      <c r="I4" s="2" t="s">
        <v>3</v>
      </c>
      <c r="J4" s="2" t="s">
        <v>4</v>
      </c>
      <c r="K4" s="2" t="s">
        <v>5</v>
      </c>
      <c r="L4" s="2" t="s">
        <v>6</v>
      </c>
      <c r="M4" s="2" t="s">
        <v>7</v>
      </c>
      <c r="N4" s="2" t="s">
        <v>8</v>
      </c>
      <c r="O4" s="2" t="s">
        <v>9</v>
      </c>
      <c r="P4" s="2" t="s">
        <v>10</v>
      </c>
      <c r="Q4" s="2" t="s">
        <v>11</v>
      </c>
      <c r="R4" s="2" t="s">
        <v>12</v>
      </c>
      <c r="S4" s="2" t="s">
        <v>13</v>
      </c>
      <c r="T4" s="2" t="s">
        <v>14</v>
      </c>
      <c r="U4" s="2" t="s">
        <v>15</v>
      </c>
      <c r="W4" s="2" t="s">
        <v>190</v>
      </c>
      <c r="X4">
        <v>1.1054128139534884</v>
      </c>
      <c r="Y4">
        <v>-7.2480232558139526E-3</v>
      </c>
      <c r="Z4">
        <v>47.391879069767448</v>
      </c>
      <c r="AA4">
        <v>0.23357530232558135</v>
      </c>
      <c r="AB4">
        <v>0.88559081395348871</v>
      </c>
      <c r="AC4">
        <v>1.9224302325581397E-2</v>
      </c>
      <c r="AD4">
        <v>18.640832558139536</v>
      </c>
      <c r="AE4">
        <v>32.302665116279059</v>
      </c>
      <c r="AF4">
        <v>1.6285302325581397E-2</v>
      </c>
      <c r="AG4">
        <v>1.7443720930232557E-3</v>
      </c>
      <c r="AH4">
        <v>2.6410139534883716E-2</v>
      </c>
      <c r="AI4">
        <v>-1.0143069767441865E-2</v>
      </c>
      <c r="AJ4">
        <v>0</v>
      </c>
      <c r="AK4">
        <v>100.60625348837212</v>
      </c>
      <c r="AL4">
        <v>46.46775348837209</v>
      </c>
      <c r="AN4" s="2" t="s">
        <v>190</v>
      </c>
      <c r="AO4">
        <v>1.1054128139534884</v>
      </c>
      <c r="AP4" t="s">
        <v>71</v>
      </c>
      <c r="AQ4">
        <v>47.391879069767448</v>
      </c>
      <c r="AR4">
        <v>0.23357530232558135</v>
      </c>
      <c r="AS4">
        <v>0.88559081395348871</v>
      </c>
      <c r="AT4" t="s">
        <v>71</v>
      </c>
      <c r="AU4">
        <v>18.640832558139536</v>
      </c>
      <c r="AV4">
        <v>32.302665116279059</v>
      </c>
      <c r="AW4" t="s">
        <v>71</v>
      </c>
      <c r="AX4" t="s">
        <v>71</v>
      </c>
      <c r="AY4" t="s">
        <v>71</v>
      </c>
      <c r="AZ4" t="s">
        <v>71</v>
      </c>
      <c r="BA4">
        <v>100.5599556744186</v>
      </c>
    </row>
    <row r="5" spans="1:53" x14ac:dyDescent="0.25">
      <c r="A5" t="s">
        <v>17</v>
      </c>
      <c r="G5">
        <v>1.0151699999999999</v>
      </c>
      <c r="H5">
        <v>0.13986899999999999</v>
      </c>
      <c r="I5">
        <v>46.683599999999998</v>
      </c>
      <c r="J5">
        <v>0.55591599999999997</v>
      </c>
      <c r="K5">
        <v>0.76302700000000001</v>
      </c>
      <c r="L5">
        <v>4.7049000000000001E-2</v>
      </c>
      <c r="M5">
        <v>18.7164</v>
      </c>
      <c r="N5">
        <v>33.797600000000003</v>
      </c>
      <c r="O5">
        <v>-4.9200000000000001E-2</v>
      </c>
      <c r="P5">
        <v>2.7063E-2</v>
      </c>
      <c r="Q5">
        <v>-7.6160000000000005E-2</v>
      </c>
      <c r="R5">
        <v>1.5500999999999999E-2</v>
      </c>
      <c r="S5">
        <v>0</v>
      </c>
      <c r="T5">
        <v>101.636</v>
      </c>
      <c r="U5">
        <v>46.8613</v>
      </c>
      <c r="W5" s="2" t="s">
        <v>206</v>
      </c>
      <c r="X5">
        <v>0.91183115151515137</v>
      </c>
      <c r="Y5">
        <v>-1.8714515151515166E-2</v>
      </c>
      <c r="Z5">
        <v>46.516630303030304</v>
      </c>
      <c r="AA5">
        <v>0.35418669696969696</v>
      </c>
      <c r="AB5">
        <v>0.79577648484848473</v>
      </c>
      <c r="AC5">
        <v>3.2260272727272728E-2</v>
      </c>
      <c r="AD5">
        <v>18.93282727272727</v>
      </c>
      <c r="AE5">
        <v>33.317657575757586</v>
      </c>
      <c r="AF5">
        <v>-1.1076212121212122E-2</v>
      </c>
      <c r="AG5">
        <v>1.2204848484848483E-3</v>
      </c>
      <c r="AH5">
        <v>3.2813545454545449E-2</v>
      </c>
      <c r="AI5">
        <v>8.565909090909091E-3</v>
      </c>
      <c r="AJ5">
        <v>0</v>
      </c>
      <c r="AK5">
        <v>100.87393030303031</v>
      </c>
      <c r="AL5">
        <v>46.501945454545442</v>
      </c>
      <c r="AN5" s="2" t="s">
        <v>206</v>
      </c>
      <c r="AO5">
        <v>0.91183115151515137</v>
      </c>
      <c r="AP5" t="s">
        <v>71</v>
      </c>
      <c r="AQ5">
        <v>46.516630303030304</v>
      </c>
      <c r="AR5">
        <v>0.35418669696969696</v>
      </c>
      <c r="AS5">
        <v>0.79577648484848473</v>
      </c>
      <c r="AT5" t="s">
        <v>71</v>
      </c>
      <c r="AU5">
        <v>18.93282727272727</v>
      </c>
      <c r="AV5">
        <v>33.317657575757586</v>
      </c>
      <c r="AW5" t="s">
        <v>71</v>
      </c>
      <c r="AX5" t="s">
        <v>71</v>
      </c>
      <c r="AY5" t="s">
        <v>71</v>
      </c>
      <c r="AZ5" t="s">
        <v>71</v>
      </c>
      <c r="BA5">
        <v>100.82890948484848</v>
      </c>
    </row>
    <row r="6" spans="1:53" x14ac:dyDescent="0.25">
      <c r="A6" t="s">
        <v>173</v>
      </c>
      <c r="G6">
        <v>0.93088800000000005</v>
      </c>
      <c r="H6">
        <v>-7.8070000000000001E-2</v>
      </c>
      <c r="I6">
        <v>45.232399999999998</v>
      </c>
      <c r="J6">
        <v>4.1151E-2</v>
      </c>
      <c r="K6">
        <v>0.89122800000000002</v>
      </c>
      <c r="L6">
        <v>6.6665000000000002E-2</v>
      </c>
      <c r="M6">
        <v>19.1677</v>
      </c>
      <c r="N6">
        <v>35.0319</v>
      </c>
      <c r="O6">
        <v>-0.12658</v>
      </c>
      <c r="P6">
        <v>-6.1960000000000001E-2</v>
      </c>
      <c r="Q6">
        <v>1.4420000000000001E-2</v>
      </c>
      <c r="R6">
        <v>-0.23000999999999999</v>
      </c>
      <c r="S6">
        <v>0</v>
      </c>
      <c r="T6">
        <v>100.88</v>
      </c>
      <c r="U6">
        <v>46.5473</v>
      </c>
      <c r="W6" s="2" t="s">
        <v>222</v>
      </c>
      <c r="X6">
        <v>1.3958356744186042</v>
      </c>
      <c r="Y6">
        <v>-1.2262488372093016E-2</v>
      </c>
      <c r="Z6">
        <v>47.155425581395349</v>
      </c>
      <c r="AA6">
        <v>1.8088265348837205</v>
      </c>
      <c r="AB6">
        <v>0.91390723255813977</v>
      </c>
      <c r="AC6">
        <v>7.4283720930232566E-3</v>
      </c>
      <c r="AD6">
        <v>17.842137209302333</v>
      </c>
      <c r="AE6">
        <v>31.483576744186045</v>
      </c>
      <c r="AF6">
        <v>-1.1877209302325583E-2</v>
      </c>
      <c r="AG6">
        <v>-5.3753488372092998E-4</v>
      </c>
      <c r="AH6">
        <v>3.2501581395348839E-2</v>
      </c>
      <c r="AI6">
        <v>0.12085506976744186</v>
      </c>
      <c r="AJ6">
        <v>0</v>
      </c>
      <c r="AK6">
        <v>100.73580232558142</v>
      </c>
      <c r="AL6">
        <v>46.182586046511609</v>
      </c>
      <c r="AN6" s="2" t="s">
        <v>222</v>
      </c>
      <c r="AO6">
        <v>1.3958356744186042</v>
      </c>
      <c r="AP6" t="s">
        <v>71</v>
      </c>
      <c r="AQ6">
        <v>47.155425581395349</v>
      </c>
      <c r="AR6">
        <v>1.8088265348837205</v>
      </c>
      <c r="AS6">
        <v>0.91390723255813977</v>
      </c>
      <c r="AT6" t="s">
        <v>71</v>
      </c>
      <c r="AU6">
        <v>17.842137209302333</v>
      </c>
      <c r="AV6">
        <v>31.483576744186045</v>
      </c>
      <c r="AW6" t="s">
        <v>71</v>
      </c>
      <c r="AX6" t="s">
        <v>71</v>
      </c>
      <c r="AY6" t="s">
        <v>71</v>
      </c>
      <c r="AZ6" t="s">
        <v>71</v>
      </c>
      <c r="BA6">
        <v>100.59970897674418</v>
      </c>
    </row>
    <row r="7" spans="1:53" x14ac:dyDescent="0.25">
      <c r="A7" t="s">
        <v>20</v>
      </c>
      <c r="G7">
        <v>0.85580500000000004</v>
      </c>
      <c r="H7">
        <v>-7.8079999999999997E-2</v>
      </c>
      <c r="I7">
        <v>46.511499999999998</v>
      </c>
      <c r="J7">
        <v>0.23446800000000001</v>
      </c>
      <c r="K7">
        <v>1.2921100000000001</v>
      </c>
      <c r="L7">
        <v>-4.9199999999999999E-3</v>
      </c>
      <c r="M7">
        <v>18.430299999999999</v>
      </c>
      <c r="N7">
        <v>34.2134</v>
      </c>
      <c r="O7">
        <v>2.9586000000000001E-2</v>
      </c>
      <c r="P7">
        <v>6.3112000000000001E-2</v>
      </c>
      <c r="Q7">
        <v>-8.2100000000000003E-3</v>
      </c>
      <c r="R7">
        <v>-0.10675</v>
      </c>
      <c r="S7">
        <v>0</v>
      </c>
      <c r="T7">
        <v>101.432</v>
      </c>
      <c r="U7">
        <v>46.866700000000002</v>
      </c>
      <c r="W7" s="2" t="s">
        <v>237</v>
      </c>
      <c r="X7">
        <v>0.83153808571428556</v>
      </c>
      <c r="Y7">
        <v>-4.7130657142857142E-2</v>
      </c>
      <c r="Z7">
        <v>46.493194285714289</v>
      </c>
      <c r="AA7">
        <v>0.23859717142857143</v>
      </c>
      <c r="AB7">
        <v>0.77873671428571456</v>
      </c>
      <c r="AC7">
        <v>1.8621771428571431E-2</v>
      </c>
      <c r="AD7">
        <v>19.139857142857135</v>
      </c>
      <c r="AE7">
        <v>33.28980285714286</v>
      </c>
      <c r="AF7">
        <v>3.0818885714285704E-2</v>
      </c>
      <c r="AG7">
        <v>-4.1920571428571418E-3</v>
      </c>
      <c r="AH7">
        <v>3.1442714285714282E-2</v>
      </c>
      <c r="AI7">
        <v>-2.9007028571428579E-2</v>
      </c>
      <c r="AJ7">
        <v>0</v>
      </c>
      <c r="AK7">
        <v>100.77234000000004</v>
      </c>
      <c r="AL7">
        <v>46.46179999999999</v>
      </c>
      <c r="AN7" s="2" t="s">
        <v>237</v>
      </c>
      <c r="AO7">
        <v>0.83153808571428556</v>
      </c>
      <c r="AP7" t="s">
        <v>71</v>
      </c>
      <c r="AQ7">
        <v>46.493194285714289</v>
      </c>
      <c r="AR7">
        <v>0.23859717142857143</v>
      </c>
      <c r="AS7">
        <v>0.77873671428571456</v>
      </c>
      <c r="AT7" t="s">
        <v>71</v>
      </c>
      <c r="AU7">
        <v>19.139857142857135</v>
      </c>
      <c r="AV7">
        <v>33.28980285714286</v>
      </c>
      <c r="AW7" t="s">
        <v>71</v>
      </c>
      <c r="AX7" t="s">
        <v>71</v>
      </c>
      <c r="AY7" t="s">
        <v>71</v>
      </c>
      <c r="AZ7" t="s">
        <v>71</v>
      </c>
      <c r="BA7">
        <v>100.77172625714286</v>
      </c>
    </row>
    <row r="8" spans="1:53" x14ac:dyDescent="0.25">
      <c r="A8" t="s">
        <v>57</v>
      </c>
      <c r="G8">
        <v>0.93311200000000005</v>
      </c>
      <c r="H8">
        <v>-7.8079999999999997E-2</v>
      </c>
      <c r="I8">
        <v>47.352600000000002</v>
      </c>
      <c r="J8">
        <v>0.170291</v>
      </c>
      <c r="K8">
        <v>0.71520899999999998</v>
      </c>
      <c r="L8">
        <v>-0.12912000000000001</v>
      </c>
      <c r="M8">
        <v>18.486599999999999</v>
      </c>
      <c r="N8">
        <v>33.4741</v>
      </c>
      <c r="O8">
        <v>-0.12658</v>
      </c>
      <c r="P8">
        <v>4.5373999999999998E-2</v>
      </c>
      <c r="Q8">
        <v>-7.4959999999999999E-2</v>
      </c>
      <c r="R8">
        <v>-4.4670000000000001E-2</v>
      </c>
      <c r="S8">
        <v>0</v>
      </c>
      <c r="T8">
        <v>100.724</v>
      </c>
      <c r="U8">
        <v>46.668500000000002</v>
      </c>
      <c r="W8" s="2" t="s">
        <v>253</v>
      </c>
      <c r="X8">
        <v>1.1700461063829786</v>
      </c>
      <c r="Y8">
        <v>-4.605572340425533E-2</v>
      </c>
      <c r="Z8">
        <v>45.95184468085106</v>
      </c>
      <c r="AA8">
        <v>2.3119678723404249</v>
      </c>
      <c r="AB8">
        <v>0.68422893617021274</v>
      </c>
      <c r="AC8">
        <v>2.5502170212765952E-2</v>
      </c>
      <c r="AD8">
        <v>17.778893617021279</v>
      </c>
      <c r="AE8">
        <v>32.615961702127656</v>
      </c>
      <c r="AF8">
        <v>2.3564617021276591E-2</v>
      </c>
      <c r="AG8">
        <v>-1.382191489361702E-3</v>
      </c>
      <c r="AH8">
        <v>0.13565368085106388</v>
      </c>
      <c r="AI8">
        <v>0.11214782978723402</v>
      </c>
      <c r="AJ8">
        <v>0</v>
      </c>
      <c r="AK8">
        <v>100.76249361702129</v>
      </c>
      <c r="AL8">
        <v>46.053170212765956</v>
      </c>
      <c r="AN8" s="2" t="s">
        <v>253</v>
      </c>
      <c r="AO8">
        <v>1.1700461063829786</v>
      </c>
      <c r="AP8" t="s">
        <v>71</v>
      </c>
      <c r="AQ8">
        <v>45.95184468085106</v>
      </c>
      <c r="AR8">
        <v>2.3119678723404249</v>
      </c>
      <c r="AS8">
        <v>0.68422893617021274</v>
      </c>
      <c r="AT8" t="s">
        <v>71</v>
      </c>
      <c r="AU8">
        <v>17.778893617021279</v>
      </c>
      <c r="AV8">
        <v>32.615961702127656</v>
      </c>
      <c r="AW8" t="s">
        <v>71</v>
      </c>
      <c r="AX8" t="s">
        <v>71</v>
      </c>
      <c r="AY8">
        <v>0.13565368085106388</v>
      </c>
      <c r="AZ8" t="s">
        <v>71</v>
      </c>
      <c r="BA8">
        <v>100.64859659574468</v>
      </c>
    </row>
    <row r="9" spans="1:53" x14ac:dyDescent="0.25">
      <c r="A9" t="s">
        <v>174</v>
      </c>
      <c r="G9">
        <v>0.86227500000000001</v>
      </c>
      <c r="H9">
        <v>0.139543</v>
      </c>
      <c r="I9">
        <v>47.223799999999997</v>
      </c>
      <c r="J9">
        <v>0.36235000000000001</v>
      </c>
      <c r="K9">
        <v>0.62919899999999995</v>
      </c>
      <c r="L9">
        <v>-6.8799999999999998E-3</v>
      </c>
      <c r="M9">
        <v>19.438199999999998</v>
      </c>
      <c r="N9">
        <v>32.6297</v>
      </c>
      <c r="O9">
        <v>-4.956E-2</v>
      </c>
      <c r="P9">
        <v>-4.453E-2</v>
      </c>
      <c r="Q9">
        <v>1.2918000000000001E-2</v>
      </c>
      <c r="R9">
        <v>7.6589000000000004E-2</v>
      </c>
      <c r="S9">
        <v>0</v>
      </c>
      <c r="T9">
        <v>101.274</v>
      </c>
      <c r="U9">
        <v>46.688699999999997</v>
      </c>
      <c r="W9" s="2" t="s">
        <v>269</v>
      </c>
      <c r="X9">
        <v>1.0550531818181819</v>
      </c>
      <c r="Y9">
        <v>-5.3226363636363714E-3</v>
      </c>
      <c r="Z9">
        <v>46.657878787878786</v>
      </c>
      <c r="AA9">
        <v>0.31284403030303032</v>
      </c>
      <c r="AB9">
        <v>0.70974690909090887</v>
      </c>
      <c r="AC9">
        <v>1.8930848484848488E-2</v>
      </c>
      <c r="AD9">
        <v>18.552733333333336</v>
      </c>
      <c r="AE9">
        <v>33.3884393939394</v>
      </c>
      <c r="AF9">
        <v>2.6986484848484857E-2</v>
      </c>
      <c r="AG9">
        <v>-4.1599090909090908E-3</v>
      </c>
      <c r="AH9">
        <v>0.13464827272727273</v>
      </c>
      <c r="AI9">
        <v>-3.2424272727272725E-2</v>
      </c>
      <c r="AJ9">
        <v>0</v>
      </c>
      <c r="AK9">
        <v>100.81536666666669</v>
      </c>
      <c r="AL9">
        <v>46.538681818181807</v>
      </c>
      <c r="AN9" s="2" t="s">
        <v>269</v>
      </c>
      <c r="AO9">
        <v>1.0550531818181819</v>
      </c>
      <c r="AP9" t="s">
        <v>71</v>
      </c>
      <c r="AQ9">
        <v>46.657878787878786</v>
      </c>
      <c r="AR9">
        <v>0.31284403030303032</v>
      </c>
      <c r="AS9">
        <v>0.70974690909090887</v>
      </c>
      <c r="AT9" t="s">
        <v>71</v>
      </c>
      <c r="AU9">
        <v>18.552733333333336</v>
      </c>
      <c r="AV9">
        <v>33.3884393939394</v>
      </c>
      <c r="AW9" t="s">
        <v>71</v>
      </c>
      <c r="AX9" t="s">
        <v>71</v>
      </c>
      <c r="AY9">
        <v>0.13464827272727273</v>
      </c>
      <c r="AZ9" t="s">
        <v>71</v>
      </c>
      <c r="BA9">
        <v>100.81134390909091</v>
      </c>
    </row>
    <row r="10" spans="1:53" x14ac:dyDescent="0.25">
      <c r="G10">
        <v>0.93684400000000001</v>
      </c>
      <c r="H10">
        <v>-7.8200000000000006E-2</v>
      </c>
      <c r="I10">
        <v>47.358699999999999</v>
      </c>
      <c r="J10">
        <v>4.0478E-2</v>
      </c>
      <c r="K10">
        <v>1.02979</v>
      </c>
      <c r="L10">
        <v>2.9582000000000001E-2</v>
      </c>
      <c r="M10">
        <v>19.114100000000001</v>
      </c>
      <c r="N10">
        <v>32.571599999999997</v>
      </c>
      <c r="O10">
        <v>0.107168</v>
      </c>
      <c r="P10">
        <v>9.2189999999999998E-3</v>
      </c>
      <c r="Q10">
        <v>-7.5999999999999998E-2</v>
      </c>
      <c r="R10">
        <v>7.7344999999999997E-2</v>
      </c>
      <c r="S10">
        <v>0</v>
      </c>
      <c r="T10">
        <v>101.121</v>
      </c>
      <c r="U10">
        <v>46.645200000000003</v>
      </c>
      <c r="W10" s="2" t="s">
        <v>284</v>
      </c>
      <c r="X10">
        <v>0.92275364150943395</v>
      </c>
      <c r="Y10">
        <v>3.8090943396226424E-3</v>
      </c>
      <c r="Z10">
        <v>46.922426415094328</v>
      </c>
      <c r="AA10">
        <v>1.6211808113207551</v>
      </c>
      <c r="AB10">
        <v>1.0743872452830188</v>
      </c>
      <c r="AC10">
        <v>4.251911320754715E-2</v>
      </c>
      <c r="AD10">
        <v>18.037503773584906</v>
      </c>
      <c r="AE10">
        <v>31.439749056603766</v>
      </c>
      <c r="AF10">
        <v>1.4303056603773585E-2</v>
      </c>
      <c r="AG10">
        <v>1.6472113207547174E-2</v>
      </c>
      <c r="AH10">
        <v>0.24260366037735842</v>
      </c>
      <c r="AI10">
        <v>7.8507320754717003E-2</v>
      </c>
      <c r="AJ10">
        <v>0</v>
      </c>
      <c r="AK10">
        <v>100.4162</v>
      </c>
      <c r="AL10">
        <v>46.097418867924524</v>
      </c>
      <c r="AN10" s="2" t="s">
        <v>284</v>
      </c>
      <c r="AO10">
        <v>0.92275364150943395</v>
      </c>
      <c r="AP10" t="s">
        <v>71</v>
      </c>
      <c r="AQ10">
        <v>46.922426415094328</v>
      </c>
      <c r="AR10">
        <v>1.6211808113207551</v>
      </c>
      <c r="AS10">
        <v>1.0743872452830188</v>
      </c>
      <c r="AT10" t="s">
        <v>71</v>
      </c>
      <c r="AU10">
        <v>18.037503773584906</v>
      </c>
      <c r="AV10">
        <v>31.439749056603766</v>
      </c>
      <c r="AW10" t="s">
        <v>71</v>
      </c>
      <c r="AX10" t="s">
        <v>71</v>
      </c>
      <c r="AY10">
        <v>0.24260366037735842</v>
      </c>
      <c r="AZ10" t="s">
        <v>71</v>
      </c>
      <c r="BA10">
        <v>100.26060460377356</v>
      </c>
    </row>
    <row r="11" spans="1:53" x14ac:dyDescent="0.25">
      <c r="A11" t="s">
        <v>175</v>
      </c>
      <c r="G11">
        <v>0.55018900000000004</v>
      </c>
      <c r="H11">
        <v>-7.8210000000000002E-2</v>
      </c>
      <c r="I11">
        <v>46.928199999999997</v>
      </c>
      <c r="J11">
        <v>0.23377100000000001</v>
      </c>
      <c r="K11">
        <v>0.58114200000000005</v>
      </c>
      <c r="L11">
        <v>-6.2899999999999996E-3</v>
      </c>
      <c r="M11">
        <v>19.180299999999999</v>
      </c>
      <c r="N11">
        <v>34.246099999999998</v>
      </c>
      <c r="O11">
        <v>0.107031</v>
      </c>
      <c r="P11">
        <v>4.4843000000000001E-2</v>
      </c>
      <c r="Q11">
        <v>5.8014000000000003E-2</v>
      </c>
      <c r="R11">
        <v>-4.6260000000000003E-2</v>
      </c>
      <c r="S11">
        <v>0</v>
      </c>
      <c r="T11">
        <v>101.79900000000001</v>
      </c>
      <c r="U11">
        <v>47.010100000000001</v>
      </c>
      <c r="W11" s="2" t="s">
        <v>300</v>
      </c>
      <c r="X11">
        <v>1.0707409310344826</v>
      </c>
      <c r="Y11">
        <v>-1.0686224137931034E-2</v>
      </c>
      <c r="Z11">
        <v>46.319722413793109</v>
      </c>
      <c r="AA11">
        <v>1.4943964310344831</v>
      </c>
      <c r="AB11">
        <v>0.63178737931034468</v>
      </c>
      <c r="AC11">
        <v>2.8122672413793098E-2</v>
      </c>
      <c r="AD11">
        <v>18.185722413793108</v>
      </c>
      <c r="AE11">
        <v>32.792681034482762</v>
      </c>
      <c r="AF11">
        <v>3.3117327586206897E-2</v>
      </c>
      <c r="AG11">
        <v>1.7119827586206893E-2</v>
      </c>
      <c r="AH11">
        <v>0.10444308620689652</v>
      </c>
      <c r="AI11">
        <v>6.473572413793105E-2</v>
      </c>
      <c r="AJ11">
        <v>0</v>
      </c>
      <c r="AK11">
        <v>100.731874137931</v>
      </c>
      <c r="AL11">
        <v>46.223232758620696</v>
      </c>
      <c r="AN11" s="2" t="s">
        <v>300</v>
      </c>
      <c r="AO11">
        <v>1.0707409310344826</v>
      </c>
      <c r="AP11" t="s">
        <v>71</v>
      </c>
      <c r="AQ11">
        <v>46.319722413793109</v>
      </c>
      <c r="AR11">
        <v>1.4943964310344831</v>
      </c>
      <c r="AS11">
        <v>0.63178737931034468</v>
      </c>
      <c r="AT11" t="s">
        <v>71</v>
      </c>
      <c r="AU11">
        <v>18.185722413793108</v>
      </c>
      <c r="AV11">
        <v>32.792681034482762</v>
      </c>
      <c r="AW11" t="s">
        <v>71</v>
      </c>
      <c r="AX11" t="s">
        <v>71</v>
      </c>
      <c r="AY11" t="s">
        <v>71</v>
      </c>
      <c r="AZ11" t="s">
        <v>71</v>
      </c>
      <c r="BA11">
        <v>100.49505060344831</v>
      </c>
    </row>
    <row r="12" spans="1:53" x14ac:dyDescent="0.25">
      <c r="A12" t="s">
        <v>176</v>
      </c>
      <c r="G12">
        <v>0.78177700000000006</v>
      </c>
      <c r="H12">
        <v>-7.8109999999999999E-2</v>
      </c>
      <c r="I12">
        <v>47.892499999999998</v>
      </c>
      <c r="J12">
        <v>0.169735</v>
      </c>
      <c r="K12">
        <v>0.76044100000000003</v>
      </c>
      <c r="L12">
        <v>3.0418000000000001E-2</v>
      </c>
      <c r="M12">
        <v>17.748100000000001</v>
      </c>
      <c r="N12">
        <v>33.245899999999999</v>
      </c>
      <c r="O12">
        <v>0.18567900000000001</v>
      </c>
      <c r="P12">
        <v>-8.3800000000000003E-3</v>
      </c>
      <c r="Q12">
        <v>-7.5450000000000003E-2</v>
      </c>
      <c r="R12">
        <v>0.13994400000000001</v>
      </c>
      <c r="S12">
        <v>0</v>
      </c>
      <c r="T12">
        <v>100.79300000000001</v>
      </c>
      <c r="U12">
        <v>46.767699999999998</v>
      </c>
      <c r="W12" s="2" t="s">
        <v>316</v>
      </c>
      <c r="X12">
        <v>1.0872554888888892</v>
      </c>
      <c r="Y12">
        <v>-3.4883733333333326E-2</v>
      </c>
      <c r="Z12">
        <v>46.324737777777784</v>
      </c>
      <c r="AA12">
        <v>1.4246464444444444</v>
      </c>
      <c r="AB12">
        <v>0.63827908888888896</v>
      </c>
      <c r="AC12">
        <v>1.6845088888888884E-2</v>
      </c>
      <c r="AD12">
        <v>18.112017777777783</v>
      </c>
      <c r="AE12">
        <v>32.796175555555557</v>
      </c>
      <c r="AF12">
        <v>1.0373377777777778E-2</v>
      </c>
      <c r="AG12">
        <v>8.757511111111109E-3</v>
      </c>
      <c r="AH12">
        <v>8.9887044444444425E-2</v>
      </c>
      <c r="AI12">
        <v>4.22108E-2</v>
      </c>
      <c r="AJ12">
        <v>0</v>
      </c>
      <c r="AK12">
        <v>100.51633111111116</v>
      </c>
      <c r="AL12">
        <v>46.163424444444438</v>
      </c>
      <c r="AN12" s="2" t="s">
        <v>316</v>
      </c>
      <c r="AO12">
        <v>1.0872554888888892</v>
      </c>
      <c r="AP12" t="s">
        <v>71</v>
      </c>
      <c r="AQ12">
        <v>46.324737777777784</v>
      </c>
      <c r="AR12">
        <v>1.4246464444444444</v>
      </c>
      <c r="AS12">
        <v>0.63827908888888896</v>
      </c>
      <c r="AT12" t="s">
        <v>71</v>
      </c>
      <c r="AU12">
        <v>18.112017777777783</v>
      </c>
      <c r="AV12">
        <v>32.796175555555557</v>
      </c>
      <c r="AW12" t="s">
        <v>71</v>
      </c>
      <c r="AX12" t="s">
        <v>71</v>
      </c>
      <c r="AY12" t="s">
        <v>71</v>
      </c>
      <c r="AZ12" t="s">
        <v>71</v>
      </c>
      <c r="BA12">
        <v>100.38311213333333</v>
      </c>
    </row>
    <row r="13" spans="1:53" x14ac:dyDescent="0.25">
      <c r="A13" t="s">
        <v>177</v>
      </c>
      <c r="G13">
        <v>0.62944599999999995</v>
      </c>
      <c r="H13">
        <v>-7.8340000000000007E-2</v>
      </c>
      <c r="I13">
        <v>46.724800000000002</v>
      </c>
      <c r="J13">
        <v>0.10426100000000001</v>
      </c>
      <c r="K13">
        <v>0.80623900000000004</v>
      </c>
      <c r="L13">
        <v>1.0315E-2</v>
      </c>
      <c r="M13">
        <v>19.560400000000001</v>
      </c>
      <c r="N13">
        <v>31.156500000000001</v>
      </c>
      <c r="O13">
        <v>0.106421</v>
      </c>
      <c r="P13">
        <v>9.7826999999999997E-2</v>
      </c>
      <c r="Q13">
        <v>0.102075</v>
      </c>
      <c r="R13">
        <v>1.4295E-2</v>
      </c>
      <c r="S13">
        <v>0</v>
      </c>
      <c r="T13">
        <v>99.234300000000005</v>
      </c>
      <c r="U13">
        <v>45.6815</v>
      </c>
      <c r="W13" s="2" t="s">
        <v>332</v>
      </c>
      <c r="X13">
        <v>0.9913734210526316</v>
      </c>
      <c r="Y13">
        <v>2.1370964912280695E-2</v>
      </c>
      <c r="Z13">
        <v>47.314131578947375</v>
      </c>
      <c r="AA13">
        <v>1.3903243859649124</v>
      </c>
      <c r="AB13">
        <v>1.1613507368421054</v>
      </c>
      <c r="AC13">
        <v>3.2690684210526323E-2</v>
      </c>
      <c r="AD13">
        <v>18.081480701754387</v>
      </c>
      <c r="AE13">
        <v>30.801912280701753</v>
      </c>
      <c r="AF13">
        <v>1.7196438596491229E-2</v>
      </c>
      <c r="AG13">
        <v>1.8418789473684215E-2</v>
      </c>
      <c r="AH13">
        <v>0.24905315789473681</v>
      </c>
      <c r="AI13">
        <v>6.7543017543859662E-2</v>
      </c>
      <c r="AJ13">
        <v>0</v>
      </c>
      <c r="AK13">
        <v>100.14682982456141</v>
      </c>
      <c r="AL13">
        <v>46.027143859649129</v>
      </c>
      <c r="AN13" s="2" t="s">
        <v>332</v>
      </c>
      <c r="AO13">
        <v>0.9913734210526316</v>
      </c>
      <c r="AP13" t="s">
        <v>71</v>
      </c>
      <c r="AQ13">
        <v>47.314131578947375</v>
      </c>
      <c r="AR13">
        <v>1.3903243859649124</v>
      </c>
      <c r="AS13">
        <v>1.1613507368421054</v>
      </c>
      <c r="AT13" t="s">
        <v>71</v>
      </c>
      <c r="AU13">
        <v>18.081480701754387</v>
      </c>
      <c r="AV13">
        <v>30.801912280701753</v>
      </c>
      <c r="AW13" t="s">
        <v>71</v>
      </c>
      <c r="AX13" t="s">
        <v>71</v>
      </c>
      <c r="AY13">
        <v>0.24905315789473681</v>
      </c>
      <c r="AZ13" t="s">
        <v>71</v>
      </c>
      <c r="BA13">
        <v>99.989626263157888</v>
      </c>
    </row>
    <row r="14" spans="1:53" x14ac:dyDescent="0.25">
      <c r="A14" t="s">
        <v>178</v>
      </c>
      <c r="G14">
        <v>0.78025599999999995</v>
      </c>
      <c r="H14">
        <v>0.13952700000000001</v>
      </c>
      <c r="I14">
        <v>45.894599999999997</v>
      </c>
      <c r="J14">
        <v>-2.384E-2</v>
      </c>
      <c r="K14">
        <v>0.62593600000000005</v>
      </c>
      <c r="L14">
        <v>3.0002000000000001E-2</v>
      </c>
      <c r="M14">
        <v>19.254300000000001</v>
      </c>
      <c r="N14">
        <v>32.6419</v>
      </c>
      <c r="O14">
        <v>-4.8959999999999997E-2</v>
      </c>
      <c r="P14">
        <v>-8.5800000000000008E-3</v>
      </c>
      <c r="Q14">
        <v>0.14810200000000001</v>
      </c>
      <c r="R14">
        <v>-0.16921</v>
      </c>
      <c r="S14">
        <v>0</v>
      </c>
      <c r="T14">
        <v>99.264099999999999</v>
      </c>
      <c r="U14">
        <v>45.845100000000002</v>
      </c>
      <c r="W14" s="2" t="s">
        <v>348</v>
      </c>
      <c r="X14">
        <v>1.000140416666667</v>
      </c>
      <c r="Y14">
        <v>-5.4028333333333341E-3</v>
      </c>
      <c r="Z14">
        <v>47.602328333333318</v>
      </c>
      <c r="AA14">
        <v>1.6833793833333328</v>
      </c>
      <c r="AB14">
        <v>0.73231503333333337</v>
      </c>
      <c r="AC14">
        <v>5.0597833333333314E-3</v>
      </c>
      <c r="AD14">
        <v>17.529886666666663</v>
      </c>
      <c r="AE14">
        <v>31.955780000000001</v>
      </c>
      <c r="AF14">
        <v>2.416416666666666E-2</v>
      </c>
      <c r="AG14">
        <v>1.4702E-2</v>
      </c>
      <c r="AH14">
        <v>0.10131578333333337</v>
      </c>
      <c r="AI14">
        <v>4.1101583333333337E-2</v>
      </c>
      <c r="AJ14">
        <v>0</v>
      </c>
      <c r="AK14">
        <v>100.68473166666666</v>
      </c>
      <c r="AL14">
        <v>46.375945000000009</v>
      </c>
      <c r="AN14" s="2" t="s">
        <v>348</v>
      </c>
      <c r="AO14">
        <v>1.000140416666667</v>
      </c>
      <c r="AP14" t="s">
        <v>71</v>
      </c>
      <c r="AQ14">
        <v>47.602328333333318</v>
      </c>
      <c r="AR14">
        <v>1.6833793833333328</v>
      </c>
      <c r="AS14">
        <v>0.73231503333333337</v>
      </c>
      <c r="AT14" t="s">
        <v>71</v>
      </c>
      <c r="AU14">
        <v>17.529886666666663</v>
      </c>
      <c r="AV14">
        <v>31.955780000000001</v>
      </c>
      <c r="AW14" t="s">
        <v>71</v>
      </c>
      <c r="AX14" t="s">
        <v>71</v>
      </c>
      <c r="AY14" t="s">
        <v>71</v>
      </c>
      <c r="AZ14" t="s">
        <v>71</v>
      </c>
      <c r="BA14">
        <v>100.50382983333333</v>
      </c>
    </row>
    <row r="15" spans="1:53" x14ac:dyDescent="0.25">
      <c r="A15" t="s">
        <v>179</v>
      </c>
      <c r="G15">
        <v>0.93573099999999998</v>
      </c>
      <c r="H15">
        <v>-7.8130000000000005E-2</v>
      </c>
      <c r="I15">
        <v>49.480800000000002</v>
      </c>
      <c r="J15">
        <v>0.105546</v>
      </c>
      <c r="K15">
        <v>0.71673900000000001</v>
      </c>
      <c r="L15">
        <v>6.6267000000000006E-2</v>
      </c>
      <c r="M15">
        <v>18.570799999999998</v>
      </c>
      <c r="N15">
        <v>32.097000000000001</v>
      </c>
      <c r="O15">
        <v>0.18599299999999999</v>
      </c>
      <c r="P15">
        <v>9.4839999999999994E-3</v>
      </c>
      <c r="Q15">
        <v>5.8845000000000001E-2</v>
      </c>
      <c r="R15">
        <v>-0.16864000000000001</v>
      </c>
      <c r="S15">
        <v>0</v>
      </c>
      <c r="T15">
        <v>101.98099999999999</v>
      </c>
      <c r="U15">
        <v>47.317700000000002</v>
      </c>
      <c r="W15" s="2" t="s">
        <v>364</v>
      </c>
      <c r="X15">
        <v>1.0799981666666669</v>
      </c>
      <c r="Y15">
        <v>2.2251437499999995E-2</v>
      </c>
      <c r="Z15">
        <v>50.044158333333336</v>
      </c>
      <c r="AA15">
        <v>2.184325083333333</v>
      </c>
      <c r="AB15">
        <v>0.80961931249999985</v>
      </c>
      <c r="AC15">
        <v>-3.0014312499999991E-2</v>
      </c>
      <c r="AD15">
        <v>16.598118750000001</v>
      </c>
      <c r="AE15">
        <v>29.756287500000003</v>
      </c>
      <c r="AF15">
        <v>-4.4175208333333332E-3</v>
      </c>
      <c r="AG15">
        <v>1.8208291666666668E-2</v>
      </c>
      <c r="AH15">
        <v>0.12725685416666671</v>
      </c>
      <c r="AI15">
        <v>3.0069229166666666E-2</v>
      </c>
      <c r="AJ15">
        <v>0</v>
      </c>
      <c r="AK15">
        <v>100.63581666666664</v>
      </c>
      <c r="AL15">
        <v>46.54466041666668</v>
      </c>
      <c r="AN15" s="2" t="s">
        <v>364</v>
      </c>
      <c r="AO15">
        <v>1.0799981666666669</v>
      </c>
      <c r="AP15" t="s">
        <v>71</v>
      </c>
      <c r="AQ15">
        <v>50.044158333333336</v>
      </c>
      <c r="AR15">
        <v>2.184325083333333</v>
      </c>
      <c r="AS15">
        <v>0.80961931249999985</v>
      </c>
      <c r="AT15" t="s">
        <v>71</v>
      </c>
      <c r="AU15">
        <v>16.598118750000001</v>
      </c>
      <c r="AV15">
        <v>29.756287500000003</v>
      </c>
      <c r="AW15" t="s">
        <v>71</v>
      </c>
      <c r="AX15" t="s">
        <v>71</v>
      </c>
      <c r="AY15" t="s">
        <v>71</v>
      </c>
      <c r="AZ15" t="s">
        <v>71</v>
      </c>
      <c r="BA15">
        <v>100.47250714583333</v>
      </c>
    </row>
    <row r="16" spans="1:53" x14ac:dyDescent="0.25">
      <c r="A16" t="s">
        <v>180</v>
      </c>
      <c r="G16">
        <v>1.16679</v>
      </c>
      <c r="H16">
        <v>0.13941100000000001</v>
      </c>
      <c r="I16">
        <v>46.353400000000001</v>
      </c>
      <c r="J16">
        <v>-2.3970000000000002E-2</v>
      </c>
      <c r="K16">
        <v>0.71797500000000003</v>
      </c>
      <c r="L16">
        <v>0.17224100000000001</v>
      </c>
      <c r="M16">
        <v>19.700600000000001</v>
      </c>
      <c r="N16">
        <v>33.475700000000003</v>
      </c>
      <c r="O16">
        <v>0.107237</v>
      </c>
      <c r="P16">
        <v>9.1730000000000006E-3</v>
      </c>
      <c r="Q16">
        <v>-5.3580000000000003E-2</v>
      </c>
      <c r="R16">
        <v>-0.16944000000000001</v>
      </c>
      <c r="S16">
        <v>0</v>
      </c>
      <c r="T16">
        <v>101.596</v>
      </c>
      <c r="U16">
        <v>46.747799999999998</v>
      </c>
      <c r="W16" s="2" t="s">
        <v>380</v>
      </c>
      <c r="X16">
        <v>1.054425150943396</v>
      </c>
      <c r="Y16">
        <v>-2.8595245283018867E-2</v>
      </c>
      <c r="Z16">
        <v>49.34213396226415</v>
      </c>
      <c r="AA16">
        <v>1.5439352641509432</v>
      </c>
      <c r="AB16">
        <v>0.68662245283018875</v>
      </c>
      <c r="AC16">
        <v>9.1705660377358492E-4</v>
      </c>
      <c r="AD16">
        <v>17.119411320754718</v>
      </c>
      <c r="AE16">
        <v>30.707030188679237</v>
      </c>
      <c r="AF16">
        <v>8.1987924528301899E-3</v>
      </c>
      <c r="AG16">
        <v>1.0737584905660378E-2</v>
      </c>
      <c r="AH16">
        <v>0.12291786792452829</v>
      </c>
      <c r="AI16">
        <v>1.3295207547169813E-2</v>
      </c>
      <c r="AJ16">
        <v>0</v>
      </c>
      <c r="AK16">
        <v>100.58106603773584</v>
      </c>
      <c r="AL16">
        <v>46.546405660377339</v>
      </c>
      <c r="AN16" s="2" t="s">
        <v>380</v>
      </c>
      <c r="AO16">
        <v>1.054425150943396</v>
      </c>
      <c r="AP16" t="s">
        <v>71</v>
      </c>
      <c r="AQ16">
        <v>49.34213396226415</v>
      </c>
      <c r="AR16">
        <v>1.5439352641509432</v>
      </c>
      <c r="AS16">
        <v>0.68662245283018875</v>
      </c>
      <c r="AT16" t="s">
        <v>71</v>
      </c>
      <c r="AU16">
        <v>17.119411320754718</v>
      </c>
      <c r="AV16">
        <v>30.707030188679237</v>
      </c>
      <c r="AW16" t="s">
        <v>71</v>
      </c>
      <c r="AX16" t="s">
        <v>71</v>
      </c>
      <c r="AY16" t="s">
        <v>71</v>
      </c>
      <c r="AZ16" t="s">
        <v>71</v>
      </c>
      <c r="BA16">
        <v>100.45355833962263</v>
      </c>
    </row>
    <row r="17" spans="1:53" x14ac:dyDescent="0.25">
      <c r="A17" t="s">
        <v>181</v>
      </c>
      <c r="G17">
        <v>1.2446200000000001</v>
      </c>
      <c r="H17">
        <v>-7.8140000000000001E-2</v>
      </c>
      <c r="I17">
        <v>46.881100000000004</v>
      </c>
      <c r="J17">
        <v>0.42754599999999998</v>
      </c>
      <c r="K17">
        <v>0.76355300000000004</v>
      </c>
      <c r="L17">
        <v>-5.6600000000000001E-3</v>
      </c>
      <c r="M17">
        <v>18.6435</v>
      </c>
      <c r="N17">
        <v>33.951500000000003</v>
      </c>
      <c r="O17">
        <v>0.107347</v>
      </c>
      <c r="P17">
        <v>-2.6339999999999999E-2</v>
      </c>
      <c r="Q17">
        <v>-8.6999999999999994E-3</v>
      </c>
      <c r="R17">
        <v>-0.10734</v>
      </c>
      <c r="S17">
        <v>0</v>
      </c>
      <c r="T17">
        <v>101.79300000000001</v>
      </c>
      <c r="U17">
        <v>46.936399999999999</v>
      </c>
      <c r="W17" s="2" t="s">
        <v>395</v>
      </c>
      <c r="X17">
        <v>0.8286407714285714</v>
      </c>
      <c r="Y17">
        <v>-4.0809600000000022E-2</v>
      </c>
      <c r="Z17">
        <v>47.087854285714279</v>
      </c>
      <c r="AA17">
        <v>1.587119942857143</v>
      </c>
      <c r="AB17">
        <v>0.59808819999999996</v>
      </c>
      <c r="AC17">
        <v>-4.1200000000000047E-4</v>
      </c>
      <c r="AD17">
        <v>17.898165714285714</v>
      </c>
      <c r="AE17">
        <v>32.205111428571435</v>
      </c>
      <c r="AF17">
        <v>2.3970485714285714E-2</v>
      </c>
      <c r="AG17">
        <v>8.088942857142855E-3</v>
      </c>
      <c r="AH17">
        <v>0.15643485714285715</v>
      </c>
      <c r="AI17">
        <v>4.6528628571428567E-2</v>
      </c>
      <c r="AJ17">
        <v>0</v>
      </c>
      <c r="AK17">
        <v>100.39879142857139</v>
      </c>
      <c r="AL17">
        <v>46.20578857142857</v>
      </c>
      <c r="AN17" s="2" t="s">
        <v>395</v>
      </c>
      <c r="AO17">
        <v>0.8286407714285714</v>
      </c>
      <c r="AP17" t="s">
        <v>71</v>
      </c>
      <c r="AQ17">
        <v>47.087854285714279</v>
      </c>
      <c r="AR17">
        <v>1.587119942857143</v>
      </c>
      <c r="AS17">
        <v>0.59808819999999996</v>
      </c>
      <c r="AT17" t="s">
        <v>71</v>
      </c>
      <c r="AU17">
        <v>17.898165714285714</v>
      </c>
      <c r="AV17">
        <v>32.205111428571435</v>
      </c>
      <c r="AW17" t="s">
        <v>71</v>
      </c>
      <c r="AX17" t="s">
        <v>71</v>
      </c>
      <c r="AY17">
        <v>0.15643485714285715</v>
      </c>
      <c r="AZ17" t="s">
        <v>71</v>
      </c>
      <c r="BA17">
        <v>100.3614152</v>
      </c>
    </row>
    <row r="18" spans="1:53" x14ac:dyDescent="0.25">
      <c r="A18" t="s">
        <v>182</v>
      </c>
      <c r="G18">
        <v>0.70659400000000006</v>
      </c>
      <c r="H18">
        <v>-7.8240000000000004E-2</v>
      </c>
      <c r="I18">
        <v>48.482199999999999</v>
      </c>
      <c r="J18">
        <v>0.16930400000000001</v>
      </c>
      <c r="K18">
        <v>0.53877799999999998</v>
      </c>
      <c r="L18">
        <v>1.1534000000000001E-2</v>
      </c>
      <c r="M18">
        <v>18.782299999999999</v>
      </c>
      <c r="N18">
        <v>31.238299999999999</v>
      </c>
      <c r="O18">
        <v>0.107057</v>
      </c>
      <c r="P18">
        <v>-4.4380000000000003E-2</v>
      </c>
      <c r="Q18">
        <v>-9.8549999999999999E-2</v>
      </c>
      <c r="R18">
        <v>7.7175999999999995E-2</v>
      </c>
      <c r="S18">
        <v>0</v>
      </c>
      <c r="T18">
        <v>99.891999999999996</v>
      </c>
      <c r="U18">
        <v>46.271599999999999</v>
      </c>
      <c r="W18" s="2" t="s">
        <v>410</v>
      </c>
      <c r="X18">
        <v>1.1091168906249995</v>
      </c>
      <c r="Y18">
        <v>1.6749390625000003E-2</v>
      </c>
      <c r="Z18">
        <v>46.678306250000006</v>
      </c>
      <c r="AA18">
        <v>2.1470234687499996</v>
      </c>
      <c r="AB18">
        <v>0.70007210937500031</v>
      </c>
      <c r="AC18">
        <v>1.9136468750000003E-2</v>
      </c>
      <c r="AD18">
        <v>17.598637499999999</v>
      </c>
      <c r="AE18">
        <v>31.952693749999995</v>
      </c>
      <c r="AF18">
        <v>2.8102421875000005E-2</v>
      </c>
      <c r="AG18">
        <v>1.0433703124999997E-2</v>
      </c>
      <c r="AH18">
        <v>0.12196868750000002</v>
      </c>
      <c r="AI18">
        <v>4.6994046875000008E-2</v>
      </c>
      <c r="AJ18">
        <v>0</v>
      </c>
      <c r="AK18">
        <v>100.42922031249999</v>
      </c>
      <c r="AL18">
        <v>46.047206250000016</v>
      </c>
      <c r="AN18" s="2" t="s">
        <v>410</v>
      </c>
      <c r="AO18">
        <v>1.1091168906249995</v>
      </c>
      <c r="AP18" t="s">
        <v>71</v>
      </c>
      <c r="AQ18">
        <v>46.678306250000006</v>
      </c>
      <c r="AR18">
        <v>2.1470234687499996</v>
      </c>
      <c r="AS18">
        <v>0.70007210937500031</v>
      </c>
      <c r="AT18" t="s">
        <v>71</v>
      </c>
      <c r="AU18">
        <v>17.598637499999999</v>
      </c>
      <c r="AV18">
        <v>31.952693749999995</v>
      </c>
      <c r="AW18" t="s">
        <v>71</v>
      </c>
      <c r="AX18" t="s">
        <v>71</v>
      </c>
      <c r="AY18" t="s">
        <v>71</v>
      </c>
      <c r="AZ18" t="s">
        <v>71</v>
      </c>
      <c r="BA18">
        <v>100.18584996874999</v>
      </c>
    </row>
    <row r="19" spans="1:53" x14ac:dyDescent="0.25">
      <c r="A19" t="s">
        <v>183</v>
      </c>
      <c r="G19">
        <v>0.78100199999999997</v>
      </c>
      <c r="H19">
        <v>-7.8170000000000003E-2</v>
      </c>
      <c r="I19">
        <v>46.302700000000002</v>
      </c>
      <c r="J19">
        <v>0.169575</v>
      </c>
      <c r="K19">
        <v>0.80446200000000001</v>
      </c>
      <c r="L19">
        <v>-9.4719999999999999E-2</v>
      </c>
      <c r="M19">
        <v>18.982399999999998</v>
      </c>
      <c r="N19">
        <v>32.921199999999999</v>
      </c>
      <c r="O19">
        <v>-0.12711</v>
      </c>
      <c r="P19">
        <v>-8.5800000000000008E-3</v>
      </c>
      <c r="Q19">
        <v>3.6101000000000001E-2</v>
      </c>
      <c r="R19">
        <v>1.5897999999999999E-2</v>
      </c>
      <c r="S19">
        <v>0</v>
      </c>
      <c r="T19">
        <v>99.704800000000006</v>
      </c>
      <c r="U19">
        <v>46.045499999999997</v>
      </c>
      <c r="W19" s="2" t="s">
        <v>426</v>
      </c>
      <c r="X19">
        <v>1.2304761304347824</v>
      </c>
      <c r="Y19">
        <v>-1.6094282608695651E-2</v>
      </c>
      <c r="Z19">
        <v>47.251784782608695</v>
      </c>
      <c r="AA19">
        <v>0.91516304347826061</v>
      </c>
      <c r="AB19">
        <v>1.5532173043478261</v>
      </c>
      <c r="AC19">
        <v>3.819482608695652E-2</v>
      </c>
      <c r="AD19">
        <v>17.796219565217392</v>
      </c>
      <c r="AE19">
        <v>31.76470434782609</v>
      </c>
      <c r="AF19">
        <v>9.3845434782608688E-3</v>
      </c>
      <c r="AG19">
        <v>6.9806956521739159E-3</v>
      </c>
      <c r="AH19">
        <v>0.11757499999999999</v>
      </c>
      <c r="AI19">
        <v>6.3837608695652302E-3</v>
      </c>
      <c r="AJ19">
        <v>0</v>
      </c>
      <c r="AK19">
        <v>100.67401739130432</v>
      </c>
      <c r="AL19">
        <v>46.388406521739121</v>
      </c>
      <c r="AN19" s="2" t="s">
        <v>426</v>
      </c>
      <c r="AO19">
        <v>1.2304761304347824</v>
      </c>
      <c r="AP19" t="s">
        <v>71</v>
      </c>
      <c r="AQ19">
        <v>47.251784782608695</v>
      </c>
      <c r="AR19">
        <v>0.91516304347826061</v>
      </c>
      <c r="AS19">
        <v>1.5532173043478261</v>
      </c>
      <c r="AT19" t="s">
        <v>71</v>
      </c>
      <c r="AU19">
        <v>17.796219565217392</v>
      </c>
      <c r="AV19">
        <v>31.76470434782609</v>
      </c>
      <c r="AW19" t="s">
        <v>71</v>
      </c>
      <c r="AX19" t="s">
        <v>71</v>
      </c>
      <c r="AY19" t="s">
        <v>71</v>
      </c>
      <c r="AZ19" t="s">
        <v>71</v>
      </c>
      <c r="BA19">
        <v>100.51156517391306</v>
      </c>
    </row>
    <row r="20" spans="1:53" x14ac:dyDescent="0.25">
      <c r="A20" t="s">
        <v>184</v>
      </c>
      <c r="G20">
        <v>0.78236000000000006</v>
      </c>
      <c r="H20">
        <v>-7.8219999999999998E-2</v>
      </c>
      <c r="I20">
        <v>47.805700000000002</v>
      </c>
      <c r="J20">
        <v>0.104924</v>
      </c>
      <c r="K20">
        <v>0.67180200000000001</v>
      </c>
      <c r="L20">
        <v>1.1686E-2</v>
      </c>
      <c r="M20">
        <v>19.238099999999999</v>
      </c>
      <c r="N20">
        <v>32.165199999999999</v>
      </c>
      <c r="O20">
        <v>2.8978E-2</v>
      </c>
      <c r="P20">
        <v>-8.6599999999999993E-3</v>
      </c>
      <c r="Q20">
        <v>8.0550999999999998E-2</v>
      </c>
      <c r="R20">
        <v>-4.6170000000000003E-2</v>
      </c>
      <c r="S20">
        <v>0</v>
      </c>
      <c r="T20">
        <v>100.756</v>
      </c>
      <c r="U20">
        <v>46.569600000000001</v>
      </c>
      <c r="W20" s="2" t="s">
        <v>442</v>
      </c>
      <c r="X20">
        <v>0.89522459999999959</v>
      </c>
      <c r="Y20">
        <v>-1.2675111111111158E-3</v>
      </c>
      <c r="Z20">
        <v>46.29836000000001</v>
      </c>
      <c r="AA20">
        <v>3.4128466666666668</v>
      </c>
      <c r="AB20">
        <v>0.6336018888888888</v>
      </c>
      <c r="AC20">
        <v>3.123444444444445E-2</v>
      </c>
      <c r="AD20">
        <v>17.539411111111111</v>
      </c>
      <c r="AE20">
        <v>31.186435555555551</v>
      </c>
      <c r="AF20">
        <v>-2.0440888888888877E-3</v>
      </c>
      <c r="AG20">
        <v>2.002513333333333E-2</v>
      </c>
      <c r="AH20">
        <v>0.46474540000000003</v>
      </c>
      <c r="AI20">
        <v>7.5992800000000013E-2</v>
      </c>
      <c r="AJ20">
        <v>0</v>
      </c>
      <c r="AK20">
        <v>100.55463555555554</v>
      </c>
      <c r="AL20">
        <v>45.799520000000001</v>
      </c>
      <c r="AN20" s="2" t="s">
        <v>442</v>
      </c>
      <c r="AO20">
        <v>0.89522459999999959</v>
      </c>
      <c r="AP20" t="s">
        <v>71</v>
      </c>
      <c r="AQ20">
        <v>46.29836000000001</v>
      </c>
      <c r="AR20">
        <v>3.4128466666666668</v>
      </c>
      <c r="AS20">
        <v>0.6336018888888888</v>
      </c>
      <c r="AT20" t="s">
        <v>71</v>
      </c>
      <c r="AU20">
        <v>17.539411111111111</v>
      </c>
      <c r="AV20">
        <v>31.186435555555551</v>
      </c>
      <c r="AW20" t="s">
        <v>71</v>
      </c>
      <c r="AX20" t="s">
        <v>71</v>
      </c>
      <c r="AY20">
        <v>0.46474540000000003</v>
      </c>
      <c r="AZ20" t="s">
        <v>71</v>
      </c>
      <c r="BA20">
        <v>100.43062522222222</v>
      </c>
    </row>
    <row r="21" spans="1:53" x14ac:dyDescent="0.25">
      <c r="A21" t="s">
        <v>185</v>
      </c>
      <c r="G21">
        <v>1.2391000000000001</v>
      </c>
      <c r="H21">
        <v>-7.8079999999999997E-2</v>
      </c>
      <c r="I21">
        <v>46.023800000000001</v>
      </c>
      <c r="J21">
        <v>-8.7819999999999995E-2</v>
      </c>
      <c r="K21">
        <v>0.80564400000000003</v>
      </c>
      <c r="L21">
        <v>4.8913999999999999E-2</v>
      </c>
      <c r="M21">
        <v>19.045200000000001</v>
      </c>
      <c r="N21">
        <v>33.677900000000001</v>
      </c>
      <c r="O21">
        <v>-4.845E-2</v>
      </c>
      <c r="P21">
        <v>-2.6239999999999999E-2</v>
      </c>
      <c r="Q21">
        <v>-7.9299999999999995E-3</v>
      </c>
      <c r="R21">
        <v>-0.16830999999999999</v>
      </c>
      <c r="S21">
        <v>0</v>
      </c>
      <c r="T21">
        <v>100.42400000000001</v>
      </c>
      <c r="U21">
        <v>46.335599999999999</v>
      </c>
    </row>
    <row r="22" spans="1:53" x14ac:dyDescent="0.25">
      <c r="A22" t="s">
        <v>186</v>
      </c>
      <c r="G22">
        <v>0.93416399999999999</v>
      </c>
      <c r="H22">
        <v>-7.8109999999999999E-2</v>
      </c>
      <c r="I22">
        <v>47.275599999999997</v>
      </c>
      <c r="J22">
        <v>0.23458799999999999</v>
      </c>
      <c r="K22">
        <v>0.67123600000000005</v>
      </c>
      <c r="L22">
        <v>1.2862E-2</v>
      </c>
      <c r="M22">
        <v>18.489999999999998</v>
      </c>
      <c r="N22">
        <v>33.329000000000001</v>
      </c>
      <c r="O22">
        <v>2.9583000000000002E-2</v>
      </c>
      <c r="P22">
        <v>9.4750000000000008E-3</v>
      </c>
      <c r="Q22">
        <v>-8.2100000000000003E-3</v>
      </c>
      <c r="R22">
        <v>-0.16854</v>
      </c>
      <c r="S22">
        <v>0</v>
      </c>
      <c r="T22">
        <v>100.732</v>
      </c>
      <c r="U22">
        <v>46.631399999999999</v>
      </c>
      <c r="X22" s="2" t="s">
        <v>1</v>
      </c>
      <c r="Y22" s="2" t="s">
        <v>2</v>
      </c>
      <c r="Z22" s="2" t="s">
        <v>3</v>
      </c>
      <c r="AA22" s="2" t="s">
        <v>4</v>
      </c>
      <c r="AB22" s="2" t="s">
        <v>5</v>
      </c>
      <c r="AC22" s="2" t="s">
        <v>6</v>
      </c>
      <c r="AD22" s="2" t="s">
        <v>7</v>
      </c>
      <c r="AE22" s="2" t="s">
        <v>8</v>
      </c>
      <c r="AF22" s="2" t="s">
        <v>9</v>
      </c>
      <c r="AG22" s="2" t="s">
        <v>10</v>
      </c>
      <c r="AH22" s="2" t="s">
        <v>11</v>
      </c>
      <c r="AI22" s="2" t="s">
        <v>12</v>
      </c>
      <c r="AJ22" s="2" t="s">
        <v>14</v>
      </c>
    </row>
    <row r="23" spans="1:53" x14ac:dyDescent="0.25">
      <c r="A23" t="s">
        <v>34</v>
      </c>
      <c r="G23">
        <v>0.94132099999999996</v>
      </c>
      <c r="H23">
        <v>-7.8399999999999997E-2</v>
      </c>
      <c r="I23">
        <v>44.2881</v>
      </c>
      <c r="J23">
        <v>0.103711</v>
      </c>
      <c r="K23">
        <v>0.54086299999999998</v>
      </c>
      <c r="L23">
        <v>0.13389799999999999</v>
      </c>
      <c r="M23">
        <v>20.318300000000001</v>
      </c>
      <c r="N23">
        <v>32.9268</v>
      </c>
      <c r="O23">
        <v>-5.0360000000000002E-2</v>
      </c>
      <c r="P23">
        <v>8.5830000000000004E-3</v>
      </c>
      <c r="Q23">
        <v>-1.044E-2</v>
      </c>
      <c r="R23">
        <v>0.19827800000000001</v>
      </c>
      <c r="S23">
        <v>0</v>
      </c>
      <c r="T23">
        <v>99.320599999999999</v>
      </c>
      <c r="U23">
        <v>45.391199999999998</v>
      </c>
      <c r="W23" s="2" t="s">
        <v>172</v>
      </c>
      <c r="X23">
        <v>0.89031959183673448</v>
      </c>
      <c r="Y23">
        <v>-2.0329673469387757E-2</v>
      </c>
      <c r="Z23">
        <v>46.810551020408177</v>
      </c>
      <c r="AA23">
        <v>0.1787102244897959</v>
      </c>
      <c r="AB23">
        <v>0.73020404081632662</v>
      </c>
      <c r="AC23">
        <v>2.507195918367347E-2</v>
      </c>
      <c r="AD23">
        <v>18.858983673469396</v>
      </c>
      <c r="AE23">
        <v>33.201863265306116</v>
      </c>
      <c r="AF23">
        <v>1.1578510204081632E-2</v>
      </c>
      <c r="AG23">
        <v>-2.7567959183673473E-3</v>
      </c>
      <c r="AH23">
        <v>2.8662918367346933E-2</v>
      </c>
      <c r="AI23">
        <v>-4.3282244897959211E-3</v>
      </c>
      <c r="AJ23">
        <v>100.70860408163264</v>
      </c>
    </row>
    <row r="24" spans="1:53" x14ac:dyDescent="0.25">
      <c r="A24" t="s">
        <v>187</v>
      </c>
      <c r="G24">
        <v>0.78297000000000005</v>
      </c>
      <c r="H24">
        <v>0.13974200000000001</v>
      </c>
      <c r="I24">
        <v>47.308900000000001</v>
      </c>
      <c r="J24">
        <v>4.0404000000000002E-2</v>
      </c>
      <c r="K24">
        <v>0.4047</v>
      </c>
      <c r="L24">
        <v>-2.3959999999999999E-2</v>
      </c>
      <c r="M24">
        <v>19.3886</v>
      </c>
      <c r="N24">
        <v>33.338099999999997</v>
      </c>
      <c r="O24">
        <v>-4.9209999999999997E-2</v>
      </c>
      <c r="P24">
        <v>-4.4200000000000003E-2</v>
      </c>
      <c r="Q24">
        <v>5.8162999999999999E-2</v>
      </c>
      <c r="R24">
        <v>0.138879</v>
      </c>
      <c r="S24">
        <v>0</v>
      </c>
      <c r="T24">
        <v>101.483</v>
      </c>
      <c r="U24">
        <v>46.898400000000002</v>
      </c>
      <c r="W24" s="2" t="s">
        <v>190</v>
      </c>
      <c r="X24">
        <v>1.1054128139534884</v>
      </c>
      <c r="Y24">
        <v>-7.2480232558139526E-3</v>
      </c>
      <c r="Z24">
        <v>47.391879069767448</v>
      </c>
      <c r="AA24">
        <v>0.23357530232558135</v>
      </c>
      <c r="AB24">
        <v>0.88559081395348871</v>
      </c>
      <c r="AC24">
        <v>1.9224302325581397E-2</v>
      </c>
      <c r="AD24">
        <v>18.640832558139536</v>
      </c>
      <c r="AE24">
        <v>32.302665116279059</v>
      </c>
      <c r="AF24">
        <v>1.6285302325581397E-2</v>
      </c>
      <c r="AG24">
        <v>1.7443720930232557E-3</v>
      </c>
      <c r="AH24">
        <v>2.6410139534883716E-2</v>
      </c>
      <c r="AI24">
        <v>-1.0143069767441865E-2</v>
      </c>
      <c r="AJ24">
        <v>100.60625348837212</v>
      </c>
    </row>
    <row r="25" spans="1:53" x14ac:dyDescent="0.25">
      <c r="A25" t="s">
        <v>188</v>
      </c>
      <c r="G25">
        <v>1.0076700000000001</v>
      </c>
      <c r="H25">
        <v>-7.7969999999999998E-2</v>
      </c>
      <c r="I25">
        <v>47.324800000000003</v>
      </c>
      <c r="J25">
        <v>-2.2790000000000001E-2</v>
      </c>
      <c r="K25">
        <v>0.67003000000000001</v>
      </c>
      <c r="L25">
        <v>5.0111999999999997E-2</v>
      </c>
      <c r="M25">
        <v>17.2212</v>
      </c>
      <c r="N25">
        <v>33.214199999999998</v>
      </c>
      <c r="O25">
        <v>3.0393E-2</v>
      </c>
      <c r="P25">
        <v>9.8740000000000008E-3</v>
      </c>
      <c r="Q25">
        <v>0.104584</v>
      </c>
      <c r="R25">
        <v>-0.10543</v>
      </c>
      <c r="S25">
        <v>0</v>
      </c>
      <c r="T25">
        <v>99.426599999999993</v>
      </c>
      <c r="U25">
        <v>46.273600000000002</v>
      </c>
      <c r="W25" s="2" t="s">
        <v>206</v>
      </c>
      <c r="X25">
        <v>0.91183115151515137</v>
      </c>
      <c r="Y25">
        <v>-1.8714515151515166E-2</v>
      </c>
      <c r="Z25">
        <v>46.516630303030304</v>
      </c>
      <c r="AA25">
        <v>0.35418669696969696</v>
      </c>
      <c r="AB25">
        <v>0.79577648484848473</v>
      </c>
      <c r="AC25">
        <v>3.2260272727272728E-2</v>
      </c>
      <c r="AD25">
        <v>18.93282727272727</v>
      </c>
      <c r="AE25">
        <v>33.317657575757586</v>
      </c>
      <c r="AF25">
        <v>-1.1076212121212122E-2</v>
      </c>
      <c r="AG25">
        <v>1.2204848484848483E-3</v>
      </c>
      <c r="AH25">
        <v>3.2813545454545449E-2</v>
      </c>
      <c r="AI25">
        <v>8.565909090909091E-3</v>
      </c>
      <c r="AJ25">
        <v>100.87393030303031</v>
      </c>
    </row>
    <row r="26" spans="1:53" x14ac:dyDescent="0.25">
      <c r="G26">
        <v>1.0908500000000001</v>
      </c>
      <c r="H26">
        <v>-7.8210000000000002E-2</v>
      </c>
      <c r="I26">
        <v>46.872900000000001</v>
      </c>
      <c r="J26">
        <v>4.0577000000000002E-2</v>
      </c>
      <c r="K26">
        <v>0.584283</v>
      </c>
      <c r="L26">
        <v>-2.367E-2</v>
      </c>
      <c r="M26">
        <v>19.222300000000001</v>
      </c>
      <c r="N26">
        <v>32.383600000000001</v>
      </c>
      <c r="O26">
        <v>2.912E-2</v>
      </c>
      <c r="P26">
        <v>-2.647E-2</v>
      </c>
      <c r="Q26">
        <v>8.0775E-2</v>
      </c>
      <c r="R26">
        <v>-4.5960000000000001E-2</v>
      </c>
      <c r="S26">
        <v>0</v>
      </c>
      <c r="T26">
        <v>100.13</v>
      </c>
      <c r="U26">
        <v>46.1877</v>
      </c>
      <c r="W26" s="2" t="s">
        <v>222</v>
      </c>
      <c r="X26">
        <v>1.3958356744186042</v>
      </c>
      <c r="Y26">
        <v>-1.2262488372093016E-2</v>
      </c>
      <c r="Z26">
        <v>47.155425581395349</v>
      </c>
      <c r="AA26">
        <v>1.8088265348837205</v>
      </c>
      <c r="AB26">
        <v>0.91390723255813977</v>
      </c>
      <c r="AC26">
        <v>7.4283720930232566E-3</v>
      </c>
      <c r="AD26">
        <v>17.842137209302333</v>
      </c>
      <c r="AE26">
        <v>31.483576744186045</v>
      </c>
      <c r="AF26">
        <v>-1.1877209302325583E-2</v>
      </c>
      <c r="AG26">
        <v>-5.3753488372092998E-4</v>
      </c>
      <c r="AH26">
        <v>3.2501581395348839E-2</v>
      </c>
      <c r="AI26">
        <v>0.12085506976744186</v>
      </c>
      <c r="AJ26">
        <v>100.73580232558142</v>
      </c>
    </row>
    <row r="27" spans="1:53" x14ac:dyDescent="0.25">
      <c r="G27">
        <v>0.70645500000000006</v>
      </c>
      <c r="H27">
        <v>-7.8310000000000005E-2</v>
      </c>
      <c r="I27">
        <v>46.603900000000003</v>
      </c>
      <c r="J27">
        <v>0.29777799999999999</v>
      </c>
      <c r="K27">
        <v>0.76148499999999997</v>
      </c>
      <c r="L27">
        <v>2.8327000000000001E-2</v>
      </c>
      <c r="M27">
        <v>19.8569</v>
      </c>
      <c r="N27">
        <v>33.099200000000003</v>
      </c>
      <c r="O27">
        <v>2.8389999999999999E-2</v>
      </c>
      <c r="P27">
        <v>4.4498000000000003E-2</v>
      </c>
      <c r="Q27">
        <v>5.7431000000000003E-2</v>
      </c>
      <c r="R27">
        <v>-4.7160000000000001E-2</v>
      </c>
      <c r="S27">
        <v>0</v>
      </c>
      <c r="T27">
        <v>101.35899999999999</v>
      </c>
      <c r="U27">
        <v>46.609400000000001</v>
      </c>
      <c r="W27" s="2" t="s">
        <v>237</v>
      </c>
      <c r="X27">
        <v>0.83153808571428556</v>
      </c>
      <c r="Y27">
        <v>-4.7130657142857142E-2</v>
      </c>
      <c r="Z27">
        <v>46.493194285714289</v>
      </c>
      <c r="AA27">
        <v>0.23859717142857143</v>
      </c>
      <c r="AB27">
        <v>0.77873671428571456</v>
      </c>
      <c r="AC27">
        <v>1.8621771428571431E-2</v>
      </c>
      <c r="AD27">
        <v>19.139857142857135</v>
      </c>
      <c r="AE27">
        <v>33.28980285714286</v>
      </c>
      <c r="AF27">
        <v>3.0818885714285704E-2</v>
      </c>
      <c r="AG27">
        <v>-4.1920571428571418E-3</v>
      </c>
      <c r="AH27">
        <v>3.1442714285714282E-2</v>
      </c>
      <c r="AI27">
        <v>-2.9007028571428579E-2</v>
      </c>
      <c r="AJ27">
        <v>100.77234000000004</v>
      </c>
    </row>
    <row r="28" spans="1:53" x14ac:dyDescent="0.25">
      <c r="G28">
        <v>0.93628699999999998</v>
      </c>
      <c r="H28">
        <v>-7.8179999999999999E-2</v>
      </c>
      <c r="I28">
        <v>47.915300000000002</v>
      </c>
      <c r="J28">
        <v>0.29867700000000003</v>
      </c>
      <c r="K28">
        <v>0.49401099999999998</v>
      </c>
      <c r="L28">
        <v>8.3344000000000001E-2</v>
      </c>
      <c r="M28">
        <v>19.002600000000001</v>
      </c>
      <c r="N28">
        <v>33.316800000000001</v>
      </c>
      <c r="O28">
        <v>-4.895E-2</v>
      </c>
      <c r="P28">
        <v>-8.5299999999999994E-3</v>
      </c>
      <c r="Q28">
        <v>-8.6800000000000002E-3</v>
      </c>
      <c r="R28">
        <v>-0.10743</v>
      </c>
      <c r="S28">
        <v>0</v>
      </c>
      <c r="T28">
        <v>101.795</v>
      </c>
      <c r="U28">
        <v>47.0715</v>
      </c>
      <c r="W28" s="2" t="s">
        <v>253</v>
      </c>
      <c r="X28">
        <v>1.1700461063829786</v>
      </c>
      <c r="Y28">
        <v>-4.605572340425533E-2</v>
      </c>
      <c r="Z28">
        <v>45.95184468085106</v>
      </c>
      <c r="AA28">
        <v>2.3119678723404249</v>
      </c>
      <c r="AB28">
        <v>0.68422893617021274</v>
      </c>
      <c r="AC28">
        <v>2.5502170212765952E-2</v>
      </c>
      <c r="AD28">
        <v>17.778893617021279</v>
      </c>
      <c r="AE28">
        <v>32.615961702127656</v>
      </c>
      <c r="AF28">
        <v>2.3564617021276591E-2</v>
      </c>
      <c r="AG28">
        <v>-1.382191489361702E-3</v>
      </c>
      <c r="AH28">
        <v>0.13565368085106388</v>
      </c>
      <c r="AI28">
        <v>0.11214782978723402</v>
      </c>
      <c r="AJ28">
        <v>100.76249361702129</v>
      </c>
    </row>
    <row r="29" spans="1:53" x14ac:dyDescent="0.25">
      <c r="G29">
        <v>1.3944700000000001</v>
      </c>
      <c r="H29">
        <v>0.14007800000000001</v>
      </c>
      <c r="I29">
        <v>46.517000000000003</v>
      </c>
      <c r="J29">
        <v>0.105599</v>
      </c>
      <c r="K29">
        <v>0.67367299999999997</v>
      </c>
      <c r="L29">
        <v>3.0925999999999999E-2</v>
      </c>
      <c r="M29">
        <v>18.650300000000001</v>
      </c>
      <c r="N29">
        <v>33.355200000000004</v>
      </c>
      <c r="O29">
        <v>-0.12665000000000001</v>
      </c>
      <c r="P29">
        <v>-2.6169999999999999E-2</v>
      </c>
      <c r="Q29">
        <v>8.1441E-2</v>
      </c>
      <c r="R29">
        <v>-0.10662000000000001</v>
      </c>
      <c r="S29">
        <v>0</v>
      </c>
      <c r="T29">
        <v>100.68899999999999</v>
      </c>
      <c r="U29">
        <v>46.513100000000001</v>
      </c>
      <c r="W29" s="2" t="s">
        <v>269</v>
      </c>
      <c r="X29">
        <v>1.0550531818181819</v>
      </c>
      <c r="Y29">
        <v>-5.3226363636363714E-3</v>
      </c>
      <c r="Z29">
        <v>46.657878787878786</v>
      </c>
      <c r="AA29">
        <v>0.31284403030303032</v>
      </c>
      <c r="AB29">
        <v>0.70974690909090887</v>
      </c>
      <c r="AC29">
        <v>1.8930848484848488E-2</v>
      </c>
      <c r="AD29">
        <v>18.552733333333336</v>
      </c>
      <c r="AE29">
        <v>33.3884393939394</v>
      </c>
      <c r="AF29">
        <v>2.6986484848484857E-2</v>
      </c>
      <c r="AG29">
        <v>-4.1599090909090908E-3</v>
      </c>
      <c r="AH29">
        <v>0.13464827272727273</v>
      </c>
      <c r="AI29">
        <v>-3.2424272727272725E-2</v>
      </c>
      <c r="AJ29">
        <v>100.81536666666669</v>
      </c>
    </row>
    <row r="30" spans="1:53" x14ac:dyDescent="0.25">
      <c r="G30">
        <v>0.39593200000000001</v>
      </c>
      <c r="H30">
        <v>-7.825E-2</v>
      </c>
      <c r="I30">
        <v>47.912100000000002</v>
      </c>
      <c r="J30">
        <v>4.0356000000000003E-2</v>
      </c>
      <c r="K30">
        <v>0.84780100000000003</v>
      </c>
      <c r="L30">
        <v>8.2742999999999997E-2</v>
      </c>
      <c r="M30">
        <v>19.258900000000001</v>
      </c>
      <c r="N30">
        <v>32.645299999999999</v>
      </c>
      <c r="O30">
        <v>2.8871999999999998E-2</v>
      </c>
      <c r="P30">
        <v>-4.4400000000000002E-2</v>
      </c>
      <c r="Q30">
        <v>0.14752999999999999</v>
      </c>
      <c r="R30">
        <v>7.7063000000000006E-2</v>
      </c>
      <c r="S30">
        <v>0</v>
      </c>
      <c r="T30">
        <v>101.31399999999999</v>
      </c>
      <c r="U30">
        <v>46.883499999999998</v>
      </c>
      <c r="W30" s="2" t="s">
        <v>284</v>
      </c>
      <c r="X30">
        <v>0.92275364150943395</v>
      </c>
      <c r="Y30">
        <v>3.8090943396226424E-3</v>
      </c>
      <c r="Z30">
        <v>46.922426415094328</v>
      </c>
      <c r="AA30">
        <v>1.6211808113207551</v>
      </c>
      <c r="AB30">
        <v>1.0743872452830188</v>
      </c>
      <c r="AC30">
        <v>4.251911320754715E-2</v>
      </c>
      <c r="AD30">
        <v>18.037503773584906</v>
      </c>
      <c r="AE30">
        <v>31.439749056603766</v>
      </c>
      <c r="AF30">
        <v>1.4303056603773585E-2</v>
      </c>
      <c r="AG30">
        <v>1.6472113207547174E-2</v>
      </c>
      <c r="AH30">
        <v>0.24260366037735842</v>
      </c>
      <c r="AI30">
        <v>7.8507320754717003E-2</v>
      </c>
      <c r="AJ30">
        <v>100.4162</v>
      </c>
    </row>
    <row r="31" spans="1:53" x14ac:dyDescent="0.25">
      <c r="G31">
        <v>0.78242199999999995</v>
      </c>
      <c r="H31">
        <v>0.139652</v>
      </c>
      <c r="I31">
        <v>46.136299999999999</v>
      </c>
      <c r="J31">
        <v>0.104889</v>
      </c>
      <c r="K31">
        <v>0.80561099999999997</v>
      </c>
      <c r="L31">
        <v>2.9432E-2</v>
      </c>
      <c r="M31">
        <v>18.977699999999999</v>
      </c>
      <c r="N31">
        <v>32.582700000000003</v>
      </c>
      <c r="O31">
        <v>2.8944000000000001E-2</v>
      </c>
      <c r="P31">
        <v>9.1699999999999993E-3</v>
      </c>
      <c r="Q31">
        <v>5.8124000000000002E-2</v>
      </c>
      <c r="R31">
        <v>1.5484E-2</v>
      </c>
      <c r="S31">
        <v>0</v>
      </c>
      <c r="T31">
        <v>99.670400000000001</v>
      </c>
      <c r="U31">
        <v>45.991599999999998</v>
      </c>
      <c r="W31" s="2" t="s">
        <v>300</v>
      </c>
      <c r="X31">
        <v>1.0707409310344826</v>
      </c>
      <c r="Y31">
        <v>-1.0686224137931034E-2</v>
      </c>
      <c r="Z31">
        <v>46.319722413793109</v>
      </c>
      <c r="AA31">
        <v>1.4943964310344831</v>
      </c>
      <c r="AB31">
        <v>0.63178737931034468</v>
      </c>
      <c r="AC31">
        <v>2.8122672413793098E-2</v>
      </c>
      <c r="AD31">
        <v>18.185722413793108</v>
      </c>
      <c r="AE31">
        <v>32.792681034482762</v>
      </c>
      <c r="AF31">
        <v>3.3117327586206897E-2</v>
      </c>
      <c r="AG31">
        <v>1.7119827586206893E-2</v>
      </c>
      <c r="AH31">
        <v>0.10444308620689652</v>
      </c>
      <c r="AI31">
        <v>6.473572413793105E-2</v>
      </c>
      <c r="AJ31">
        <v>100.731874137931</v>
      </c>
    </row>
    <row r="32" spans="1:53" x14ac:dyDescent="0.25">
      <c r="G32">
        <v>1.17056</v>
      </c>
      <c r="H32">
        <v>0.13975099999999999</v>
      </c>
      <c r="I32">
        <v>45.564999999999998</v>
      </c>
      <c r="J32">
        <v>0.42672399999999999</v>
      </c>
      <c r="K32">
        <v>0.67516799999999999</v>
      </c>
      <c r="L32">
        <v>8.2409999999999997E-2</v>
      </c>
      <c r="M32">
        <v>18.5442</v>
      </c>
      <c r="N32">
        <v>33.494900000000001</v>
      </c>
      <c r="O32">
        <v>-4.931E-2</v>
      </c>
      <c r="P32">
        <v>9.1529999999999997E-3</v>
      </c>
      <c r="Q32">
        <v>-7.6289999999999997E-2</v>
      </c>
      <c r="R32">
        <v>0.138656</v>
      </c>
      <c r="S32">
        <v>0</v>
      </c>
      <c r="T32">
        <v>100.121</v>
      </c>
      <c r="U32">
        <v>46.084800000000001</v>
      </c>
      <c r="W32" s="2" t="s">
        <v>316</v>
      </c>
      <c r="X32">
        <v>1.0872554888888892</v>
      </c>
      <c r="Y32">
        <v>-3.4883733333333326E-2</v>
      </c>
      <c r="Z32">
        <v>46.324737777777784</v>
      </c>
      <c r="AA32">
        <v>1.4246464444444444</v>
      </c>
      <c r="AB32">
        <v>0.63827908888888896</v>
      </c>
      <c r="AC32">
        <v>1.6845088888888884E-2</v>
      </c>
      <c r="AD32">
        <v>18.112017777777783</v>
      </c>
      <c r="AE32">
        <v>32.796175555555557</v>
      </c>
      <c r="AF32">
        <v>1.0373377777777778E-2</v>
      </c>
      <c r="AG32">
        <v>8.757511111111109E-3</v>
      </c>
      <c r="AH32">
        <v>8.9887044444444425E-2</v>
      </c>
      <c r="AI32">
        <v>4.22108E-2</v>
      </c>
      <c r="AJ32">
        <v>100.51633111111116</v>
      </c>
    </row>
    <row r="33" spans="7:36" x14ac:dyDescent="0.25">
      <c r="G33">
        <v>0.701214</v>
      </c>
      <c r="H33">
        <v>-7.8090000000000007E-2</v>
      </c>
      <c r="I33">
        <v>44.584200000000003</v>
      </c>
      <c r="J33">
        <v>4.0967999999999997E-2</v>
      </c>
      <c r="K33">
        <v>0.97880999999999996</v>
      </c>
      <c r="L33">
        <v>1.282E-2</v>
      </c>
      <c r="M33">
        <v>18.643999999999998</v>
      </c>
      <c r="N33">
        <v>34.818100000000001</v>
      </c>
      <c r="O33">
        <v>0.107725</v>
      </c>
      <c r="P33">
        <v>-2.6290000000000001E-2</v>
      </c>
      <c r="Q33">
        <v>1.4142E-2</v>
      </c>
      <c r="R33">
        <v>-0.16855000000000001</v>
      </c>
      <c r="S33">
        <v>0</v>
      </c>
      <c r="T33">
        <v>99.629099999999994</v>
      </c>
      <c r="U33">
        <v>45.982399999999998</v>
      </c>
      <c r="W33" s="2" t="s">
        <v>332</v>
      </c>
      <c r="X33">
        <v>0.9913734210526316</v>
      </c>
      <c r="Y33">
        <v>2.1370964912280695E-2</v>
      </c>
      <c r="Z33">
        <v>47.314131578947375</v>
      </c>
      <c r="AA33">
        <v>1.3903243859649124</v>
      </c>
      <c r="AB33">
        <v>1.1613507368421054</v>
      </c>
      <c r="AC33">
        <v>3.2690684210526323E-2</v>
      </c>
      <c r="AD33">
        <v>18.081480701754387</v>
      </c>
      <c r="AE33">
        <v>30.801912280701753</v>
      </c>
      <c r="AF33">
        <v>1.7196438596491229E-2</v>
      </c>
      <c r="AG33">
        <v>1.8418789473684215E-2</v>
      </c>
      <c r="AH33">
        <v>0.24905315789473681</v>
      </c>
      <c r="AI33">
        <v>6.7543017543859662E-2</v>
      </c>
      <c r="AJ33">
        <v>100.14682982456141</v>
      </c>
    </row>
    <row r="34" spans="7:36" x14ac:dyDescent="0.25">
      <c r="G34">
        <v>0.85955300000000001</v>
      </c>
      <c r="H34">
        <v>-7.8219999999999998E-2</v>
      </c>
      <c r="I34">
        <v>46.447200000000002</v>
      </c>
      <c r="J34">
        <v>4.0430000000000001E-2</v>
      </c>
      <c r="K34">
        <v>0.62768100000000004</v>
      </c>
      <c r="L34">
        <v>-6.13E-3</v>
      </c>
      <c r="M34">
        <v>19.105499999999999</v>
      </c>
      <c r="N34">
        <v>32.658799999999999</v>
      </c>
      <c r="O34">
        <v>0.107123</v>
      </c>
      <c r="P34">
        <v>-6.2219999999999998E-2</v>
      </c>
      <c r="Q34">
        <v>-8.9499999999999996E-3</v>
      </c>
      <c r="R34">
        <v>1.5531E-2</v>
      </c>
      <c r="S34">
        <v>0</v>
      </c>
      <c r="T34">
        <v>99.706299999999999</v>
      </c>
      <c r="U34">
        <v>46.009</v>
      </c>
      <c r="W34" s="2" t="s">
        <v>348</v>
      </c>
      <c r="X34">
        <v>1.000140416666667</v>
      </c>
      <c r="Y34">
        <v>-5.4028333333333341E-3</v>
      </c>
      <c r="Z34">
        <v>47.602328333333318</v>
      </c>
      <c r="AA34">
        <v>1.6833793833333328</v>
      </c>
      <c r="AB34">
        <v>0.73231503333333337</v>
      </c>
      <c r="AC34">
        <v>5.0597833333333314E-3</v>
      </c>
      <c r="AD34">
        <v>17.529886666666663</v>
      </c>
      <c r="AE34">
        <v>31.955780000000001</v>
      </c>
      <c r="AF34">
        <v>2.416416666666666E-2</v>
      </c>
      <c r="AG34">
        <v>1.4702E-2</v>
      </c>
      <c r="AH34">
        <v>0.10131578333333337</v>
      </c>
      <c r="AI34">
        <v>4.1101583333333337E-2</v>
      </c>
      <c r="AJ34">
        <v>100.68473166666666</v>
      </c>
    </row>
    <row r="35" spans="7:36" x14ac:dyDescent="0.25">
      <c r="G35">
        <v>0.70694299999999999</v>
      </c>
      <c r="H35">
        <v>-7.8280000000000002E-2</v>
      </c>
      <c r="I35">
        <v>45.510800000000003</v>
      </c>
      <c r="J35">
        <v>0.10420699999999999</v>
      </c>
      <c r="K35">
        <v>0.940195</v>
      </c>
      <c r="L35">
        <v>0.170602</v>
      </c>
      <c r="M35">
        <v>19.068000000000001</v>
      </c>
      <c r="N35">
        <v>34.565399999999997</v>
      </c>
      <c r="O35">
        <v>2.8372999999999999E-2</v>
      </c>
      <c r="P35">
        <v>-2.6700000000000002E-2</v>
      </c>
      <c r="Q35">
        <v>5.7278999999999997E-2</v>
      </c>
      <c r="R35">
        <v>0.38446999999999998</v>
      </c>
      <c r="S35">
        <v>0</v>
      </c>
      <c r="T35">
        <v>101.431</v>
      </c>
      <c r="U35">
        <v>46.645600000000002</v>
      </c>
      <c r="W35" s="2" t="s">
        <v>364</v>
      </c>
      <c r="X35">
        <v>1.0799981666666669</v>
      </c>
      <c r="Y35">
        <v>2.2251437499999995E-2</v>
      </c>
      <c r="Z35">
        <v>50.044158333333336</v>
      </c>
      <c r="AA35">
        <v>2.184325083333333</v>
      </c>
      <c r="AB35">
        <v>0.80961931249999985</v>
      </c>
      <c r="AC35">
        <v>-3.0014312499999991E-2</v>
      </c>
      <c r="AD35">
        <v>16.598118750000001</v>
      </c>
      <c r="AE35">
        <v>29.756287500000003</v>
      </c>
      <c r="AF35">
        <v>-4.4175208333333332E-3</v>
      </c>
      <c r="AG35">
        <v>1.8208291666666668E-2</v>
      </c>
      <c r="AH35">
        <v>0.12725685416666671</v>
      </c>
      <c r="AI35">
        <v>3.0069229166666666E-2</v>
      </c>
      <c r="AJ35">
        <v>100.63581666666664</v>
      </c>
    </row>
    <row r="36" spans="7:36" x14ac:dyDescent="0.25">
      <c r="G36">
        <v>1.0144500000000001</v>
      </c>
      <c r="H36">
        <v>-7.825E-2</v>
      </c>
      <c r="I36">
        <v>46.910200000000003</v>
      </c>
      <c r="J36">
        <v>0.16928599999999999</v>
      </c>
      <c r="K36">
        <v>0.76282300000000003</v>
      </c>
      <c r="L36">
        <v>1.1372E-2</v>
      </c>
      <c r="M36">
        <v>19.471800000000002</v>
      </c>
      <c r="N36">
        <v>31.828299999999999</v>
      </c>
      <c r="O36">
        <v>2.8819999999999998E-2</v>
      </c>
      <c r="P36">
        <v>-4.4429999999999997E-2</v>
      </c>
      <c r="Q36">
        <v>3.5618999999999998E-2</v>
      </c>
      <c r="R36">
        <v>-0.10813</v>
      </c>
      <c r="S36">
        <v>0</v>
      </c>
      <c r="T36">
        <v>100.002</v>
      </c>
      <c r="U36">
        <v>46.073700000000002</v>
      </c>
      <c r="W36" s="2" t="s">
        <v>380</v>
      </c>
      <c r="X36">
        <v>1.054425150943396</v>
      </c>
      <c r="Y36">
        <v>-2.8595245283018867E-2</v>
      </c>
      <c r="Z36">
        <v>49.34213396226415</v>
      </c>
      <c r="AA36">
        <v>1.5439352641509432</v>
      </c>
      <c r="AB36">
        <v>0.68662245283018875</v>
      </c>
      <c r="AC36">
        <v>9.1705660377358492E-4</v>
      </c>
      <c r="AD36">
        <v>17.119411320754718</v>
      </c>
      <c r="AE36">
        <v>30.707030188679237</v>
      </c>
      <c r="AF36">
        <v>8.1987924528301899E-3</v>
      </c>
      <c r="AG36">
        <v>1.0737584905660378E-2</v>
      </c>
      <c r="AH36">
        <v>0.12291786792452829</v>
      </c>
      <c r="AI36">
        <v>1.3295207547169813E-2</v>
      </c>
      <c r="AJ36">
        <v>100.58106603773584</v>
      </c>
    </row>
    <row r="37" spans="7:36" x14ac:dyDescent="0.25">
      <c r="G37">
        <v>1.1689499999999999</v>
      </c>
      <c r="H37">
        <v>0.13966100000000001</v>
      </c>
      <c r="I37">
        <v>45.867800000000003</v>
      </c>
      <c r="J37">
        <v>4.0362000000000002E-2</v>
      </c>
      <c r="K37">
        <v>0.62967799999999996</v>
      </c>
      <c r="L37">
        <v>6.5008999999999997E-2</v>
      </c>
      <c r="M37">
        <v>18.880400000000002</v>
      </c>
      <c r="N37">
        <v>33.456400000000002</v>
      </c>
      <c r="O37">
        <v>-0.12731999999999999</v>
      </c>
      <c r="P37">
        <v>4.4859999999999997E-2</v>
      </c>
      <c r="Q37">
        <v>3.5708999999999998E-2</v>
      </c>
      <c r="R37">
        <v>0.262158</v>
      </c>
      <c r="S37">
        <v>0</v>
      </c>
      <c r="T37">
        <v>100.464</v>
      </c>
      <c r="U37">
        <v>46.273600000000002</v>
      </c>
      <c r="W37" s="2" t="s">
        <v>395</v>
      </c>
      <c r="X37">
        <v>0.8286407714285714</v>
      </c>
      <c r="Y37">
        <v>-4.0809600000000022E-2</v>
      </c>
      <c r="Z37">
        <v>47.087854285714279</v>
      </c>
      <c r="AA37">
        <v>1.587119942857143</v>
      </c>
      <c r="AB37">
        <v>0.59808819999999996</v>
      </c>
      <c r="AC37">
        <v>-4.1200000000000047E-4</v>
      </c>
      <c r="AD37">
        <v>17.898165714285714</v>
      </c>
      <c r="AE37">
        <v>32.205111428571435</v>
      </c>
      <c r="AF37">
        <v>2.3970485714285714E-2</v>
      </c>
      <c r="AG37">
        <v>8.088942857142855E-3</v>
      </c>
      <c r="AH37">
        <v>0.15643485714285715</v>
      </c>
      <c r="AI37">
        <v>4.6528628571428567E-2</v>
      </c>
      <c r="AJ37">
        <v>100.39879142857139</v>
      </c>
    </row>
    <row r="38" spans="7:36" x14ac:dyDescent="0.25">
      <c r="G38">
        <v>0.47316599999999998</v>
      </c>
      <c r="H38">
        <v>0.35874899999999998</v>
      </c>
      <c r="I38">
        <v>47.2425</v>
      </c>
      <c r="J38">
        <v>0.169516</v>
      </c>
      <c r="K38">
        <v>0.89235500000000001</v>
      </c>
      <c r="L38">
        <v>2.9998E-2</v>
      </c>
      <c r="M38">
        <v>18.1036</v>
      </c>
      <c r="N38">
        <v>33.2898</v>
      </c>
      <c r="O38">
        <v>-4.8910000000000002E-2</v>
      </c>
      <c r="P38">
        <v>6.3089999999999993E-2</v>
      </c>
      <c r="Q38">
        <v>1.3688000000000001E-2</v>
      </c>
      <c r="R38">
        <v>0.26294499999999998</v>
      </c>
      <c r="S38">
        <v>0</v>
      </c>
      <c r="T38">
        <v>100.851</v>
      </c>
      <c r="U38">
        <v>46.7836</v>
      </c>
      <c r="W38" s="2" t="s">
        <v>410</v>
      </c>
      <c r="X38">
        <v>1.1091168906249995</v>
      </c>
      <c r="Y38">
        <v>1.6749390625000003E-2</v>
      </c>
      <c r="Z38">
        <v>46.678306250000006</v>
      </c>
      <c r="AA38">
        <v>2.1470234687499996</v>
      </c>
      <c r="AB38">
        <v>0.70007210937500031</v>
      </c>
      <c r="AC38">
        <v>1.9136468750000003E-2</v>
      </c>
      <c r="AD38">
        <v>17.598637499999999</v>
      </c>
      <c r="AE38">
        <v>31.952693749999995</v>
      </c>
      <c r="AF38">
        <v>2.8102421875000005E-2</v>
      </c>
      <c r="AG38">
        <v>1.0433703124999997E-2</v>
      </c>
      <c r="AH38">
        <v>0.12196868750000002</v>
      </c>
      <c r="AI38">
        <v>4.6994046875000008E-2</v>
      </c>
      <c r="AJ38">
        <v>100.42922031249999</v>
      </c>
    </row>
    <row r="39" spans="7:36" x14ac:dyDescent="0.25">
      <c r="G39">
        <v>0.781447</v>
      </c>
      <c r="H39">
        <v>0.139963</v>
      </c>
      <c r="I39">
        <v>47.009099999999997</v>
      </c>
      <c r="J39">
        <v>0.10513</v>
      </c>
      <c r="K39">
        <v>0.84928099999999995</v>
      </c>
      <c r="L39">
        <v>-7.6789999999999997E-2</v>
      </c>
      <c r="M39">
        <v>19.042400000000001</v>
      </c>
      <c r="N39">
        <v>33.155299999999997</v>
      </c>
      <c r="O39">
        <v>-4.8910000000000002E-2</v>
      </c>
      <c r="P39">
        <v>-4.4319999999999998E-2</v>
      </c>
      <c r="Q39">
        <v>-8.6099999999999996E-3</v>
      </c>
      <c r="R39">
        <v>7.7707999999999999E-2</v>
      </c>
      <c r="S39">
        <v>0</v>
      </c>
      <c r="T39">
        <v>100.982</v>
      </c>
      <c r="U39">
        <v>46.688099999999999</v>
      </c>
      <c r="W39" s="2" t="s">
        <v>426</v>
      </c>
      <c r="X39">
        <v>1.2304761304347824</v>
      </c>
      <c r="Y39">
        <v>-1.6094282608695651E-2</v>
      </c>
      <c r="Z39">
        <v>47.251784782608695</v>
      </c>
      <c r="AA39">
        <v>0.91516304347826061</v>
      </c>
      <c r="AB39">
        <v>1.5532173043478261</v>
      </c>
      <c r="AC39">
        <v>3.819482608695652E-2</v>
      </c>
      <c r="AD39">
        <v>17.796219565217392</v>
      </c>
      <c r="AE39">
        <v>31.76470434782609</v>
      </c>
      <c r="AF39">
        <v>9.3845434782608688E-3</v>
      </c>
      <c r="AG39">
        <v>6.9806956521739159E-3</v>
      </c>
      <c r="AH39">
        <v>0.11757499999999999</v>
      </c>
      <c r="AI39">
        <v>6.3837608695652302E-3</v>
      </c>
      <c r="AJ39">
        <v>100.67401739130432</v>
      </c>
    </row>
    <row r="40" spans="7:36" x14ac:dyDescent="0.25">
      <c r="G40">
        <v>0.62648599999999999</v>
      </c>
      <c r="H40">
        <v>-7.8179999999999999E-2</v>
      </c>
      <c r="I40">
        <v>47.464100000000002</v>
      </c>
      <c r="J40">
        <v>0.105166</v>
      </c>
      <c r="K40">
        <v>0.80302499999999999</v>
      </c>
      <c r="L40">
        <v>2.9957999999999999E-2</v>
      </c>
      <c r="M40">
        <v>19.295300000000001</v>
      </c>
      <c r="N40">
        <v>33.5045</v>
      </c>
      <c r="O40">
        <v>-4.895E-2</v>
      </c>
      <c r="P40">
        <v>-8.5900000000000004E-3</v>
      </c>
      <c r="Q40">
        <v>0.19273699999999999</v>
      </c>
      <c r="R40">
        <v>-0.10749</v>
      </c>
      <c r="S40">
        <v>0</v>
      </c>
      <c r="T40">
        <v>101.77800000000001</v>
      </c>
      <c r="U40">
        <v>47.066400000000002</v>
      </c>
      <c r="W40" s="2" t="s">
        <v>442</v>
      </c>
      <c r="X40">
        <v>0.89522459999999959</v>
      </c>
      <c r="Y40">
        <v>-1.2675111111111158E-3</v>
      </c>
      <c r="Z40">
        <v>46.29836000000001</v>
      </c>
      <c r="AA40">
        <v>3.4128466666666668</v>
      </c>
      <c r="AB40">
        <v>0.6336018888888888</v>
      </c>
      <c r="AC40">
        <v>3.123444444444445E-2</v>
      </c>
      <c r="AD40">
        <v>17.539411111111111</v>
      </c>
      <c r="AE40">
        <v>31.186435555555551</v>
      </c>
      <c r="AF40">
        <v>-2.0440888888888877E-3</v>
      </c>
      <c r="AG40">
        <v>2.002513333333333E-2</v>
      </c>
      <c r="AH40">
        <v>0.46474540000000003</v>
      </c>
      <c r="AI40">
        <v>7.5992800000000013E-2</v>
      </c>
      <c r="AJ40">
        <v>100.55463555555554</v>
      </c>
    </row>
    <row r="41" spans="7:36" x14ac:dyDescent="0.25">
      <c r="G41">
        <v>1.01311</v>
      </c>
      <c r="H41">
        <v>-7.8170000000000003E-2</v>
      </c>
      <c r="I41">
        <v>46.095500000000001</v>
      </c>
      <c r="J41">
        <v>0.16935</v>
      </c>
      <c r="K41">
        <v>0.806307</v>
      </c>
      <c r="L41">
        <v>0.15412600000000001</v>
      </c>
      <c r="M41">
        <v>18.9132</v>
      </c>
      <c r="N41">
        <v>34.440300000000001</v>
      </c>
      <c r="O41">
        <v>2.9002E-2</v>
      </c>
      <c r="P41">
        <v>2.7056E-2</v>
      </c>
      <c r="Q41">
        <v>5.8105999999999998E-2</v>
      </c>
      <c r="R41">
        <v>1.5653E-2</v>
      </c>
      <c r="S41">
        <v>0</v>
      </c>
      <c r="T41">
        <v>101.64400000000001</v>
      </c>
      <c r="U41">
        <v>46.819800000000001</v>
      </c>
    </row>
    <row r="42" spans="7:36" x14ac:dyDescent="0.25">
      <c r="G42">
        <v>1.0127299999999999</v>
      </c>
      <c r="H42">
        <v>-7.8159999999999993E-2</v>
      </c>
      <c r="I42">
        <v>48.156399999999998</v>
      </c>
      <c r="J42">
        <v>-8.8139999999999996E-2</v>
      </c>
      <c r="K42">
        <v>0.58349899999999999</v>
      </c>
      <c r="L42">
        <v>8.4015000000000006E-2</v>
      </c>
      <c r="M42">
        <v>18.904800000000002</v>
      </c>
      <c r="N42">
        <v>31.871200000000002</v>
      </c>
      <c r="O42">
        <v>-4.8719999999999999E-2</v>
      </c>
      <c r="P42">
        <v>-2.6280000000000001E-2</v>
      </c>
      <c r="Q42">
        <v>-5.3060000000000003E-2</v>
      </c>
      <c r="R42">
        <v>1.6400999999999999E-2</v>
      </c>
      <c r="S42">
        <v>0</v>
      </c>
      <c r="T42">
        <v>100.33499999999999</v>
      </c>
      <c r="U42">
        <v>46.466500000000003</v>
      </c>
      <c r="W42" s="2" t="s">
        <v>457</v>
      </c>
    </row>
    <row r="43" spans="7:36" x14ac:dyDescent="0.25">
      <c r="G43">
        <v>1.2455000000000001</v>
      </c>
      <c r="H43">
        <v>-7.8159999999999993E-2</v>
      </c>
      <c r="I43">
        <v>46.954900000000002</v>
      </c>
      <c r="J43">
        <v>0.29842999999999997</v>
      </c>
      <c r="K43">
        <v>0.71942300000000003</v>
      </c>
      <c r="L43">
        <v>6.5448999999999993E-2</v>
      </c>
      <c r="M43">
        <v>18.2164</v>
      </c>
      <c r="N43">
        <v>32.845999999999997</v>
      </c>
      <c r="O43">
        <v>2.9175E-2</v>
      </c>
      <c r="P43">
        <v>4.5071E-2</v>
      </c>
      <c r="Q43">
        <v>0.10298300000000001</v>
      </c>
      <c r="R43">
        <v>1.5980999999999999E-2</v>
      </c>
      <c r="S43">
        <v>0</v>
      </c>
      <c r="T43">
        <v>100.461</v>
      </c>
      <c r="U43">
        <v>46.375500000000002</v>
      </c>
      <c r="W43" s="2"/>
      <c r="X43" s="2" t="s">
        <v>60</v>
      </c>
      <c r="Y43" s="2" t="s">
        <v>61</v>
      </c>
      <c r="Z43" s="2"/>
      <c r="AA43" s="2"/>
      <c r="AB43" s="2"/>
      <c r="AC43" s="2" t="s">
        <v>62</v>
      </c>
      <c r="AD43" s="2"/>
      <c r="AE43" s="2"/>
      <c r="AF43" s="2" t="s">
        <v>65</v>
      </c>
      <c r="AG43" s="2" t="s">
        <v>66</v>
      </c>
      <c r="AH43" s="2" t="s">
        <v>67</v>
      </c>
      <c r="AI43" s="2" t="s">
        <v>68</v>
      </c>
    </row>
    <row r="44" spans="7:36" x14ac:dyDescent="0.25">
      <c r="G44">
        <v>0.93493700000000002</v>
      </c>
      <c r="H44">
        <v>-7.8119999999999995E-2</v>
      </c>
      <c r="I44">
        <v>46.836399999999998</v>
      </c>
      <c r="J44">
        <v>0.29858000000000001</v>
      </c>
      <c r="K44">
        <v>0.84961299999999995</v>
      </c>
      <c r="L44">
        <v>3.0251E-2</v>
      </c>
      <c r="M44">
        <v>18.348199999999999</v>
      </c>
      <c r="N44">
        <v>34.600299999999997</v>
      </c>
      <c r="O44">
        <v>2.9371000000000001E-2</v>
      </c>
      <c r="P44">
        <v>-8.4600000000000005E-3</v>
      </c>
      <c r="Q44">
        <v>3.6188999999999999E-2</v>
      </c>
      <c r="R44">
        <v>1.6334999999999999E-2</v>
      </c>
      <c r="S44">
        <v>0</v>
      </c>
      <c r="T44">
        <v>101.89400000000001</v>
      </c>
      <c r="U44">
        <v>47.1006</v>
      </c>
      <c r="W44" s="2" t="s">
        <v>172</v>
      </c>
      <c r="X44">
        <v>0.108806</v>
      </c>
      <c r="Y44">
        <v>0.113971</v>
      </c>
      <c r="AC44">
        <v>9.5125000000000001E-2</v>
      </c>
      <c r="AF44">
        <v>0.154114</v>
      </c>
      <c r="AG44">
        <v>5.5322000000000003E-2</v>
      </c>
      <c r="AH44">
        <v>7.7502000000000001E-2</v>
      </c>
      <c r="AI44">
        <v>0.187307</v>
      </c>
    </row>
    <row r="45" spans="7:36" x14ac:dyDescent="0.25">
      <c r="G45">
        <v>0.703426</v>
      </c>
      <c r="H45">
        <v>-7.8079999999999997E-2</v>
      </c>
      <c r="I45">
        <v>48.1937</v>
      </c>
      <c r="J45">
        <v>0.29942099999999999</v>
      </c>
      <c r="K45">
        <v>0.35914000000000001</v>
      </c>
      <c r="L45">
        <v>-4.3400000000000001E-3</v>
      </c>
      <c r="M45">
        <v>17.709499999999998</v>
      </c>
      <c r="N45">
        <v>32.604399999999998</v>
      </c>
      <c r="O45">
        <v>-0.1265</v>
      </c>
      <c r="P45">
        <v>9.6699999999999998E-3</v>
      </c>
      <c r="Q45">
        <v>-5.2560000000000003E-2</v>
      </c>
      <c r="R45">
        <v>-4.4560000000000002E-2</v>
      </c>
      <c r="S45">
        <v>0</v>
      </c>
      <c r="T45">
        <v>99.5732</v>
      </c>
      <c r="U45">
        <v>46.355800000000002</v>
      </c>
      <c r="W45" s="2" t="s">
        <v>190</v>
      </c>
      <c r="X45">
        <v>0.109765</v>
      </c>
      <c r="Y45">
        <v>0.11386499999999999</v>
      </c>
      <c r="AC45">
        <v>9.5572000000000004E-2</v>
      </c>
      <c r="AF45">
        <v>0.15496599999999999</v>
      </c>
      <c r="AG45">
        <v>5.5414999999999999E-2</v>
      </c>
      <c r="AH45">
        <v>7.7924999999999994E-2</v>
      </c>
      <c r="AI45">
        <v>0.188222</v>
      </c>
    </row>
    <row r="46" spans="7:36" x14ac:dyDescent="0.25">
      <c r="G46">
        <v>0.93706500000000004</v>
      </c>
      <c r="H46">
        <v>-7.8149999999999997E-2</v>
      </c>
      <c r="I46">
        <v>46.266500000000001</v>
      </c>
      <c r="J46">
        <v>0.29816700000000002</v>
      </c>
      <c r="K46">
        <v>0.53883400000000004</v>
      </c>
      <c r="L46">
        <v>-2.3769999999999999E-2</v>
      </c>
      <c r="M46">
        <v>18.342700000000001</v>
      </c>
      <c r="N46">
        <v>35.125300000000003</v>
      </c>
      <c r="O46">
        <v>0.26329799999999998</v>
      </c>
      <c r="P46">
        <v>9.2899999999999996E-3</v>
      </c>
      <c r="Q46">
        <v>3.5741000000000002E-2</v>
      </c>
      <c r="R46">
        <v>7.7476000000000003E-2</v>
      </c>
      <c r="S46">
        <v>0</v>
      </c>
      <c r="T46">
        <v>101.792</v>
      </c>
      <c r="U46">
        <v>46.971299999999999</v>
      </c>
      <c r="W46" s="2" t="s">
        <v>206</v>
      </c>
      <c r="X46">
        <v>0.10922800000000001</v>
      </c>
      <c r="Y46">
        <v>0.11382</v>
      </c>
      <c r="AC46">
        <v>9.5445000000000002E-2</v>
      </c>
      <c r="AF46">
        <v>0.15462300000000001</v>
      </c>
      <c r="AG46">
        <v>5.5217000000000002E-2</v>
      </c>
      <c r="AH46">
        <v>7.7773999999999996E-2</v>
      </c>
      <c r="AI46">
        <v>0.18781700000000001</v>
      </c>
    </row>
    <row r="47" spans="7:36" x14ac:dyDescent="0.25">
      <c r="G47">
        <v>1.0122500000000001</v>
      </c>
      <c r="H47">
        <v>-7.8090000000000007E-2</v>
      </c>
      <c r="I47">
        <v>46.825899999999997</v>
      </c>
      <c r="J47">
        <v>0.36325600000000002</v>
      </c>
      <c r="K47">
        <v>1.0289600000000001</v>
      </c>
      <c r="L47">
        <v>4.8372999999999999E-2</v>
      </c>
      <c r="M47">
        <v>18.002500000000001</v>
      </c>
      <c r="N47">
        <v>33.966000000000001</v>
      </c>
      <c r="O47">
        <v>-0.12670999999999999</v>
      </c>
      <c r="P47">
        <v>-4.4159999999999998E-2</v>
      </c>
      <c r="Q47">
        <v>8.1096000000000001E-2</v>
      </c>
      <c r="R47">
        <v>7.8343999999999997E-2</v>
      </c>
      <c r="S47">
        <v>0</v>
      </c>
      <c r="T47">
        <v>101.158</v>
      </c>
      <c r="U47">
        <v>46.798999999999999</v>
      </c>
      <c r="W47" s="2" t="s">
        <v>222</v>
      </c>
      <c r="X47">
        <v>0.10917499999999999</v>
      </c>
      <c r="Y47">
        <v>0.114039</v>
      </c>
      <c r="AC47">
        <v>9.5096E-2</v>
      </c>
      <c r="AF47">
        <v>0.154256</v>
      </c>
      <c r="AG47">
        <v>5.5303999999999999E-2</v>
      </c>
      <c r="AH47">
        <v>7.7556E-2</v>
      </c>
      <c r="AI47">
        <v>0.18754899999999999</v>
      </c>
    </row>
    <row r="48" spans="7:36" x14ac:dyDescent="0.25">
      <c r="G48">
        <v>0.93437499999999996</v>
      </c>
      <c r="H48">
        <v>-7.8079999999999997E-2</v>
      </c>
      <c r="I48">
        <v>46.456000000000003</v>
      </c>
      <c r="J48">
        <v>0.36338599999999999</v>
      </c>
      <c r="K48">
        <v>0.62675400000000003</v>
      </c>
      <c r="L48">
        <v>-4.0489999999999998E-2</v>
      </c>
      <c r="M48">
        <v>18.040199999999999</v>
      </c>
      <c r="N48">
        <v>34.546100000000003</v>
      </c>
      <c r="O48">
        <v>2.9589000000000001E-2</v>
      </c>
      <c r="P48">
        <v>-2.6249999999999999E-2</v>
      </c>
      <c r="Q48">
        <v>-8.2299999999999995E-3</v>
      </c>
      <c r="R48">
        <v>-4.4999999999999998E-2</v>
      </c>
      <c r="S48">
        <v>0</v>
      </c>
      <c r="T48">
        <v>100.798</v>
      </c>
      <c r="U48">
        <v>46.654200000000003</v>
      </c>
      <c r="W48" s="2" t="s">
        <v>237</v>
      </c>
      <c r="X48">
        <v>0.10906100000000001</v>
      </c>
      <c r="Y48">
        <v>0.113873</v>
      </c>
      <c r="AC48">
        <v>9.5351000000000005E-2</v>
      </c>
      <c r="AF48">
        <v>0.15439600000000001</v>
      </c>
      <c r="AG48">
        <v>5.5222E-2</v>
      </c>
      <c r="AH48">
        <v>7.7689999999999995E-2</v>
      </c>
      <c r="AI48">
        <v>0.18762000000000001</v>
      </c>
    </row>
    <row r="49" spans="1:35" x14ac:dyDescent="0.25">
      <c r="G49">
        <v>0.93812300000000004</v>
      </c>
      <c r="H49">
        <v>-7.8229999999999994E-2</v>
      </c>
      <c r="I49">
        <v>46.139499999999998</v>
      </c>
      <c r="J49">
        <v>0.36248200000000003</v>
      </c>
      <c r="K49">
        <v>0.852182</v>
      </c>
      <c r="L49">
        <v>-5.9920000000000001E-2</v>
      </c>
      <c r="M49">
        <v>18.818899999999999</v>
      </c>
      <c r="N49">
        <v>32.599400000000003</v>
      </c>
      <c r="O49">
        <v>2.8756E-2</v>
      </c>
      <c r="P49">
        <v>-2.6610000000000002E-2</v>
      </c>
      <c r="Q49">
        <v>0.14726300000000001</v>
      </c>
      <c r="R49">
        <v>1.5206000000000001E-2</v>
      </c>
      <c r="S49">
        <v>0</v>
      </c>
      <c r="T49">
        <v>99.736900000000006</v>
      </c>
      <c r="U49">
        <v>45.950299999999999</v>
      </c>
      <c r="W49" s="2" t="s">
        <v>253</v>
      </c>
      <c r="X49">
        <v>0.10960499999999999</v>
      </c>
      <c r="Y49">
        <v>0.113965</v>
      </c>
      <c r="AC49">
        <v>9.5229999999999995E-2</v>
      </c>
      <c r="AF49">
        <v>0.154532</v>
      </c>
      <c r="AG49">
        <v>5.5441999999999998E-2</v>
      </c>
      <c r="AH49">
        <v>7.7661999999999995E-2</v>
      </c>
      <c r="AI49">
        <v>0.187884</v>
      </c>
    </row>
    <row r="50" spans="1:35" x14ac:dyDescent="0.25">
      <c r="G50">
        <v>0.78237599999999996</v>
      </c>
      <c r="H50">
        <v>-7.8270000000000006E-2</v>
      </c>
      <c r="I50">
        <v>46.959099999999999</v>
      </c>
      <c r="J50">
        <v>-2.4209999999999999E-2</v>
      </c>
      <c r="K50">
        <v>0.89471699999999998</v>
      </c>
      <c r="L50">
        <v>8.2616999999999996E-2</v>
      </c>
      <c r="M50">
        <v>19.7515</v>
      </c>
      <c r="N50">
        <v>32.038899999999998</v>
      </c>
      <c r="O50">
        <v>2.8794E-2</v>
      </c>
      <c r="P50">
        <v>-6.2359999999999999E-2</v>
      </c>
      <c r="Q50">
        <v>3.5612999999999999E-2</v>
      </c>
      <c r="R50">
        <v>-4.6519999999999999E-2</v>
      </c>
      <c r="S50">
        <v>0</v>
      </c>
      <c r="T50">
        <v>100.36199999999999</v>
      </c>
      <c r="U50">
        <v>46.2607</v>
      </c>
      <c r="W50" s="2" t="s">
        <v>269</v>
      </c>
      <c r="X50">
        <v>0.108626</v>
      </c>
      <c r="Y50">
        <v>0.11390400000000001</v>
      </c>
      <c r="AC50">
        <v>9.5267000000000004E-2</v>
      </c>
      <c r="AF50">
        <v>0.15401300000000001</v>
      </c>
      <c r="AG50">
        <v>5.5294000000000003E-2</v>
      </c>
      <c r="AH50">
        <v>7.7519000000000005E-2</v>
      </c>
      <c r="AI50">
        <v>0.187224</v>
      </c>
    </row>
    <row r="51" spans="1:35" x14ac:dyDescent="0.25">
      <c r="G51">
        <v>0.70522399999999996</v>
      </c>
      <c r="H51">
        <v>-7.825E-2</v>
      </c>
      <c r="I51">
        <v>45.715899999999998</v>
      </c>
      <c r="J51">
        <v>0.42727900000000002</v>
      </c>
      <c r="K51">
        <v>0.71605300000000005</v>
      </c>
      <c r="L51">
        <v>-0.11342000000000001</v>
      </c>
      <c r="M51">
        <v>19.417999999999999</v>
      </c>
      <c r="N51">
        <v>32.777900000000002</v>
      </c>
      <c r="O51">
        <v>-4.9450000000000001E-2</v>
      </c>
      <c r="P51">
        <v>2.6842999999999999E-2</v>
      </c>
      <c r="Q51">
        <v>8.0265000000000003E-2</v>
      </c>
      <c r="R51">
        <v>-0.17002</v>
      </c>
      <c r="S51">
        <v>0</v>
      </c>
      <c r="T51">
        <v>99.456299999999999</v>
      </c>
      <c r="U51">
        <v>45.787999999999997</v>
      </c>
      <c r="W51" s="2" t="s">
        <v>284</v>
      </c>
      <c r="X51">
        <v>0.108754</v>
      </c>
      <c r="Y51">
        <v>0.11386599999999999</v>
      </c>
      <c r="AC51">
        <v>9.5087000000000005E-2</v>
      </c>
      <c r="AF51">
        <v>0.15407999999999999</v>
      </c>
      <c r="AG51">
        <v>5.5295999999999998E-2</v>
      </c>
      <c r="AH51">
        <v>7.7501E-2</v>
      </c>
      <c r="AI51">
        <v>0.18729799999999999</v>
      </c>
    </row>
    <row r="52" spans="1:35" x14ac:dyDescent="0.25">
      <c r="G52">
        <v>0.93849700000000003</v>
      </c>
      <c r="H52">
        <v>0.14043</v>
      </c>
      <c r="I52">
        <v>48.395299999999999</v>
      </c>
      <c r="J52">
        <v>0.36267700000000003</v>
      </c>
      <c r="K52">
        <v>0.31642300000000001</v>
      </c>
      <c r="L52">
        <v>-4.129E-2</v>
      </c>
      <c r="M52">
        <v>18.133600000000001</v>
      </c>
      <c r="N52">
        <v>32.944800000000001</v>
      </c>
      <c r="O52">
        <v>-4.8939999999999997E-2</v>
      </c>
      <c r="P52">
        <v>9.3749999999999997E-3</v>
      </c>
      <c r="Q52">
        <v>3.5934000000000001E-2</v>
      </c>
      <c r="R52">
        <v>0.20109099999999999</v>
      </c>
      <c r="S52">
        <v>0</v>
      </c>
      <c r="T52">
        <v>101.38800000000001</v>
      </c>
      <c r="U52">
        <v>47.019199999999998</v>
      </c>
      <c r="W52" s="2" t="s">
        <v>300</v>
      </c>
      <c r="X52">
        <v>0.109627</v>
      </c>
      <c r="Y52">
        <v>0.113926</v>
      </c>
      <c r="AC52">
        <v>9.5399999999999999E-2</v>
      </c>
      <c r="AF52">
        <v>0.154644</v>
      </c>
      <c r="AG52">
        <v>5.5458E-2</v>
      </c>
      <c r="AH52">
        <v>7.7752000000000002E-2</v>
      </c>
      <c r="AI52">
        <v>0.18800800000000001</v>
      </c>
    </row>
    <row r="53" spans="1:35" x14ac:dyDescent="0.25">
      <c r="G53">
        <v>0.86077800000000004</v>
      </c>
      <c r="H53">
        <v>-7.825E-2</v>
      </c>
      <c r="I53">
        <v>46.8337</v>
      </c>
      <c r="J53">
        <v>0.42685899999999999</v>
      </c>
      <c r="K53">
        <v>0.76210999999999995</v>
      </c>
      <c r="L53">
        <v>4.6579000000000002E-2</v>
      </c>
      <c r="M53">
        <v>18.889399999999998</v>
      </c>
      <c r="N53">
        <v>33.032800000000002</v>
      </c>
      <c r="O53">
        <v>0.18485199999999999</v>
      </c>
      <c r="P53">
        <v>2.6904000000000001E-2</v>
      </c>
      <c r="Q53">
        <v>5.7615E-2</v>
      </c>
      <c r="R53">
        <v>-0.10828</v>
      </c>
      <c r="S53">
        <v>0</v>
      </c>
      <c r="T53">
        <v>100.935</v>
      </c>
      <c r="U53">
        <v>46.5184</v>
      </c>
      <c r="W53" s="2" t="s">
        <v>316</v>
      </c>
      <c r="X53">
        <v>0.10853699999999999</v>
      </c>
      <c r="Y53">
        <v>0.11396199999999999</v>
      </c>
      <c r="AC53">
        <v>9.5047000000000006E-2</v>
      </c>
      <c r="AF53">
        <v>0.15393000000000001</v>
      </c>
      <c r="AG53">
        <v>5.5227999999999999E-2</v>
      </c>
      <c r="AH53">
        <v>7.7435000000000004E-2</v>
      </c>
      <c r="AI53">
        <v>0.18709000000000001</v>
      </c>
    </row>
    <row r="54" spans="1:35" x14ac:dyDescent="0.25">
      <c r="W54" s="2" t="s">
        <v>332</v>
      </c>
      <c r="X54">
        <v>0.10895100000000001</v>
      </c>
      <c r="Y54">
        <v>0.113816</v>
      </c>
      <c r="AC54">
        <v>9.5311000000000007E-2</v>
      </c>
      <c r="AF54">
        <v>0.15429599999999999</v>
      </c>
      <c r="AG54">
        <v>5.5232000000000003E-2</v>
      </c>
      <c r="AH54">
        <v>7.7632999999999994E-2</v>
      </c>
      <c r="AI54">
        <v>0.18751399999999999</v>
      </c>
    </row>
    <row r="55" spans="1:35" x14ac:dyDescent="0.25">
      <c r="F55" t="s">
        <v>40</v>
      </c>
      <c r="G55">
        <f>AVERAGE(G5:G53)</f>
        <v>0.89031959183673448</v>
      </c>
      <c r="H55">
        <f t="shared" ref="H55:U55" si="0">AVERAGE(H5:H53)</f>
        <v>-2.0329673469387757E-2</v>
      </c>
      <c r="I55">
        <f t="shared" si="0"/>
        <v>46.810551020408177</v>
      </c>
      <c r="J55">
        <f t="shared" si="0"/>
        <v>0.1787102244897959</v>
      </c>
      <c r="K55">
        <f t="shared" si="0"/>
        <v>0.73020404081632662</v>
      </c>
      <c r="L55">
        <f t="shared" si="0"/>
        <v>2.507195918367347E-2</v>
      </c>
      <c r="M55">
        <f t="shared" si="0"/>
        <v>18.858983673469396</v>
      </c>
      <c r="N55">
        <f t="shared" si="0"/>
        <v>33.201863265306116</v>
      </c>
      <c r="O55">
        <f t="shared" si="0"/>
        <v>1.1578510204081632E-2</v>
      </c>
      <c r="P55">
        <f t="shared" si="0"/>
        <v>-2.7567959183673473E-3</v>
      </c>
      <c r="Q55">
        <f t="shared" si="0"/>
        <v>2.8662918367346933E-2</v>
      </c>
      <c r="R55">
        <f t="shared" si="0"/>
        <v>-4.3282244897959211E-3</v>
      </c>
      <c r="S55">
        <f t="shared" si="0"/>
        <v>0</v>
      </c>
      <c r="T55">
        <f t="shared" si="0"/>
        <v>100.70860408163264</v>
      </c>
      <c r="U55">
        <f t="shared" si="0"/>
        <v>46.509065306122444</v>
      </c>
      <c r="W55" s="2" t="s">
        <v>348</v>
      </c>
      <c r="X55">
        <v>0.11092100000000001</v>
      </c>
      <c r="Y55">
        <v>0.11427900000000001</v>
      </c>
      <c r="AC55">
        <v>9.5537999999999998E-2</v>
      </c>
      <c r="AF55">
        <v>0.15512999999999999</v>
      </c>
      <c r="AG55">
        <v>5.5914999999999999E-2</v>
      </c>
      <c r="AH55">
        <v>7.7815999999999996E-2</v>
      </c>
      <c r="AI55">
        <v>0.18879199999999999</v>
      </c>
    </row>
    <row r="56" spans="1:35" x14ac:dyDescent="0.25">
      <c r="F56" t="s">
        <v>41</v>
      </c>
      <c r="G56">
        <f>STDEV(G5:G53)/SQRT((COUNT(G5:G53)))</f>
        <v>2.9094689925900537E-2</v>
      </c>
      <c r="H56">
        <f t="shared" ref="H56:T56" si="1">STDEV(H5:H53)/SQRT((COUNT(H5:H53)))</f>
        <v>1.5285191175945224E-2</v>
      </c>
      <c r="I56">
        <f t="shared" si="1"/>
        <v>0.14023463334888783</v>
      </c>
      <c r="J56">
        <f t="shared" si="1"/>
        <v>2.2231211701465171E-2</v>
      </c>
      <c r="K56">
        <f t="shared" si="1"/>
        <v>2.5184711856248716E-2</v>
      </c>
      <c r="L56">
        <f t="shared" si="1"/>
        <v>9.1101936229563418E-3</v>
      </c>
      <c r="M56">
        <f t="shared" si="1"/>
        <v>8.5478404020960602E-2</v>
      </c>
      <c r="N56">
        <f t="shared" si="1"/>
        <v>0.13115497858358588</v>
      </c>
      <c r="O56">
        <f t="shared" si="1"/>
        <v>1.3326427662256267E-2</v>
      </c>
      <c r="P56">
        <f t="shared" si="1"/>
        <v>5.1859346347304588E-3</v>
      </c>
      <c r="Q56">
        <f t="shared" si="1"/>
        <v>9.4732288948694288E-3</v>
      </c>
      <c r="R56">
        <f t="shared" si="1"/>
        <v>1.8767388988526194E-2</v>
      </c>
      <c r="S56">
        <f t="shared" si="1"/>
        <v>0</v>
      </c>
      <c r="T56">
        <f t="shared" si="1"/>
        <v>0.11914220048634232</v>
      </c>
      <c r="U56">
        <f>STDEV(U5:U53)/SQRT((COUNT(U5:U53)))</f>
        <v>6.0583852369677345E-2</v>
      </c>
      <c r="W56" s="2" t="s">
        <v>364</v>
      </c>
      <c r="X56">
        <v>0.108473</v>
      </c>
      <c r="Y56">
        <v>0.113968</v>
      </c>
      <c r="AC56">
        <v>9.5033000000000006E-2</v>
      </c>
      <c r="AF56">
        <v>0.15385699999999999</v>
      </c>
      <c r="AG56">
        <v>5.5288999999999998E-2</v>
      </c>
      <c r="AH56">
        <v>7.7407000000000004E-2</v>
      </c>
      <c r="AI56">
        <v>0.18707399999999999</v>
      </c>
    </row>
    <row r="57" spans="1:35" x14ac:dyDescent="0.25">
      <c r="W57" s="2" t="s">
        <v>380</v>
      </c>
      <c r="X57">
        <v>0.10850700000000001</v>
      </c>
      <c r="Y57">
        <v>0.113997</v>
      </c>
      <c r="AC57">
        <v>9.5187999999999995E-2</v>
      </c>
      <c r="AF57">
        <v>0.15393100000000001</v>
      </c>
      <c r="AG57">
        <v>5.5378999999999998E-2</v>
      </c>
      <c r="AH57">
        <v>7.7459E-2</v>
      </c>
      <c r="AI57">
        <v>0.18712400000000001</v>
      </c>
    </row>
    <row r="58" spans="1:35" x14ac:dyDescent="0.25">
      <c r="A58" s="2" t="s">
        <v>190</v>
      </c>
      <c r="G58" s="2" t="s">
        <v>1</v>
      </c>
      <c r="H58" s="2" t="s">
        <v>2</v>
      </c>
      <c r="I58" s="2" t="s">
        <v>3</v>
      </c>
      <c r="J58" s="2" t="s">
        <v>4</v>
      </c>
      <c r="K58" s="2" t="s">
        <v>5</v>
      </c>
      <c r="L58" s="2" t="s">
        <v>6</v>
      </c>
      <c r="M58" s="2" t="s">
        <v>7</v>
      </c>
      <c r="N58" s="2" t="s">
        <v>8</v>
      </c>
      <c r="O58" s="2" t="s">
        <v>9</v>
      </c>
      <c r="P58" s="2" t="s">
        <v>10</v>
      </c>
      <c r="Q58" s="2" t="s">
        <v>11</v>
      </c>
      <c r="R58" s="2" t="s">
        <v>12</v>
      </c>
      <c r="S58" s="2" t="s">
        <v>13</v>
      </c>
      <c r="T58" s="2" t="s">
        <v>14</v>
      </c>
      <c r="U58" s="2" t="s">
        <v>15</v>
      </c>
      <c r="W58" s="2" t="s">
        <v>395</v>
      </c>
      <c r="X58">
        <v>0.109735</v>
      </c>
      <c r="Y58">
        <v>0.113901</v>
      </c>
      <c r="AC58">
        <v>9.5301999999999998E-2</v>
      </c>
      <c r="AF58">
        <v>0.15463099999999999</v>
      </c>
      <c r="AG58">
        <v>5.5374E-2</v>
      </c>
      <c r="AH58">
        <v>7.7729000000000006E-2</v>
      </c>
      <c r="AI58">
        <v>0.188</v>
      </c>
    </row>
    <row r="59" spans="1:35" x14ac:dyDescent="0.25">
      <c r="A59" t="s">
        <v>17</v>
      </c>
      <c r="G59">
        <v>1.55105</v>
      </c>
      <c r="H59">
        <v>0.13997699999999999</v>
      </c>
      <c r="I59">
        <v>48.142699999999998</v>
      </c>
      <c r="J59">
        <v>0.29828399999999999</v>
      </c>
      <c r="K59">
        <v>0.80982200000000004</v>
      </c>
      <c r="L59">
        <v>1.2292000000000001E-2</v>
      </c>
      <c r="M59">
        <v>18.505700000000001</v>
      </c>
      <c r="N59">
        <v>32.342500000000001</v>
      </c>
      <c r="O59">
        <v>-0.12687000000000001</v>
      </c>
      <c r="P59">
        <v>4.5081000000000003E-2</v>
      </c>
      <c r="Q59">
        <v>5.8427E-2</v>
      </c>
      <c r="R59">
        <v>1.6143999999999999E-2</v>
      </c>
      <c r="S59">
        <v>0</v>
      </c>
      <c r="T59">
        <v>101.795</v>
      </c>
      <c r="U59">
        <v>47.021500000000003</v>
      </c>
      <c r="W59" s="2" t="s">
        <v>410</v>
      </c>
      <c r="X59">
        <v>0.109417</v>
      </c>
      <c r="Y59">
        <v>0.114042</v>
      </c>
      <c r="AC59">
        <v>9.5036999999999996E-2</v>
      </c>
      <c r="AF59">
        <v>0.15440400000000001</v>
      </c>
      <c r="AG59">
        <v>5.5453000000000002E-2</v>
      </c>
      <c r="AH59">
        <v>7.7526999999999999E-2</v>
      </c>
      <c r="AI59">
        <v>0.18770400000000001</v>
      </c>
    </row>
    <row r="60" spans="1:35" x14ac:dyDescent="0.25">
      <c r="A60" t="s">
        <v>173</v>
      </c>
      <c r="G60">
        <v>1.3229299999999999</v>
      </c>
      <c r="H60">
        <v>-7.8179999999999999E-2</v>
      </c>
      <c r="I60">
        <v>47.421999999999997</v>
      </c>
      <c r="J60">
        <v>0.61967799999999995</v>
      </c>
      <c r="K60">
        <v>1.0333300000000001</v>
      </c>
      <c r="L60">
        <v>2.9252E-2</v>
      </c>
      <c r="M60">
        <v>18.0306</v>
      </c>
      <c r="N60">
        <v>32.138100000000001</v>
      </c>
      <c r="O60">
        <v>2.8882999999999999E-2</v>
      </c>
      <c r="P60">
        <v>-2.648E-2</v>
      </c>
      <c r="Q60">
        <v>-7.6079999999999995E-2</v>
      </c>
      <c r="R60">
        <v>1.5573E-2</v>
      </c>
      <c r="S60">
        <v>0</v>
      </c>
      <c r="T60">
        <v>100.46</v>
      </c>
      <c r="U60">
        <v>46.358699999999999</v>
      </c>
      <c r="W60" s="2" t="s">
        <v>426</v>
      </c>
      <c r="X60">
        <v>0.109677</v>
      </c>
      <c r="Y60">
        <v>0.113873</v>
      </c>
      <c r="AC60">
        <v>9.5311000000000007E-2</v>
      </c>
      <c r="AF60">
        <v>0.154699</v>
      </c>
      <c r="AG60">
        <v>5.5562E-2</v>
      </c>
      <c r="AH60">
        <v>7.7742000000000006E-2</v>
      </c>
      <c r="AI60">
        <v>0.18804999999999999</v>
      </c>
    </row>
    <row r="61" spans="1:35" x14ac:dyDescent="0.25">
      <c r="A61" t="s">
        <v>20</v>
      </c>
      <c r="G61">
        <v>1.3926499999999999</v>
      </c>
      <c r="H61">
        <v>-7.8079999999999997E-2</v>
      </c>
      <c r="I61">
        <v>48.422899999999998</v>
      </c>
      <c r="J61">
        <v>0.29887200000000003</v>
      </c>
      <c r="K61">
        <v>1.0743199999999999</v>
      </c>
      <c r="L61">
        <v>-0.16463</v>
      </c>
      <c r="M61">
        <v>18.717099999999999</v>
      </c>
      <c r="N61">
        <v>32.618600000000001</v>
      </c>
      <c r="O61">
        <v>-4.8410000000000002E-2</v>
      </c>
      <c r="P61">
        <v>-6.1960000000000001E-2</v>
      </c>
      <c r="Q61">
        <v>-5.2740000000000002E-2</v>
      </c>
      <c r="R61">
        <v>-0.16818</v>
      </c>
      <c r="S61">
        <v>0</v>
      </c>
      <c r="T61">
        <v>101.95099999999999</v>
      </c>
      <c r="U61">
        <v>47.162100000000002</v>
      </c>
      <c r="W61" s="2" t="s">
        <v>442</v>
      </c>
      <c r="X61">
        <v>0.10954</v>
      </c>
      <c r="Y61">
        <v>0.114665</v>
      </c>
      <c r="AC61">
        <v>9.4538999999999998E-2</v>
      </c>
      <c r="AF61">
        <v>0.15395400000000001</v>
      </c>
      <c r="AG61">
        <v>5.5599000000000003E-2</v>
      </c>
      <c r="AH61">
        <v>7.7218999999999996E-2</v>
      </c>
      <c r="AI61">
        <v>0.18743699999999999</v>
      </c>
    </row>
    <row r="62" spans="1:35" x14ac:dyDescent="0.25">
      <c r="A62" t="s">
        <v>57</v>
      </c>
      <c r="G62">
        <v>1.6300399999999999</v>
      </c>
      <c r="H62">
        <v>0.14031099999999999</v>
      </c>
      <c r="I62">
        <v>48.049199999999999</v>
      </c>
      <c r="J62">
        <v>0.4909</v>
      </c>
      <c r="K62">
        <v>0.94572000000000001</v>
      </c>
      <c r="L62">
        <v>1.213E-2</v>
      </c>
      <c r="M62">
        <v>17.7605</v>
      </c>
      <c r="N62">
        <v>32.8508</v>
      </c>
      <c r="O62">
        <v>-4.8800000000000003E-2</v>
      </c>
      <c r="P62">
        <v>9.4029999999999999E-3</v>
      </c>
      <c r="Q62">
        <v>-5.3359999999999998E-2</v>
      </c>
      <c r="R62">
        <v>0.201015</v>
      </c>
      <c r="S62">
        <v>0</v>
      </c>
      <c r="T62">
        <v>101.988</v>
      </c>
      <c r="U62">
        <v>47.122100000000003</v>
      </c>
      <c r="W62" s="2"/>
    </row>
    <row r="63" spans="1:35" x14ac:dyDescent="0.25">
      <c r="A63" t="s">
        <v>191</v>
      </c>
      <c r="G63">
        <v>1.16597</v>
      </c>
      <c r="H63">
        <v>-7.8130000000000005E-2</v>
      </c>
      <c r="I63">
        <v>46.646900000000002</v>
      </c>
      <c r="J63">
        <v>0.16917199999999999</v>
      </c>
      <c r="K63">
        <v>0.67282699999999995</v>
      </c>
      <c r="L63">
        <v>2.989E-2</v>
      </c>
      <c r="M63">
        <v>18.126000000000001</v>
      </c>
      <c r="N63">
        <v>33.808399999999999</v>
      </c>
      <c r="O63">
        <v>-0.12683</v>
      </c>
      <c r="P63">
        <v>-8.5299999999999994E-3</v>
      </c>
      <c r="Q63">
        <v>1.3611E-2</v>
      </c>
      <c r="R63">
        <v>0.26247599999999999</v>
      </c>
      <c r="S63">
        <v>0</v>
      </c>
      <c r="T63">
        <v>100.682</v>
      </c>
      <c r="U63">
        <v>46.532400000000003</v>
      </c>
      <c r="W63" s="3" t="s">
        <v>69</v>
      </c>
      <c r="X63" s="4">
        <v>1.34798</v>
      </c>
      <c r="Y63" s="4">
        <v>2.2914099999999999</v>
      </c>
      <c r="Z63" s="4"/>
      <c r="AA63" s="4"/>
      <c r="AB63" s="4"/>
      <c r="AC63" s="4">
        <v>1.46157</v>
      </c>
      <c r="AD63" s="4"/>
      <c r="AE63" s="4"/>
      <c r="AF63" s="4">
        <v>1.2912399999999999</v>
      </c>
      <c r="AG63" s="4">
        <v>1.20459</v>
      </c>
      <c r="AH63" s="4">
        <v>1.6680600000000001</v>
      </c>
      <c r="AI63" s="4">
        <v>1.2725299999999999</v>
      </c>
    </row>
    <row r="64" spans="1:35" x14ac:dyDescent="0.25">
      <c r="G64">
        <v>0.70316999999999996</v>
      </c>
      <c r="H64">
        <v>-7.8229999999999994E-2</v>
      </c>
      <c r="I64">
        <v>46.621200000000002</v>
      </c>
      <c r="J64">
        <v>0.233427</v>
      </c>
      <c r="K64">
        <v>0.93638100000000002</v>
      </c>
      <c r="L64">
        <v>-4.197E-2</v>
      </c>
      <c r="M64">
        <v>19.235299999999999</v>
      </c>
      <c r="N64">
        <v>32.678600000000003</v>
      </c>
      <c r="O64">
        <v>-0.12728</v>
      </c>
      <c r="P64">
        <v>6.2506999999999993E-2</v>
      </c>
      <c r="Q64">
        <v>1.3225000000000001E-2</v>
      </c>
      <c r="R64">
        <v>-4.6370000000000001E-2</v>
      </c>
      <c r="S64">
        <v>0</v>
      </c>
      <c r="T64">
        <v>100.19</v>
      </c>
      <c r="U64">
        <v>46.2258</v>
      </c>
      <c r="W64" s="2"/>
    </row>
    <row r="65" spans="1:35" x14ac:dyDescent="0.25">
      <c r="A65" t="s">
        <v>192</v>
      </c>
      <c r="G65">
        <v>0.70640999999999998</v>
      </c>
      <c r="H65">
        <v>-7.8280000000000002E-2</v>
      </c>
      <c r="I65">
        <v>48.532899999999998</v>
      </c>
      <c r="J65">
        <v>0.42655999999999999</v>
      </c>
      <c r="K65">
        <v>0.44933699999999999</v>
      </c>
      <c r="L65">
        <v>-6.8799999999999998E-3</v>
      </c>
      <c r="M65">
        <v>18.8325</v>
      </c>
      <c r="N65">
        <v>30.9771</v>
      </c>
      <c r="O65">
        <v>2.8580000000000001E-2</v>
      </c>
      <c r="P65">
        <v>-8.7899999999999992E-3</v>
      </c>
      <c r="Q65">
        <v>-9.4699999999999993E-3</v>
      </c>
      <c r="R65">
        <v>-4.6719999999999998E-2</v>
      </c>
      <c r="S65">
        <v>0</v>
      </c>
      <c r="T65">
        <v>99.803299999999993</v>
      </c>
      <c r="U65">
        <v>46.203400000000002</v>
      </c>
      <c r="W65" s="2"/>
      <c r="X65" s="2" t="s">
        <v>1</v>
      </c>
      <c r="Y65" s="2" t="s">
        <v>2</v>
      </c>
      <c r="AC65" s="2" t="s">
        <v>6</v>
      </c>
      <c r="AF65" s="2" t="s">
        <v>9</v>
      </c>
      <c r="AG65" s="2" t="s">
        <v>10</v>
      </c>
      <c r="AH65" s="2" t="s">
        <v>11</v>
      </c>
      <c r="AI65" s="2" t="s">
        <v>12</v>
      </c>
    </row>
    <row r="66" spans="1:35" x14ac:dyDescent="0.25">
      <c r="A66" t="s">
        <v>193</v>
      </c>
      <c r="G66">
        <v>1.0920000000000001</v>
      </c>
      <c r="H66">
        <v>-7.8189999999999996E-2</v>
      </c>
      <c r="I66">
        <v>48.681699999999999</v>
      </c>
      <c r="J66">
        <v>0.42661900000000003</v>
      </c>
      <c r="K66">
        <v>0.53978700000000002</v>
      </c>
      <c r="L66">
        <v>2.92E-2</v>
      </c>
      <c r="M66">
        <v>18.3629</v>
      </c>
      <c r="N66">
        <v>32.426499999999997</v>
      </c>
      <c r="O66">
        <v>0.184914</v>
      </c>
      <c r="P66">
        <v>-2.647E-2</v>
      </c>
      <c r="Q66">
        <v>8.0098000000000003E-2</v>
      </c>
      <c r="R66">
        <v>-4.6149999999999997E-2</v>
      </c>
      <c r="S66">
        <v>0</v>
      </c>
      <c r="T66">
        <v>101.673</v>
      </c>
      <c r="U66">
        <v>47.046100000000003</v>
      </c>
      <c r="W66" s="2" t="s">
        <v>172</v>
      </c>
      <c r="X66">
        <f>X44*$X$63</f>
        <v>0.14666831187999999</v>
      </c>
      <c r="Y66">
        <f>Y44*$Y$63</f>
        <v>0.26115428910999999</v>
      </c>
      <c r="AC66">
        <f>AC44*$AC$63</f>
        <v>0.13903184625000001</v>
      </c>
      <c r="AF66">
        <f>AF44*$AF$63</f>
        <v>0.19899816135999998</v>
      </c>
      <c r="AG66">
        <f>AG44*$AG$63</f>
        <v>6.6640327980000011E-2</v>
      </c>
      <c r="AH66">
        <f>AH44*$AH$63</f>
        <v>0.12927798612000002</v>
      </c>
      <c r="AI66">
        <f>AI44*$AI$63</f>
        <v>0.23835377670999999</v>
      </c>
    </row>
    <row r="67" spans="1:35" x14ac:dyDescent="0.25">
      <c r="A67" t="s">
        <v>194</v>
      </c>
      <c r="G67">
        <v>1.09172</v>
      </c>
      <c r="H67">
        <v>-7.8189999999999996E-2</v>
      </c>
      <c r="I67">
        <v>46.531999999999996</v>
      </c>
      <c r="J67">
        <v>0.74831599999999998</v>
      </c>
      <c r="K67">
        <v>0.58446799999999999</v>
      </c>
      <c r="L67">
        <v>1.1254999999999999E-2</v>
      </c>
      <c r="M67">
        <v>17.912199999999999</v>
      </c>
      <c r="N67">
        <v>32.526499999999999</v>
      </c>
      <c r="O67">
        <v>-4.9239999999999999E-2</v>
      </c>
      <c r="P67">
        <v>-2.649E-2</v>
      </c>
      <c r="Q67">
        <v>-9.2700000000000005E-3</v>
      </c>
      <c r="R67">
        <v>-4.6260000000000003E-2</v>
      </c>
      <c r="S67">
        <v>0</v>
      </c>
      <c r="T67">
        <v>99.197000000000003</v>
      </c>
      <c r="U67">
        <v>45.814700000000002</v>
      </c>
      <c r="W67" s="2" t="s">
        <v>190</v>
      </c>
      <c r="X67">
        <f t="shared" ref="X67:X83" si="2">X45*$X$63</f>
        <v>0.1479610247</v>
      </c>
      <c r="Y67">
        <f t="shared" ref="Y67:Y83" si="3">Y45*$Y$63</f>
        <v>0.26091139964999999</v>
      </c>
      <c r="AC67">
        <f t="shared" ref="AC67:AC83" si="4">AC45*$AC$63</f>
        <v>0.13968516804</v>
      </c>
      <c r="AF67">
        <f t="shared" ref="AF67:AF83" si="5">AF45*$AF$63</f>
        <v>0.20009829783999999</v>
      </c>
      <c r="AG67">
        <f t="shared" ref="AG67:AG83" si="6">AG45*$AG$63</f>
        <v>6.6752354850000001E-2</v>
      </c>
      <c r="AH67">
        <f t="shared" ref="AH67:AH83" si="7">AH45*$AH$63</f>
        <v>0.1299835755</v>
      </c>
      <c r="AI67">
        <f t="shared" ref="AI67:AI82" si="8">AI45*$AI$63</f>
        <v>0.23951814165999999</v>
      </c>
    </row>
    <row r="68" spans="1:35" x14ac:dyDescent="0.25">
      <c r="A68" t="s">
        <v>195</v>
      </c>
      <c r="G68">
        <v>1.0890200000000001</v>
      </c>
      <c r="H68">
        <v>-7.8229999999999994E-2</v>
      </c>
      <c r="I68">
        <v>47.409500000000001</v>
      </c>
      <c r="J68">
        <v>0.10464</v>
      </c>
      <c r="K68">
        <v>0.67227700000000001</v>
      </c>
      <c r="L68">
        <v>0.118074</v>
      </c>
      <c r="M68">
        <v>19.823599999999999</v>
      </c>
      <c r="N68">
        <v>32.638399999999997</v>
      </c>
      <c r="O68">
        <v>-4.929E-2</v>
      </c>
      <c r="P68">
        <v>9.0390000000000002E-3</v>
      </c>
      <c r="Q68">
        <v>1.3186E-2</v>
      </c>
      <c r="R68">
        <v>-0.16969000000000001</v>
      </c>
      <c r="S68">
        <v>0</v>
      </c>
      <c r="T68">
        <v>101.581</v>
      </c>
      <c r="U68">
        <v>46.793199999999999</v>
      </c>
      <c r="W68" s="2" t="s">
        <v>206</v>
      </c>
      <c r="X68">
        <f t="shared" si="2"/>
        <v>0.14723715944000001</v>
      </c>
      <c r="Y68">
        <f t="shared" si="3"/>
        <v>0.26080828620000002</v>
      </c>
      <c r="AC68">
        <f t="shared" si="4"/>
        <v>0.13949954865</v>
      </c>
      <c r="AF68">
        <f t="shared" si="5"/>
        <v>0.19965540252</v>
      </c>
      <c r="AG68">
        <f t="shared" si="6"/>
        <v>6.6513846030000004E-2</v>
      </c>
      <c r="AH68">
        <f t="shared" si="7"/>
        <v>0.12973169843999999</v>
      </c>
      <c r="AI68">
        <f t="shared" si="8"/>
        <v>0.23900276701000001</v>
      </c>
    </row>
    <row r="69" spans="1:35" x14ac:dyDescent="0.25">
      <c r="A69" t="s">
        <v>196</v>
      </c>
      <c r="G69">
        <v>0.93432400000000004</v>
      </c>
      <c r="H69">
        <v>-7.8130000000000005E-2</v>
      </c>
      <c r="I69">
        <v>48.553899999999999</v>
      </c>
      <c r="J69">
        <v>0.169571</v>
      </c>
      <c r="K69">
        <v>1.2501</v>
      </c>
      <c r="L69">
        <v>4.7944000000000001E-2</v>
      </c>
      <c r="M69">
        <v>18.321999999999999</v>
      </c>
      <c r="N69">
        <v>32.144500000000001</v>
      </c>
      <c r="O69">
        <v>2.9315000000000001E-2</v>
      </c>
      <c r="P69">
        <v>6.2988000000000002E-2</v>
      </c>
      <c r="Q69">
        <v>0.192496</v>
      </c>
      <c r="R69">
        <v>-4.546E-2</v>
      </c>
      <c r="S69">
        <v>0</v>
      </c>
      <c r="T69">
        <v>101.584</v>
      </c>
      <c r="U69">
        <v>47.048900000000003</v>
      </c>
      <c r="W69" s="2" t="s">
        <v>222</v>
      </c>
      <c r="X69">
        <f t="shared" si="2"/>
        <v>0.14716571649999999</v>
      </c>
      <c r="Y69">
        <f t="shared" si="3"/>
        <v>0.26131010499000001</v>
      </c>
      <c r="AC69">
        <f t="shared" si="4"/>
        <v>0.13898946072000001</v>
      </c>
      <c r="AF69">
        <f t="shared" si="5"/>
        <v>0.19918151743999998</v>
      </c>
      <c r="AG69">
        <f t="shared" si="6"/>
        <v>6.6618645360000006E-2</v>
      </c>
      <c r="AH69">
        <f t="shared" si="7"/>
        <v>0.12936806136000001</v>
      </c>
      <c r="AI69">
        <f t="shared" si="8"/>
        <v>0.23866172896999999</v>
      </c>
    </row>
    <row r="70" spans="1:35" x14ac:dyDescent="0.25">
      <c r="A70" t="s">
        <v>197</v>
      </c>
      <c r="G70">
        <v>1.3201000000000001</v>
      </c>
      <c r="H70">
        <v>-7.8140000000000001E-2</v>
      </c>
      <c r="I70">
        <v>45.924599999999998</v>
      </c>
      <c r="J70">
        <v>0.104842</v>
      </c>
      <c r="K70">
        <v>0.53997799999999996</v>
      </c>
      <c r="L70">
        <v>8.3012000000000002E-2</v>
      </c>
      <c r="M70">
        <v>18.230599999999999</v>
      </c>
      <c r="N70">
        <v>33.000100000000003</v>
      </c>
      <c r="O70">
        <v>0.107097</v>
      </c>
      <c r="P70">
        <v>9.2510000000000005E-3</v>
      </c>
      <c r="Q70">
        <v>8.0449999999999994E-2</v>
      </c>
      <c r="R70">
        <v>1.5783999999999999E-2</v>
      </c>
      <c r="S70">
        <v>0</v>
      </c>
      <c r="T70">
        <v>99.337599999999995</v>
      </c>
      <c r="U70">
        <v>45.816299999999998</v>
      </c>
      <c r="W70" s="2" t="s">
        <v>237</v>
      </c>
      <c r="X70">
        <f t="shared" si="2"/>
        <v>0.14701204677999999</v>
      </c>
      <c r="Y70">
        <f t="shared" si="3"/>
        <v>0.26092973092999999</v>
      </c>
      <c r="AC70">
        <f t="shared" si="4"/>
        <v>0.13936216107000002</v>
      </c>
      <c r="AF70">
        <f t="shared" si="5"/>
        <v>0.19936229104</v>
      </c>
      <c r="AG70">
        <f t="shared" si="6"/>
        <v>6.6519868980000008E-2</v>
      </c>
      <c r="AH70">
        <f t="shared" si="7"/>
        <v>0.12959158139999999</v>
      </c>
      <c r="AI70">
        <f t="shared" si="8"/>
        <v>0.2387520786</v>
      </c>
    </row>
    <row r="71" spans="1:35" x14ac:dyDescent="0.25">
      <c r="A71" t="s">
        <v>198</v>
      </c>
      <c r="G71">
        <v>1.16771</v>
      </c>
      <c r="H71">
        <v>-7.8159999999999993E-2</v>
      </c>
      <c r="I71">
        <v>48.61</v>
      </c>
      <c r="J71">
        <v>0.36233700000000002</v>
      </c>
      <c r="K71">
        <v>1.2547900000000001</v>
      </c>
      <c r="L71">
        <v>-4.1369999999999997E-2</v>
      </c>
      <c r="M71">
        <v>18.206600000000002</v>
      </c>
      <c r="N71">
        <v>31.587299999999999</v>
      </c>
      <c r="O71">
        <v>-4.8939999999999997E-2</v>
      </c>
      <c r="P71">
        <v>-2.6409999999999999E-2</v>
      </c>
      <c r="Q71">
        <v>3.5820999999999999E-2</v>
      </c>
      <c r="R71">
        <v>0.13916600000000001</v>
      </c>
      <c r="S71">
        <v>0</v>
      </c>
      <c r="T71">
        <v>101.169</v>
      </c>
      <c r="U71">
        <v>46.804299999999998</v>
      </c>
      <c r="W71" s="2" t="s">
        <v>253</v>
      </c>
      <c r="X71">
        <f t="shared" si="2"/>
        <v>0.14774534789999999</v>
      </c>
      <c r="Y71">
        <f t="shared" si="3"/>
        <v>0.26114054064999997</v>
      </c>
      <c r="AC71">
        <f t="shared" si="4"/>
        <v>0.13918531109999999</v>
      </c>
      <c r="AF71">
        <f t="shared" si="5"/>
        <v>0.19953789967999999</v>
      </c>
      <c r="AG71">
        <f t="shared" si="6"/>
        <v>6.6784878780000001E-2</v>
      </c>
      <c r="AH71">
        <f t="shared" si="7"/>
        <v>0.12954487572000001</v>
      </c>
      <c r="AI71">
        <f t="shared" si="8"/>
        <v>0.23908802652</v>
      </c>
    </row>
    <row r="72" spans="1:35" x14ac:dyDescent="0.25">
      <c r="A72" t="s">
        <v>199</v>
      </c>
      <c r="G72">
        <v>1.08518</v>
      </c>
      <c r="H72">
        <v>-7.8020000000000006E-2</v>
      </c>
      <c r="I72">
        <v>47.690300000000001</v>
      </c>
      <c r="J72">
        <v>4.1245999999999998E-2</v>
      </c>
      <c r="K72">
        <v>1.2492700000000001</v>
      </c>
      <c r="L72">
        <v>-2.1919999999999999E-2</v>
      </c>
      <c r="M72">
        <v>17.254799999999999</v>
      </c>
      <c r="N72">
        <v>32.174500000000002</v>
      </c>
      <c r="O72">
        <v>2.9956E-2</v>
      </c>
      <c r="P72">
        <v>-4.3950000000000003E-2</v>
      </c>
      <c r="Q72">
        <v>5.9235000000000003E-2</v>
      </c>
      <c r="R72">
        <v>7.9029000000000002E-2</v>
      </c>
      <c r="S72">
        <v>0</v>
      </c>
      <c r="T72">
        <v>99.519599999999997</v>
      </c>
      <c r="U72">
        <v>46.241900000000001</v>
      </c>
      <c r="W72" s="2" t="s">
        <v>269</v>
      </c>
      <c r="X72">
        <f t="shared" si="2"/>
        <v>0.14642567547999999</v>
      </c>
      <c r="Y72">
        <f t="shared" si="3"/>
        <v>0.26100076463999999</v>
      </c>
      <c r="AC72">
        <f t="shared" si="4"/>
        <v>0.13923938919000001</v>
      </c>
      <c r="AF72">
        <f t="shared" si="5"/>
        <v>0.19886774611999999</v>
      </c>
      <c r="AG72">
        <f t="shared" si="6"/>
        <v>6.6606599460000013E-2</v>
      </c>
      <c r="AH72">
        <f t="shared" si="7"/>
        <v>0.12930634314</v>
      </c>
      <c r="AI72">
        <f t="shared" si="8"/>
        <v>0.23824815671999999</v>
      </c>
    </row>
    <row r="73" spans="1:35" x14ac:dyDescent="0.25">
      <c r="A73" t="s">
        <v>200</v>
      </c>
      <c r="G73">
        <v>1.1695199999999999</v>
      </c>
      <c r="H73">
        <v>-7.8240000000000004E-2</v>
      </c>
      <c r="I73">
        <v>48.160400000000003</v>
      </c>
      <c r="J73">
        <v>0.29766100000000001</v>
      </c>
      <c r="K73">
        <v>1.03294</v>
      </c>
      <c r="L73">
        <v>-0.16642000000000001</v>
      </c>
      <c r="M73">
        <v>18.459</v>
      </c>
      <c r="N73">
        <v>29.5395</v>
      </c>
      <c r="O73">
        <v>2.8745E-2</v>
      </c>
      <c r="P73">
        <v>-8.7200000000000003E-3</v>
      </c>
      <c r="Q73">
        <v>8.0129000000000006E-2</v>
      </c>
      <c r="R73">
        <v>7.6827999999999994E-2</v>
      </c>
      <c r="S73">
        <v>0</v>
      </c>
      <c r="T73">
        <v>98.591300000000004</v>
      </c>
      <c r="U73">
        <v>45.556199999999997</v>
      </c>
      <c r="W73" s="2" t="s">
        <v>284</v>
      </c>
      <c r="X73">
        <f t="shared" si="2"/>
        <v>0.14659821692</v>
      </c>
      <c r="Y73">
        <f t="shared" si="3"/>
        <v>0.26091369106000001</v>
      </c>
      <c r="AC73">
        <f t="shared" si="4"/>
        <v>0.13897630659000001</v>
      </c>
      <c r="AF73">
        <f t="shared" si="5"/>
        <v>0.19895425919999998</v>
      </c>
      <c r="AG73">
        <f t="shared" si="6"/>
        <v>6.6609008639999995E-2</v>
      </c>
      <c r="AH73">
        <f t="shared" si="7"/>
        <v>0.12927631806000001</v>
      </c>
      <c r="AI73">
        <f t="shared" si="8"/>
        <v>0.23834232393999999</v>
      </c>
    </row>
    <row r="74" spans="1:35" x14ac:dyDescent="0.25">
      <c r="A74" t="s">
        <v>201</v>
      </c>
      <c r="G74">
        <v>0.93369999999999997</v>
      </c>
      <c r="H74">
        <v>-7.8090000000000007E-2</v>
      </c>
      <c r="I74">
        <v>47.9786</v>
      </c>
      <c r="J74">
        <v>4.0835000000000003E-2</v>
      </c>
      <c r="K74">
        <v>0.89321899999999999</v>
      </c>
      <c r="L74">
        <v>0.101631</v>
      </c>
      <c r="M74">
        <v>17.802499999999998</v>
      </c>
      <c r="N74">
        <v>33.016800000000003</v>
      </c>
      <c r="O74">
        <v>0.18556900000000001</v>
      </c>
      <c r="P74">
        <v>-4.4179999999999997E-2</v>
      </c>
      <c r="Q74">
        <v>-7.5300000000000006E-2</v>
      </c>
      <c r="R74">
        <v>7.8222E-2</v>
      </c>
      <c r="S74">
        <v>0</v>
      </c>
      <c r="T74">
        <v>100.834</v>
      </c>
      <c r="U74">
        <v>46.787700000000001</v>
      </c>
      <c r="W74" s="2" t="s">
        <v>300</v>
      </c>
      <c r="X74">
        <f t="shared" si="2"/>
        <v>0.14777500346</v>
      </c>
      <c r="Y74">
        <f t="shared" si="3"/>
        <v>0.26105117565999997</v>
      </c>
      <c r="AC74">
        <f t="shared" si="4"/>
        <v>0.13943377800000001</v>
      </c>
      <c r="AF74">
        <f t="shared" si="5"/>
        <v>0.19968251855999999</v>
      </c>
      <c r="AG74">
        <f t="shared" si="6"/>
        <v>6.680415222000001E-2</v>
      </c>
      <c r="AH74">
        <f t="shared" si="7"/>
        <v>0.12969500112000001</v>
      </c>
      <c r="AI74">
        <f t="shared" si="8"/>
        <v>0.23924582023999999</v>
      </c>
    </row>
    <row r="75" spans="1:35" x14ac:dyDescent="0.25">
      <c r="A75" t="s">
        <v>202</v>
      </c>
      <c r="G75">
        <v>0.93840900000000005</v>
      </c>
      <c r="H75">
        <v>-7.8310000000000005E-2</v>
      </c>
      <c r="I75">
        <v>46.292099999999998</v>
      </c>
      <c r="J75">
        <v>0.23277400000000001</v>
      </c>
      <c r="K75">
        <v>1.34396</v>
      </c>
      <c r="L75">
        <v>1.0198E-2</v>
      </c>
      <c r="M75">
        <v>19.1309</v>
      </c>
      <c r="N75">
        <v>31.402999999999999</v>
      </c>
      <c r="O75">
        <v>0.18426500000000001</v>
      </c>
      <c r="P75">
        <v>4.4450000000000003E-2</v>
      </c>
      <c r="Q75">
        <v>1.2423999999999999E-2</v>
      </c>
      <c r="R75">
        <v>7.5897000000000006E-2</v>
      </c>
      <c r="S75">
        <v>0</v>
      </c>
      <c r="T75">
        <v>99.590100000000007</v>
      </c>
      <c r="U75">
        <v>45.752099999999999</v>
      </c>
      <c r="W75" s="2" t="s">
        <v>316</v>
      </c>
      <c r="X75">
        <f t="shared" si="2"/>
        <v>0.14630570525999997</v>
      </c>
      <c r="Y75">
        <f t="shared" si="3"/>
        <v>0.26113366641999997</v>
      </c>
      <c r="AC75">
        <f t="shared" si="4"/>
        <v>0.13891784379000002</v>
      </c>
      <c r="AF75">
        <f t="shared" si="5"/>
        <v>0.19876057320000001</v>
      </c>
      <c r="AG75">
        <f t="shared" si="6"/>
        <v>6.6527096519999995E-2</v>
      </c>
      <c r="AH75">
        <f t="shared" si="7"/>
        <v>0.1291662261</v>
      </c>
      <c r="AI75">
        <f t="shared" si="8"/>
        <v>0.23807763769999998</v>
      </c>
    </row>
    <row r="76" spans="1:35" x14ac:dyDescent="0.25">
      <c r="A76" t="s">
        <v>203</v>
      </c>
      <c r="G76">
        <v>1.0123</v>
      </c>
      <c r="H76">
        <v>0.14003499999999999</v>
      </c>
      <c r="I76">
        <v>47.131900000000002</v>
      </c>
      <c r="J76">
        <v>4.0620000000000003E-2</v>
      </c>
      <c r="K76">
        <v>0.89527699999999999</v>
      </c>
      <c r="L76">
        <v>0.11895600000000001</v>
      </c>
      <c r="M76">
        <v>17.962700000000002</v>
      </c>
      <c r="N76">
        <v>31.481200000000001</v>
      </c>
      <c r="O76">
        <v>0.10729900000000001</v>
      </c>
      <c r="P76">
        <v>-2.632E-2</v>
      </c>
      <c r="Q76">
        <v>0.125336</v>
      </c>
      <c r="R76">
        <v>1.6060999999999999E-2</v>
      </c>
      <c r="S76">
        <v>0</v>
      </c>
      <c r="T76">
        <v>99.005300000000005</v>
      </c>
      <c r="U76">
        <v>45.861400000000003</v>
      </c>
      <c r="W76" s="2" t="s">
        <v>332</v>
      </c>
      <c r="X76">
        <f t="shared" si="2"/>
        <v>0.14686376898</v>
      </c>
      <c r="Y76">
        <f t="shared" si="3"/>
        <v>0.26079912055999999</v>
      </c>
      <c r="AC76">
        <f t="shared" si="4"/>
        <v>0.13930369827000003</v>
      </c>
      <c r="AF76">
        <f t="shared" si="5"/>
        <v>0.19923316703999996</v>
      </c>
      <c r="AG76">
        <f t="shared" si="6"/>
        <v>6.6531914880000001E-2</v>
      </c>
      <c r="AH76">
        <f t="shared" si="7"/>
        <v>0.12949650197999998</v>
      </c>
      <c r="AI76">
        <f t="shared" si="8"/>
        <v>0.23861719041999996</v>
      </c>
    </row>
    <row r="77" spans="1:35" x14ac:dyDescent="0.25">
      <c r="A77" t="s">
        <v>34</v>
      </c>
      <c r="G77">
        <v>1.7033</v>
      </c>
      <c r="H77">
        <v>0.140123</v>
      </c>
      <c r="I77">
        <v>47.347099999999998</v>
      </c>
      <c r="J77">
        <v>0.169568</v>
      </c>
      <c r="K77">
        <v>0.72087999999999997</v>
      </c>
      <c r="L77">
        <v>4.8189000000000003E-2</v>
      </c>
      <c r="M77">
        <v>18.225300000000001</v>
      </c>
      <c r="N77">
        <v>32.785200000000003</v>
      </c>
      <c r="O77">
        <v>-4.861E-2</v>
      </c>
      <c r="P77">
        <v>-4.4089999999999997E-2</v>
      </c>
      <c r="Q77">
        <v>-3.0710000000000001E-2</v>
      </c>
      <c r="R77">
        <v>7.8097E-2</v>
      </c>
      <c r="S77">
        <v>0</v>
      </c>
      <c r="T77">
        <v>101.09399999999999</v>
      </c>
      <c r="U77">
        <v>46.692999999999998</v>
      </c>
      <c r="W77" s="2" t="s">
        <v>348</v>
      </c>
      <c r="X77">
        <f t="shared" si="2"/>
        <v>0.14951928957999999</v>
      </c>
      <c r="Y77">
        <f t="shared" si="3"/>
        <v>0.26186004339000002</v>
      </c>
      <c r="AC77">
        <f t="shared" si="4"/>
        <v>0.13963547466000001</v>
      </c>
      <c r="AF77">
        <f t="shared" si="5"/>
        <v>0.20031006119999997</v>
      </c>
      <c r="AG77">
        <f t="shared" si="6"/>
        <v>6.7354649850000003E-2</v>
      </c>
      <c r="AH77">
        <f t="shared" si="7"/>
        <v>0.12980175696000001</v>
      </c>
      <c r="AI77">
        <f t="shared" si="8"/>
        <v>0.24024348375999996</v>
      </c>
    </row>
    <row r="78" spans="1:35" x14ac:dyDescent="0.25">
      <c r="A78" t="s">
        <v>204</v>
      </c>
      <c r="G78">
        <v>0.78017899999999996</v>
      </c>
      <c r="H78">
        <v>-7.8159999999999993E-2</v>
      </c>
      <c r="I78">
        <v>47.995399999999997</v>
      </c>
      <c r="J78">
        <v>0.298265</v>
      </c>
      <c r="K78">
        <v>0.98144399999999998</v>
      </c>
      <c r="L78">
        <v>2.9943999999999998E-2</v>
      </c>
      <c r="M78">
        <v>18.374199999999998</v>
      </c>
      <c r="N78">
        <v>32.211100000000002</v>
      </c>
      <c r="O78">
        <v>-4.8849999999999998E-2</v>
      </c>
      <c r="P78">
        <v>-8.5100000000000002E-3</v>
      </c>
      <c r="Q78">
        <v>-3.1E-2</v>
      </c>
      <c r="R78">
        <v>-4.5600000000000002E-2</v>
      </c>
      <c r="S78">
        <v>0</v>
      </c>
      <c r="T78">
        <v>100.458</v>
      </c>
      <c r="U78">
        <v>46.554900000000004</v>
      </c>
      <c r="W78" s="2" t="s">
        <v>364</v>
      </c>
      <c r="X78">
        <f t="shared" si="2"/>
        <v>0.14621943454</v>
      </c>
      <c r="Y78">
        <f t="shared" si="3"/>
        <v>0.26114741487999998</v>
      </c>
      <c r="AC78">
        <f t="shared" si="4"/>
        <v>0.13889738181000003</v>
      </c>
      <c r="AF78">
        <f t="shared" si="5"/>
        <v>0.19866631267999998</v>
      </c>
      <c r="AG78">
        <f t="shared" si="6"/>
        <v>6.6600576509999995E-2</v>
      </c>
      <c r="AH78">
        <f t="shared" si="7"/>
        <v>0.12911952042000002</v>
      </c>
      <c r="AI78">
        <f t="shared" si="8"/>
        <v>0.23805727721999997</v>
      </c>
    </row>
    <row r="79" spans="1:35" x14ac:dyDescent="0.25">
      <c r="A79" t="s">
        <v>205</v>
      </c>
      <c r="G79">
        <v>0.93386100000000005</v>
      </c>
      <c r="H79">
        <v>0.14010500000000001</v>
      </c>
      <c r="I79">
        <v>47.798400000000001</v>
      </c>
      <c r="J79">
        <v>0.169743</v>
      </c>
      <c r="K79">
        <v>0.84917200000000004</v>
      </c>
      <c r="L79">
        <v>1.2588999999999999E-2</v>
      </c>
      <c r="M79">
        <v>18.238399999999999</v>
      </c>
      <c r="N79">
        <v>31.285799999999998</v>
      </c>
      <c r="O79">
        <v>-4.8669999999999998E-2</v>
      </c>
      <c r="P79">
        <v>8.0879000000000006E-2</v>
      </c>
      <c r="Q79">
        <v>-8.3800000000000003E-3</v>
      </c>
      <c r="R79">
        <v>-0.10698000000000001</v>
      </c>
      <c r="S79">
        <v>0</v>
      </c>
      <c r="T79">
        <v>99.344899999999996</v>
      </c>
      <c r="U79">
        <v>46.062800000000003</v>
      </c>
      <c r="W79" s="2" t="s">
        <v>380</v>
      </c>
      <c r="X79">
        <f t="shared" si="2"/>
        <v>0.14626526585999999</v>
      </c>
      <c r="Y79">
        <f t="shared" si="3"/>
        <v>0.26121386577</v>
      </c>
      <c r="AC79">
        <f t="shared" si="4"/>
        <v>0.13912392515999999</v>
      </c>
      <c r="AF79">
        <f t="shared" si="5"/>
        <v>0.19876186444000002</v>
      </c>
      <c r="AG79">
        <f t="shared" si="6"/>
        <v>6.6708989610000005E-2</v>
      </c>
      <c r="AH79">
        <f t="shared" si="7"/>
        <v>0.12920625954000001</v>
      </c>
      <c r="AI79">
        <f t="shared" si="8"/>
        <v>0.23812090372</v>
      </c>
    </row>
    <row r="80" spans="1:35" x14ac:dyDescent="0.25">
      <c r="G80">
        <v>0.93666199999999999</v>
      </c>
      <c r="H80">
        <v>-7.8219999999999998E-2</v>
      </c>
      <c r="I80">
        <v>47.087200000000003</v>
      </c>
      <c r="J80">
        <v>0.23324500000000001</v>
      </c>
      <c r="K80">
        <v>0.62773400000000001</v>
      </c>
      <c r="L80">
        <v>4.6685999999999998E-2</v>
      </c>
      <c r="M80">
        <v>18.965699999999998</v>
      </c>
      <c r="N80">
        <v>33.045999999999999</v>
      </c>
      <c r="O80">
        <v>2.8681000000000002E-2</v>
      </c>
      <c r="P80">
        <v>-2.6610000000000002E-2</v>
      </c>
      <c r="Q80">
        <v>0.169326</v>
      </c>
      <c r="R80">
        <v>1.5100000000000001E-2</v>
      </c>
      <c r="S80">
        <v>0</v>
      </c>
      <c r="T80">
        <v>101.051</v>
      </c>
      <c r="U80">
        <v>46.631399999999999</v>
      </c>
      <c r="W80" s="2" t="s">
        <v>395</v>
      </c>
      <c r="X80">
        <f t="shared" si="2"/>
        <v>0.14792058529999999</v>
      </c>
      <c r="Y80">
        <f t="shared" si="3"/>
        <v>0.26099389040999998</v>
      </c>
      <c r="AC80">
        <f t="shared" si="4"/>
        <v>0.13929054414</v>
      </c>
      <c r="AF80">
        <f t="shared" si="5"/>
        <v>0.19966573243999997</v>
      </c>
      <c r="AG80">
        <f t="shared" si="6"/>
        <v>6.6702966660000002E-2</v>
      </c>
      <c r="AH80">
        <f t="shared" si="7"/>
        <v>0.12965663574000003</v>
      </c>
      <c r="AI80">
        <f t="shared" si="8"/>
        <v>0.23923564</v>
      </c>
    </row>
    <row r="81" spans="7:35" x14ac:dyDescent="0.25">
      <c r="G81">
        <v>0.93446399999999996</v>
      </c>
      <c r="H81">
        <v>-7.8179999999999999E-2</v>
      </c>
      <c r="I81">
        <v>47.466099999999997</v>
      </c>
      <c r="J81">
        <v>0.29824099999999998</v>
      </c>
      <c r="K81">
        <v>0.71578600000000003</v>
      </c>
      <c r="L81">
        <v>1.1865000000000001E-2</v>
      </c>
      <c r="M81">
        <v>18.776900000000001</v>
      </c>
      <c r="N81">
        <v>31.9971</v>
      </c>
      <c r="O81">
        <v>-4.9009999999999998E-2</v>
      </c>
      <c r="P81">
        <v>2.7054000000000002E-2</v>
      </c>
      <c r="Q81">
        <v>1.3514999999999999E-2</v>
      </c>
      <c r="R81">
        <v>-0.16918</v>
      </c>
      <c r="S81">
        <v>0</v>
      </c>
      <c r="T81">
        <v>99.944599999999994</v>
      </c>
      <c r="U81">
        <v>46.213200000000001</v>
      </c>
      <c r="W81" s="2" t="s">
        <v>410</v>
      </c>
      <c r="X81">
        <f t="shared" si="2"/>
        <v>0.14749192765999999</v>
      </c>
      <c r="Y81">
        <f t="shared" si="3"/>
        <v>0.26131697922000002</v>
      </c>
      <c r="AC81">
        <f t="shared" si="4"/>
        <v>0.13890322809</v>
      </c>
      <c r="AF81">
        <f t="shared" si="5"/>
        <v>0.19937262096</v>
      </c>
      <c r="AG81">
        <f t="shared" si="6"/>
        <v>6.6798129270000006E-2</v>
      </c>
      <c r="AH81">
        <f t="shared" si="7"/>
        <v>0.12931968762000001</v>
      </c>
      <c r="AI81">
        <f t="shared" si="8"/>
        <v>0.23885897112000001</v>
      </c>
    </row>
    <row r="82" spans="7:35" x14ac:dyDescent="0.25">
      <c r="G82">
        <v>1.17086</v>
      </c>
      <c r="H82">
        <v>0.139103</v>
      </c>
      <c r="I82">
        <v>47.590200000000003</v>
      </c>
      <c r="J82">
        <v>0.36161599999999999</v>
      </c>
      <c r="K82">
        <v>1.21235</v>
      </c>
      <c r="L82">
        <v>6.361E-2</v>
      </c>
      <c r="M82">
        <v>19.431000000000001</v>
      </c>
      <c r="N82">
        <v>31.8032</v>
      </c>
      <c r="O82">
        <v>0.10628899999999999</v>
      </c>
      <c r="P82">
        <v>8.0103999999999995E-2</v>
      </c>
      <c r="Q82">
        <v>1.2477E-2</v>
      </c>
      <c r="R82">
        <v>1.4389000000000001E-2</v>
      </c>
      <c r="S82">
        <v>0</v>
      </c>
      <c r="T82">
        <v>101.985</v>
      </c>
      <c r="U82">
        <v>46.868600000000001</v>
      </c>
      <c r="W82" s="2" t="s">
        <v>426</v>
      </c>
      <c r="X82">
        <f t="shared" si="2"/>
        <v>0.14784240245999999</v>
      </c>
      <c r="Y82">
        <f t="shared" si="3"/>
        <v>0.26092973092999999</v>
      </c>
      <c r="AC82">
        <f t="shared" si="4"/>
        <v>0.13930369827000003</v>
      </c>
      <c r="AF82">
        <f t="shared" si="5"/>
        <v>0.19975353675999999</v>
      </c>
      <c r="AG82">
        <f t="shared" si="6"/>
        <v>6.6929429580000005E-2</v>
      </c>
      <c r="AH82">
        <f t="shared" si="7"/>
        <v>0.12967832052000003</v>
      </c>
      <c r="AI82">
        <f t="shared" si="8"/>
        <v>0.23929926649999997</v>
      </c>
    </row>
    <row r="83" spans="7:35" x14ac:dyDescent="0.25">
      <c r="G83">
        <v>1.00651</v>
      </c>
      <c r="H83">
        <v>-7.8E-2</v>
      </c>
      <c r="I83">
        <v>47.714100000000002</v>
      </c>
      <c r="J83">
        <v>0.10584399999999999</v>
      </c>
      <c r="K83">
        <v>0.93536799999999998</v>
      </c>
      <c r="L83">
        <v>-3.9539999999999999E-2</v>
      </c>
      <c r="M83">
        <v>18.166399999999999</v>
      </c>
      <c r="N83">
        <v>33.858899999999998</v>
      </c>
      <c r="O83">
        <v>-4.8050000000000002E-2</v>
      </c>
      <c r="P83">
        <v>-2.6020000000000001E-2</v>
      </c>
      <c r="Q83">
        <v>1.4756E-2</v>
      </c>
      <c r="R83">
        <v>-0.16755999999999999</v>
      </c>
      <c r="S83">
        <v>0</v>
      </c>
      <c r="T83">
        <v>101.443</v>
      </c>
      <c r="U83">
        <v>47.086399999999998</v>
      </c>
      <c r="W83" s="2" t="s">
        <v>442</v>
      </c>
      <c r="X83">
        <f t="shared" si="2"/>
        <v>0.1476577292</v>
      </c>
      <c r="Y83">
        <f t="shared" si="3"/>
        <v>0.26274452765</v>
      </c>
      <c r="AC83">
        <f t="shared" si="4"/>
        <v>0.13817536623000001</v>
      </c>
      <c r="AF83">
        <f t="shared" si="5"/>
        <v>0.19879156296</v>
      </c>
      <c r="AG83">
        <f t="shared" si="6"/>
        <v>6.6973999410000012E-2</v>
      </c>
      <c r="AH83">
        <f t="shared" si="7"/>
        <v>0.12880592514</v>
      </c>
      <c r="AI83">
        <f>AI61*$AI$63</f>
        <v>0.23851920560999998</v>
      </c>
    </row>
    <row r="84" spans="7:35" x14ac:dyDescent="0.25">
      <c r="G84">
        <v>1.0917699999999999</v>
      </c>
      <c r="H84">
        <v>-7.8280000000000002E-2</v>
      </c>
      <c r="I84">
        <v>47.5411</v>
      </c>
      <c r="J84">
        <v>0.168819</v>
      </c>
      <c r="K84">
        <v>0.89742100000000002</v>
      </c>
      <c r="L84">
        <v>2.8604999999999998E-2</v>
      </c>
      <c r="M84">
        <v>19.622499999999999</v>
      </c>
      <c r="N84">
        <v>30.709</v>
      </c>
      <c r="O84">
        <v>-4.9549999999999997E-2</v>
      </c>
      <c r="P84">
        <v>-8.8699999999999994E-3</v>
      </c>
      <c r="Q84">
        <v>-9.4800000000000006E-3</v>
      </c>
      <c r="R84">
        <v>-4.6890000000000001E-2</v>
      </c>
      <c r="S84">
        <v>0</v>
      </c>
      <c r="T84">
        <v>99.866100000000003</v>
      </c>
      <c r="U84">
        <v>45.987900000000003</v>
      </c>
      <c r="W84" s="2"/>
    </row>
    <row r="85" spans="7:35" x14ac:dyDescent="0.25">
      <c r="G85">
        <v>0.85880999999999996</v>
      </c>
      <c r="H85">
        <v>-7.8219999999999998E-2</v>
      </c>
      <c r="I85">
        <v>47.446199999999997</v>
      </c>
      <c r="J85">
        <v>4.0100999999999998E-2</v>
      </c>
      <c r="K85">
        <v>0.76053800000000005</v>
      </c>
      <c r="L85">
        <v>0.22454099999999999</v>
      </c>
      <c r="M85">
        <v>19.236799999999999</v>
      </c>
      <c r="N85">
        <v>32.9754</v>
      </c>
      <c r="O85">
        <v>0.10668999999999999</v>
      </c>
      <c r="P85">
        <v>0.115956</v>
      </c>
      <c r="Q85">
        <v>-0.14338000000000001</v>
      </c>
      <c r="R85">
        <v>1.5042E-2</v>
      </c>
      <c r="S85">
        <v>0</v>
      </c>
      <c r="T85">
        <v>101.55800000000001</v>
      </c>
      <c r="U85">
        <v>46.829000000000001</v>
      </c>
      <c r="W85" s="2"/>
      <c r="X85" s="2" t="s">
        <v>1</v>
      </c>
      <c r="Y85" s="2" t="s">
        <v>2</v>
      </c>
      <c r="AC85" s="2" t="s">
        <v>6</v>
      </c>
      <c r="AF85" s="2" t="s">
        <v>9</v>
      </c>
      <c r="AG85" s="2" t="s">
        <v>10</v>
      </c>
      <c r="AH85" s="2" t="s">
        <v>11</v>
      </c>
      <c r="AI85" s="2" t="s">
        <v>12</v>
      </c>
    </row>
    <row r="86" spans="7:35" x14ac:dyDescent="0.25">
      <c r="G86">
        <v>1.47265</v>
      </c>
      <c r="H86">
        <v>-7.8140000000000001E-2</v>
      </c>
      <c r="I86">
        <v>47.816699999999997</v>
      </c>
      <c r="J86">
        <v>0.16943900000000001</v>
      </c>
      <c r="K86">
        <v>1.1216999999999999</v>
      </c>
      <c r="L86">
        <v>0.11879099999999999</v>
      </c>
      <c r="M86">
        <v>18.883099999999999</v>
      </c>
      <c r="N86">
        <v>31.827500000000001</v>
      </c>
      <c r="O86">
        <v>2.9152000000000001E-2</v>
      </c>
      <c r="P86">
        <v>-8.5699999999999995E-3</v>
      </c>
      <c r="Q86">
        <v>8.0620999999999998E-2</v>
      </c>
      <c r="R86">
        <v>-0.16900000000000001</v>
      </c>
      <c r="S86">
        <v>0</v>
      </c>
      <c r="T86">
        <v>101.264</v>
      </c>
      <c r="U86">
        <v>46.694000000000003</v>
      </c>
      <c r="W86" s="2" t="s">
        <v>172</v>
      </c>
      <c r="X86">
        <f>IF(X23&lt;X66,"Below Detection",X23)</f>
        <v>0.89031959183673448</v>
      </c>
      <c r="Y86" t="str">
        <f>IF(Y23&lt;Y66,"Below Detection",Y23)</f>
        <v>Below Detection</v>
      </c>
      <c r="AC86" t="str">
        <f>IF(AC23&lt;AC66,"Below Detection",AC23)</f>
        <v>Below Detection</v>
      </c>
      <c r="AF86" t="str">
        <f>IF(AF23&lt;AF66,"Below Detection",AF23)</f>
        <v>Below Detection</v>
      </c>
      <c r="AG86" t="str">
        <f>IF(AG23&lt;AG66,"Below Detection",AG23)</f>
        <v>Below Detection</v>
      </c>
      <c r="AH86" t="str">
        <f>IF(AH23&lt;AH66,"Below Detection",AH23)</f>
        <v>Below Detection</v>
      </c>
      <c r="AI86" t="str">
        <f>IF(AI23&lt;AI66,"Below Detection",AI23)</f>
        <v>Below Detection</v>
      </c>
    </row>
    <row r="87" spans="7:35" x14ac:dyDescent="0.25">
      <c r="G87">
        <v>1.24125</v>
      </c>
      <c r="H87">
        <v>-7.8119999999999995E-2</v>
      </c>
      <c r="I87">
        <v>46.685299999999998</v>
      </c>
      <c r="J87">
        <v>0.298097</v>
      </c>
      <c r="K87">
        <v>1.16327</v>
      </c>
      <c r="L87">
        <v>-0.11239</v>
      </c>
      <c r="M87">
        <v>18.695</v>
      </c>
      <c r="N87">
        <v>33.426499999999997</v>
      </c>
      <c r="O87">
        <v>2.9163000000000001E-2</v>
      </c>
      <c r="P87">
        <v>-4.419E-2</v>
      </c>
      <c r="Q87">
        <v>8.0611000000000002E-2</v>
      </c>
      <c r="R87">
        <v>-4.5670000000000002E-2</v>
      </c>
      <c r="S87">
        <v>0</v>
      </c>
      <c r="T87">
        <v>101.339</v>
      </c>
      <c r="U87">
        <v>46.723300000000002</v>
      </c>
      <c r="W87" s="2" t="s">
        <v>190</v>
      </c>
      <c r="X87">
        <f t="shared" ref="X87:Y103" si="9">IF(X24&lt;X67,"Below Detection",X24)</f>
        <v>1.1054128139534884</v>
      </c>
      <c r="Y87" t="str">
        <f t="shared" si="9"/>
        <v>Below Detection</v>
      </c>
      <c r="AC87" t="str">
        <f t="shared" ref="AC87:AC103" si="10">IF(AC24&lt;AC67,"Below Detection",AC24)</f>
        <v>Below Detection</v>
      </c>
      <c r="AF87" t="str">
        <f t="shared" ref="AF87:AI103" si="11">IF(AF24&lt;AF67,"Below Detection",AF24)</f>
        <v>Below Detection</v>
      </c>
      <c r="AG87" t="str">
        <f t="shared" si="11"/>
        <v>Below Detection</v>
      </c>
      <c r="AH87" t="str">
        <f t="shared" si="11"/>
        <v>Below Detection</v>
      </c>
      <c r="AI87" t="str">
        <f t="shared" si="11"/>
        <v>Below Detection</v>
      </c>
    </row>
    <row r="88" spans="7:35" x14ac:dyDescent="0.25">
      <c r="G88">
        <v>1.0126599999999999</v>
      </c>
      <c r="H88">
        <v>0.13939499999999999</v>
      </c>
      <c r="I88">
        <v>47.8551</v>
      </c>
      <c r="J88">
        <v>4.0329999999999998E-2</v>
      </c>
      <c r="K88">
        <v>0.53847800000000001</v>
      </c>
      <c r="L88">
        <v>6.4954999999999999E-2</v>
      </c>
      <c r="M88">
        <v>19.650200000000002</v>
      </c>
      <c r="N88">
        <v>32.609000000000002</v>
      </c>
      <c r="O88">
        <v>2.8896000000000002E-2</v>
      </c>
      <c r="P88">
        <v>9.1210000000000006E-3</v>
      </c>
      <c r="Q88">
        <v>-9.0100000000000006E-3</v>
      </c>
      <c r="R88">
        <v>-0.10789</v>
      </c>
      <c r="S88">
        <v>0</v>
      </c>
      <c r="T88">
        <v>101.831</v>
      </c>
      <c r="U88">
        <v>47.008000000000003</v>
      </c>
      <c r="W88" s="2" t="s">
        <v>206</v>
      </c>
      <c r="X88">
        <f t="shared" si="9"/>
        <v>0.91183115151515137</v>
      </c>
      <c r="Y88" t="str">
        <f t="shared" si="9"/>
        <v>Below Detection</v>
      </c>
      <c r="AC88" t="str">
        <f t="shared" si="10"/>
        <v>Below Detection</v>
      </c>
      <c r="AF88" t="str">
        <f t="shared" si="11"/>
        <v>Below Detection</v>
      </c>
      <c r="AG88" t="str">
        <f t="shared" si="11"/>
        <v>Below Detection</v>
      </c>
      <c r="AH88" t="str">
        <f t="shared" si="11"/>
        <v>Below Detection</v>
      </c>
      <c r="AI88" t="str">
        <f t="shared" si="11"/>
        <v>Below Detection</v>
      </c>
    </row>
    <row r="89" spans="7:35" x14ac:dyDescent="0.25">
      <c r="G89">
        <v>1.32084</v>
      </c>
      <c r="H89">
        <v>0.139265</v>
      </c>
      <c r="I89">
        <v>46.893300000000004</v>
      </c>
      <c r="J89">
        <v>0.10462399999999999</v>
      </c>
      <c r="K89">
        <v>0.80838399999999999</v>
      </c>
      <c r="L89">
        <v>-2.4209999999999999E-2</v>
      </c>
      <c r="M89">
        <v>19.2911</v>
      </c>
      <c r="N89">
        <v>31.987100000000002</v>
      </c>
      <c r="O89">
        <v>2.8802999999999999E-2</v>
      </c>
      <c r="P89">
        <v>8.0310999999999994E-2</v>
      </c>
      <c r="Q89">
        <v>1.3220000000000001E-2</v>
      </c>
      <c r="R89">
        <v>-4.6370000000000001E-2</v>
      </c>
      <c r="S89">
        <v>0</v>
      </c>
      <c r="T89">
        <v>100.596</v>
      </c>
      <c r="U89">
        <v>46.307499999999997</v>
      </c>
      <c r="W89" s="2" t="s">
        <v>222</v>
      </c>
      <c r="X89">
        <f t="shared" si="9"/>
        <v>1.3958356744186042</v>
      </c>
      <c r="Y89" t="str">
        <f t="shared" si="9"/>
        <v>Below Detection</v>
      </c>
      <c r="AC89" t="str">
        <f t="shared" si="10"/>
        <v>Below Detection</v>
      </c>
      <c r="AF89" t="str">
        <f t="shared" si="11"/>
        <v>Below Detection</v>
      </c>
      <c r="AG89" t="str">
        <f t="shared" si="11"/>
        <v>Below Detection</v>
      </c>
      <c r="AH89" t="str">
        <f t="shared" si="11"/>
        <v>Below Detection</v>
      </c>
      <c r="AI89" t="str">
        <f t="shared" si="11"/>
        <v>Below Detection</v>
      </c>
    </row>
    <row r="90" spans="7:35" x14ac:dyDescent="0.25">
      <c r="G90">
        <v>1.01136</v>
      </c>
      <c r="H90">
        <v>-7.8159999999999993E-2</v>
      </c>
      <c r="I90">
        <v>47.912199999999999</v>
      </c>
      <c r="J90">
        <v>0.10491200000000001</v>
      </c>
      <c r="K90">
        <v>0.76063000000000003</v>
      </c>
      <c r="L90">
        <v>1.1923E-2</v>
      </c>
      <c r="M90">
        <v>19.090499999999999</v>
      </c>
      <c r="N90">
        <v>32.636499999999998</v>
      </c>
      <c r="O90">
        <v>2.9086000000000001E-2</v>
      </c>
      <c r="P90">
        <v>9.2250000000000006E-3</v>
      </c>
      <c r="Q90">
        <v>0.102938</v>
      </c>
      <c r="R90">
        <v>-0.10752</v>
      </c>
      <c r="S90">
        <v>0</v>
      </c>
      <c r="T90">
        <v>101.48399999999999</v>
      </c>
      <c r="U90">
        <v>46.899500000000003</v>
      </c>
      <c r="W90" s="2" t="s">
        <v>237</v>
      </c>
      <c r="X90">
        <f t="shared" si="9"/>
        <v>0.83153808571428556</v>
      </c>
      <c r="Y90" t="str">
        <f t="shared" si="9"/>
        <v>Below Detection</v>
      </c>
      <c r="AC90" t="str">
        <f t="shared" si="10"/>
        <v>Below Detection</v>
      </c>
      <c r="AF90" t="str">
        <f t="shared" si="11"/>
        <v>Below Detection</v>
      </c>
      <c r="AG90" t="str">
        <f t="shared" si="11"/>
        <v>Below Detection</v>
      </c>
      <c r="AH90" t="str">
        <f t="shared" si="11"/>
        <v>Below Detection</v>
      </c>
      <c r="AI90" t="str">
        <f t="shared" si="11"/>
        <v>Below Detection</v>
      </c>
    </row>
    <row r="91" spans="7:35" x14ac:dyDescent="0.25">
      <c r="G91">
        <v>1.09124</v>
      </c>
      <c r="H91">
        <v>-7.825E-2</v>
      </c>
      <c r="I91">
        <v>47.6432</v>
      </c>
      <c r="J91">
        <v>0.10440000000000001</v>
      </c>
      <c r="K91">
        <v>0.67339700000000002</v>
      </c>
      <c r="L91">
        <v>0.13540099999999999</v>
      </c>
      <c r="M91">
        <v>19.335799999999999</v>
      </c>
      <c r="N91">
        <v>32.117199999999997</v>
      </c>
      <c r="O91">
        <v>0.10660500000000001</v>
      </c>
      <c r="P91">
        <v>8.9960000000000005E-3</v>
      </c>
      <c r="Q91">
        <v>5.7548000000000002E-2</v>
      </c>
      <c r="R91">
        <v>-4.6730000000000001E-2</v>
      </c>
      <c r="S91">
        <v>0</v>
      </c>
      <c r="T91">
        <v>101.149</v>
      </c>
      <c r="U91">
        <v>46.6188</v>
      </c>
      <c r="W91" s="2" t="s">
        <v>253</v>
      </c>
      <c r="X91">
        <f t="shared" si="9"/>
        <v>1.1700461063829786</v>
      </c>
      <c r="Y91" t="str">
        <f t="shared" si="9"/>
        <v>Below Detection</v>
      </c>
      <c r="AC91" t="str">
        <f t="shared" si="10"/>
        <v>Below Detection</v>
      </c>
      <c r="AF91" t="str">
        <f t="shared" si="11"/>
        <v>Below Detection</v>
      </c>
      <c r="AG91" t="str">
        <f t="shared" si="11"/>
        <v>Below Detection</v>
      </c>
      <c r="AH91">
        <f t="shared" si="11"/>
        <v>0.13565368085106388</v>
      </c>
      <c r="AI91" t="str">
        <f t="shared" si="11"/>
        <v>Below Detection</v>
      </c>
    </row>
    <row r="92" spans="7:35" x14ac:dyDescent="0.25">
      <c r="G92">
        <v>1.08646</v>
      </c>
      <c r="H92">
        <v>0.57508700000000001</v>
      </c>
      <c r="I92">
        <v>45.317900000000002</v>
      </c>
      <c r="J92">
        <v>4.0800999999999997E-2</v>
      </c>
      <c r="K92">
        <v>1.0276400000000001</v>
      </c>
      <c r="L92">
        <v>-4.0719999999999999E-2</v>
      </c>
      <c r="M92">
        <v>18.165500000000002</v>
      </c>
      <c r="N92">
        <v>32.414999999999999</v>
      </c>
      <c r="O92">
        <v>2.9447000000000001E-2</v>
      </c>
      <c r="P92">
        <v>-4.4060000000000002E-2</v>
      </c>
      <c r="Q92">
        <v>0.10337399999999999</v>
      </c>
      <c r="R92">
        <v>-4.5240000000000002E-2</v>
      </c>
      <c r="S92">
        <v>0</v>
      </c>
      <c r="T92">
        <v>98.631200000000007</v>
      </c>
      <c r="U92">
        <v>45.616799999999998</v>
      </c>
      <c r="W92" s="2" t="s">
        <v>269</v>
      </c>
      <c r="X92">
        <f t="shared" si="9"/>
        <v>1.0550531818181819</v>
      </c>
      <c r="Y92" t="str">
        <f t="shared" si="9"/>
        <v>Below Detection</v>
      </c>
      <c r="AC92" t="str">
        <f t="shared" si="10"/>
        <v>Below Detection</v>
      </c>
      <c r="AF92" t="str">
        <f t="shared" si="11"/>
        <v>Below Detection</v>
      </c>
      <c r="AG92" t="str">
        <f t="shared" si="11"/>
        <v>Below Detection</v>
      </c>
      <c r="AH92">
        <f t="shared" si="11"/>
        <v>0.13464827272727273</v>
      </c>
      <c r="AI92" t="str">
        <f t="shared" si="11"/>
        <v>Below Detection</v>
      </c>
    </row>
    <row r="93" spans="7:35" x14ac:dyDescent="0.25">
      <c r="G93">
        <v>1.0935699999999999</v>
      </c>
      <c r="H93">
        <v>-7.8280000000000002E-2</v>
      </c>
      <c r="I93">
        <v>46.987099999999998</v>
      </c>
      <c r="J93">
        <v>0.16849700000000001</v>
      </c>
      <c r="K93">
        <v>0.85377400000000003</v>
      </c>
      <c r="L93">
        <v>1.0593999999999999E-2</v>
      </c>
      <c r="M93">
        <v>18.987400000000001</v>
      </c>
      <c r="N93">
        <v>31.358699999999999</v>
      </c>
      <c r="O93">
        <v>-4.9630000000000001E-2</v>
      </c>
      <c r="P93">
        <v>-2.6689999999999998E-2</v>
      </c>
      <c r="Q93">
        <v>1.268E-2</v>
      </c>
      <c r="R93">
        <v>0.26105699999999998</v>
      </c>
      <c r="S93">
        <v>0</v>
      </c>
      <c r="T93">
        <v>99.578699999999998</v>
      </c>
      <c r="U93">
        <v>45.866599999999998</v>
      </c>
      <c r="W93" s="2" t="s">
        <v>284</v>
      </c>
      <c r="X93">
        <f t="shared" si="9"/>
        <v>0.92275364150943395</v>
      </c>
      <c r="Y93" t="str">
        <f t="shared" si="9"/>
        <v>Below Detection</v>
      </c>
      <c r="AC93" t="str">
        <f t="shared" si="10"/>
        <v>Below Detection</v>
      </c>
      <c r="AF93" t="str">
        <f t="shared" si="11"/>
        <v>Below Detection</v>
      </c>
      <c r="AG93" t="str">
        <f t="shared" si="11"/>
        <v>Below Detection</v>
      </c>
      <c r="AH93">
        <f t="shared" si="11"/>
        <v>0.24260366037735842</v>
      </c>
      <c r="AI93" t="str">
        <f t="shared" si="11"/>
        <v>Below Detection</v>
      </c>
    </row>
    <row r="94" spans="7:35" x14ac:dyDescent="0.25">
      <c r="G94">
        <v>0.70857000000000003</v>
      </c>
      <c r="H94">
        <v>-7.8420000000000004E-2</v>
      </c>
      <c r="I94">
        <v>48.106699999999996</v>
      </c>
      <c r="J94">
        <v>0.74746599999999996</v>
      </c>
      <c r="K94">
        <v>0.986757</v>
      </c>
      <c r="L94">
        <v>4.4545000000000001E-2</v>
      </c>
      <c r="M94">
        <v>20.027100000000001</v>
      </c>
      <c r="N94">
        <v>30.693300000000001</v>
      </c>
      <c r="O94">
        <v>-5.04E-2</v>
      </c>
      <c r="P94">
        <v>-2.7009999999999999E-2</v>
      </c>
      <c r="Q94">
        <v>5.6357999999999998E-2</v>
      </c>
      <c r="R94">
        <v>-0.10992</v>
      </c>
      <c r="S94">
        <v>0</v>
      </c>
      <c r="T94">
        <v>101.105</v>
      </c>
      <c r="U94">
        <v>46.4771</v>
      </c>
      <c r="W94" s="2" t="s">
        <v>300</v>
      </c>
      <c r="X94">
        <f t="shared" si="9"/>
        <v>1.0707409310344826</v>
      </c>
      <c r="Y94" t="str">
        <f t="shared" si="9"/>
        <v>Below Detection</v>
      </c>
      <c r="AC94" t="str">
        <f t="shared" si="10"/>
        <v>Below Detection</v>
      </c>
      <c r="AF94" t="str">
        <f t="shared" si="11"/>
        <v>Below Detection</v>
      </c>
      <c r="AG94" t="str">
        <f t="shared" si="11"/>
        <v>Below Detection</v>
      </c>
      <c r="AH94" t="str">
        <f t="shared" si="11"/>
        <v>Below Detection</v>
      </c>
      <c r="AI94" t="str">
        <f t="shared" si="11"/>
        <v>Below Detection</v>
      </c>
    </row>
    <row r="95" spans="7:35" x14ac:dyDescent="0.25">
      <c r="G95">
        <v>1.39106</v>
      </c>
      <c r="H95">
        <v>-7.8009999999999996E-2</v>
      </c>
      <c r="I95">
        <v>46.571399999999997</v>
      </c>
      <c r="J95">
        <v>0.298929</v>
      </c>
      <c r="K95">
        <v>1.20726</v>
      </c>
      <c r="L95">
        <v>-9.3100000000000002E-2</v>
      </c>
      <c r="M95">
        <v>17.584299999999999</v>
      </c>
      <c r="N95">
        <v>33.687800000000003</v>
      </c>
      <c r="O95">
        <v>-4.8160000000000001E-2</v>
      </c>
      <c r="P95">
        <v>-8.2199999999999999E-3</v>
      </c>
      <c r="Q95">
        <v>5.919E-2</v>
      </c>
      <c r="R95">
        <v>-4.437E-2</v>
      </c>
      <c r="S95">
        <v>0</v>
      </c>
      <c r="T95">
        <v>100.52800000000001</v>
      </c>
      <c r="U95">
        <v>46.511600000000001</v>
      </c>
      <c r="W95" s="2" t="s">
        <v>316</v>
      </c>
      <c r="X95">
        <f t="shared" si="9"/>
        <v>1.0872554888888892</v>
      </c>
      <c r="Y95" t="str">
        <f t="shared" si="9"/>
        <v>Below Detection</v>
      </c>
      <c r="AC95" t="str">
        <f t="shared" si="10"/>
        <v>Below Detection</v>
      </c>
      <c r="AF95" t="str">
        <f t="shared" si="11"/>
        <v>Below Detection</v>
      </c>
      <c r="AG95" t="str">
        <f t="shared" si="11"/>
        <v>Below Detection</v>
      </c>
      <c r="AH95" t="str">
        <f t="shared" si="11"/>
        <v>Below Detection</v>
      </c>
      <c r="AI95" t="str">
        <f t="shared" si="11"/>
        <v>Below Detection</v>
      </c>
    </row>
    <row r="96" spans="7:35" x14ac:dyDescent="0.25">
      <c r="G96">
        <v>1.0099</v>
      </c>
      <c r="H96">
        <v>-7.8109999999999999E-2</v>
      </c>
      <c r="I96">
        <v>46.895200000000003</v>
      </c>
      <c r="J96">
        <v>-8.8059999999999999E-2</v>
      </c>
      <c r="K96">
        <v>0.93786199999999997</v>
      </c>
      <c r="L96">
        <v>0.11937300000000001</v>
      </c>
      <c r="M96">
        <v>18.414999999999999</v>
      </c>
      <c r="N96">
        <v>33.369900000000001</v>
      </c>
      <c r="O96">
        <v>2.9413999999999999E-2</v>
      </c>
      <c r="P96">
        <v>2.7265999999999999E-2</v>
      </c>
      <c r="Q96">
        <v>-5.3080000000000002E-2</v>
      </c>
      <c r="R96">
        <v>7.8015000000000001E-2</v>
      </c>
      <c r="S96">
        <v>0</v>
      </c>
      <c r="T96">
        <v>100.663</v>
      </c>
      <c r="U96">
        <v>46.551699999999997</v>
      </c>
      <c r="W96" s="2" t="s">
        <v>332</v>
      </c>
      <c r="X96">
        <f t="shared" si="9"/>
        <v>0.9913734210526316</v>
      </c>
      <c r="Y96" t="str">
        <f t="shared" si="9"/>
        <v>Below Detection</v>
      </c>
      <c r="AC96" t="str">
        <f t="shared" si="10"/>
        <v>Below Detection</v>
      </c>
      <c r="AF96" t="str">
        <f t="shared" si="11"/>
        <v>Below Detection</v>
      </c>
      <c r="AG96" t="str">
        <f t="shared" si="11"/>
        <v>Below Detection</v>
      </c>
      <c r="AH96">
        <f t="shared" si="11"/>
        <v>0.24905315789473681</v>
      </c>
      <c r="AI96" t="str">
        <f t="shared" si="11"/>
        <v>Below Detection</v>
      </c>
    </row>
    <row r="97" spans="1:36" x14ac:dyDescent="0.25">
      <c r="G97">
        <v>1.0063800000000001</v>
      </c>
      <c r="H97">
        <v>-7.8009999999999996E-2</v>
      </c>
      <c r="I97">
        <v>46.707599999999999</v>
      </c>
      <c r="J97">
        <v>0.105847</v>
      </c>
      <c r="K97">
        <v>0.58038299999999998</v>
      </c>
      <c r="L97">
        <v>-3.9579999999999997E-2</v>
      </c>
      <c r="M97">
        <v>17.886199999999999</v>
      </c>
      <c r="N97">
        <v>33.269300000000001</v>
      </c>
      <c r="O97">
        <v>-4.8070000000000002E-2</v>
      </c>
      <c r="P97">
        <v>9.6659999999999992E-3</v>
      </c>
      <c r="Q97">
        <v>1.4749999999999999E-2</v>
      </c>
      <c r="R97">
        <v>-0.22927</v>
      </c>
      <c r="S97">
        <v>0</v>
      </c>
      <c r="T97">
        <v>99.185199999999995</v>
      </c>
      <c r="U97">
        <v>46.044699999999999</v>
      </c>
      <c r="W97" s="2" t="s">
        <v>348</v>
      </c>
      <c r="X97">
        <f t="shared" si="9"/>
        <v>1.000140416666667</v>
      </c>
      <c r="Y97" t="str">
        <f t="shared" si="9"/>
        <v>Below Detection</v>
      </c>
      <c r="AC97" t="str">
        <f t="shared" si="10"/>
        <v>Below Detection</v>
      </c>
      <c r="AF97" t="str">
        <f t="shared" si="11"/>
        <v>Below Detection</v>
      </c>
      <c r="AG97" t="str">
        <f t="shared" si="11"/>
        <v>Below Detection</v>
      </c>
      <c r="AH97" t="str">
        <f t="shared" si="11"/>
        <v>Below Detection</v>
      </c>
      <c r="AI97" t="str">
        <f t="shared" si="11"/>
        <v>Below Detection</v>
      </c>
    </row>
    <row r="98" spans="1:36" x14ac:dyDescent="0.25">
      <c r="G98">
        <v>1.0147699999999999</v>
      </c>
      <c r="H98">
        <v>0.13913800000000001</v>
      </c>
      <c r="I98">
        <v>47.388300000000001</v>
      </c>
      <c r="J98">
        <v>0.104339</v>
      </c>
      <c r="K98">
        <v>0.89681200000000005</v>
      </c>
      <c r="L98">
        <v>-6.0330000000000002E-2</v>
      </c>
      <c r="M98">
        <v>19.7133</v>
      </c>
      <c r="N98">
        <v>31.474399999999999</v>
      </c>
      <c r="O98">
        <v>-4.9549999999999997E-2</v>
      </c>
      <c r="P98">
        <v>-4.4560000000000002E-2</v>
      </c>
      <c r="Q98">
        <v>7.9950999999999994E-2</v>
      </c>
      <c r="R98">
        <v>7.6347999999999999E-2</v>
      </c>
      <c r="S98">
        <v>0</v>
      </c>
      <c r="T98">
        <v>100.733</v>
      </c>
      <c r="U98">
        <v>46.408799999999999</v>
      </c>
      <c r="W98" s="2" t="s">
        <v>364</v>
      </c>
      <c r="X98">
        <f t="shared" si="9"/>
        <v>1.0799981666666669</v>
      </c>
      <c r="Y98" t="str">
        <f t="shared" si="9"/>
        <v>Below Detection</v>
      </c>
      <c r="AC98" t="str">
        <f t="shared" si="10"/>
        <v>Below Detection</v>
      </c>
      <c r="AF98" t="str">
        <f t="shared" si="11"/>
        <v>Below Detection</v>
      </c>
      <c r="AG98" t="str">
        <f t="shared" si="11"/>
        <v>Below Detection</v>
      </c>
      <c r="AH98" t="str">
        <f t="shared" si="11"/>
        <v>Below Detection</v>
      </c>
      <c r="AI98" t="str">
        <f t="shared" si="11"/>
        <v>Below Detection</v>
      </c>
    </row>
    <row r="99" spans="1:36" x14ac:dyDescent="0.25">
      <c r="G99">
        <v>1.16598</v>
      </c>
      <c r="H99">
        <v>0.13963500000000001</v>
      </c>
      <c r="I99">
        <v>46.541699999999999</v>
      </c>
      <c r="J99">
        <v>0.29799500000000001</v>
      </c>
      <c r="K99">
        <v>0.80664499999999995</v>
      </c>
      <c r="L99">
        <v>8.2875000000000004E-2</v>
      </c>
      <c r="M99">
        <v>18.6386</v>
      </c>
      <c r="N99">
        <v>33.318199999999997</v>
      </c>
      <c r="O99">
        <v>-4.9029999999999997E-2</v>
      </c>
      <c r="P99">
        <v>9.2219999999999993E-3</v>
      </c>
      <c r="Q99">
        <v>8.0393000000000006E-2</v>
      </c>
      <c r="R99">
        <v>-4.5929999999999999E-2</v>
      </c>
      <c r="S99">
        <v>0</v>
      </c>
      <c r="T99">
        <v>100.986</v>
      </c>
      <c r="U99">
        <v>46.5944</v>
      </c>
      <c r="W99" s="2" t="s">
        <v>380</v>
      </c>
      <c r="X99">
        <f t="shared" si="9"/>
        <v>1.054425150943396</v>
      </c>
      <c r="Y99" t="str">
        <f t="shared" si="9"/>
        <v>Below Detection</v>
      </c>
      <c r="AC99" t="str">
        <f t="shared" si="10"/>
        <v>Below Detection</v>
      </c>
      <c r="AF99" t="str">
        <f t="shared" si="11"/>
        <v>Below Detection</v>
      </c>
      <c r="AG99" t="str">
        <f t="shared" si="11"/>
        <v>Below Detection</v>
      </c>
      <c r="AH99" t="str">
        <f t="shared" si="11"/>
        <v>Below Detection</v>
      </c>
      <c r="AI99" t="str">
        <f t="shared" si="11"/>
        <v>Below Detection</v>
      </c>
    </row>
    <row r="100" spans="1:36" x14ac:dyDescent="0.25">
      <c r="G100">
        <v>1.24193</v>
      </c>
      <c r="H100">
        <v>0.13966100000000001</v>
      </c>
      <c r="I100">
        <v>46.999200000000002</v>
      </c>
      <c r="J100">
        <v>0.23369699999999999</v>
      </c>
      <c r="K100">
        <v>1.1638200000000001</v>
      </c>
      <c r="L100">
        <v>4.7465E-2</v>
      </c>
      <c r="M100">
        <v>18.678899999999999</v>
      </c>
      <c r="N100">
        <v>32.728299999999997</v>
      </c>
      <c r="O100">
        <v>0.107131</v>
      </c>
      <c r="P100">
        <v>2.7088999999999998E-2</v>
      </c>
      <c r="Q100">
        <v>-8.8199999999999997E-3</v>
      </c>
      <c r="R100">
        <v>-0.10743</v>
      </c>
      <c r="S100">
        <v>0</v>
      </c>
      <c r="T100">
        <v>101.251</v>
      </c>
      <c r="U100">
        <v>46.697099999999999</v>
      </c>
      <c r="W100" s="2" t="s">
        <v>395</v>
      </c>
      <c r="X100">
        <f t="shared" si="9"/>
        <v>0.8286407714285714</v>
      </c>
      <c r="Y100" t="str">
        <f t="shared" si="9"/>
        <v>Below Detection</v>
      </c>
      <c r="AC100" t="str">
        <f t="shared" si="10"/>
        <v>Below Detection</v>
      </c>
      <c r="AF100" t="str">
        <f t="shared" si="11"/>
        <v>Below Detection</v>
      </c>
      <c r="AG100" t="str">
        <f t="shared" si="11"/>
        <v>Below Detection</v>
      </c>
      <c r="AH100">
        <f t="shared" si="11"/>
        <v>0.15643485714285715</v>
      </c>
      <c r="AI100" t="str">
        <f t="shared" si="11"/>
        <v>Below Detection</v>
      </c>
    </row>
    <row r="101" spans="1:36" x14ac:dyDescent="0.25">
      <c r="G101">
        <v>0.94151200000000002</v>
      </c>
      <c r="H101">
        <v>-7.8340000000000007E-2</v>
      </c>
      <c r="I101">
        <v>46.741300000000003</v>
      </c>
      <c r="J101">
        <v>0.36062899999999998</v>
      </c>
      <c r="K101">
        <v>0.67509699999999995</v>
      </c>
      <c r="L101">
        <v>-2.6079999999999999E-2</v>
      </c>
      <c r="M101">
        <v>18.801100000000002</v>
      </c>
      <c r="N101">
        <v>32.071800000000003</v>
      </c>
      <c r="O101">
        <v>0.339528</v>
      </c>
      <c r="P101">
        <v>-2.69E-2</v>
      </c>
      <c r="Q101">
        <v>-1.043E-2</v>
      </c>
      <c r="R101">
        <v>0.25998500000000002</v>
      </c>
      <c r="S101">
        <v>0</v>
      </c>
      <c r="T101">
        <v>100.04900000000001</v>
      </c>
      <c r="U101">
        <v>46.017499999999998</v>
      </c>
      <c r="W101" s="2" t="s">
        <v>410</v>
      </c>
      <c r="X101">
        <f t="shared" si="9"/>
        <v>1.1091168906249995</v>
      </c>
      <c r="Y101" t="str">
        <f t="shared" si="9"/>
        <v>Below Detection</v>
      </c>
      <c r="AC101" t="str">
        <f t="shared" si="10"/>
        <v>Below Detection</v>
      </c>
      <c r="AF101" t="str">
        <f t="shared" si="11"/>
        <v>Below Detection</v>
      </c>
      <c r="AG101" t="str">
        <f t="shared" si="11"/>
        <v>Below Detection</v>
      </c>
      <c r="AH101" t="str">
        <f t="shared" si="11"/>
        <v>Below Detection</v>
      </c>
      <c r="AI101" t="str">
        <f t="shared" si="11"/>
        <v>Below Detection</v>
      </c>
    </row>
    <row r="102" spans="1:36" x14ac:dyDescent="0.25">
      <c r="W102" s="2" t="s">
        <v>426</v>
      </c>
      <c r="X102">
        <f t="shared" si="9"/>
        <v>1.2304761304347824</v>
      </c>
      <c r="Y102" t="str">
        <f t="shared" si="9"/>
        <v>Below Detection</v>
      </c>
      <c r="AC102" t="str">
        <f t="shared" si="10"/>
        <v>Below Detection</v>
      </c>
      <c r="AF102" t="str">
        <f t="shared" si="11"/>
        <v>Below Detection</v>
      </c>
      <c r="AG102" t="str">
        <f t="shared" si="11"/>
        <v>Below Detection</v>
      </c>
      <c r="AH102" t="str">
        <f t="shared" si="11"/>
        <v>Below Detection</v>
      </c>
      <c r="AI102" t="str">
        <f t="shared" si="11"/>
        <v>Below Detection</v>
      </c>
    </row>
    <row r="103" spans="1:36" x14ac:dyDescent="0.25">
      <c r="F103" t="s">
        <v>40</v>
      </c>
      <c r="G103">
        <f>AVERAGE(G59:G101)</f>
        <v>1.1054128139534884</v>
      </c>
      <c r="H103">
        <f t="shared" ref="H103:U103" si="12">AVERAGE(H59:H101)</f>
        <v>-7.2480232558139526E-3</v>
      </c>
      <c r="I103">
        <f t="shared" si="12"/>
        <v>47.391879069767448</v>
      </c>
      <c r="J103">
        <f t="shared" si="12"/>
        <v>0.23357530232558135</v>
      </c>
      <c r="K103">
        <f t="shared" si="12"/>
        <v>0.88559081395348871</v>
      </c>
      <c r="L103">
        <f t="shared" si="12"/>
        <v>1.9224302325581397E-2</v>
      </c>
      <c r="M103">
        <f t="shared" si="12"/>
        <v>18.640832558139536</v>
      </c>
      <c r="N103">
        <f t="shared" si="12"/>
        <v>32.302665116279059</v>
      </c>
      <c r="O103">
        <f t="shared" si="12"/>
        <v>1.6285302325581397E-2</v>
      </c>
      <c r="P103">
        <f t="shared" si="12"/>
        <v>1.7443720930232557E-3</v>
      </c>
      <c r="Q103">
        <f t="shared" si="12"/>
        <v>2.6410139534883716E-2</v>
      </c>
      <c r="R103">
        <f t="shared" si="12"/>
        <v>-1.0143069767441865E-2</v>
      </c>
      <c r="S103">
        <f t="shared" si="12"/>
        <v>0</v>
      </c>
      <c r="T103">
        <f t="shared" si="12"/>
        <v>100.60625348837212</v>
      </c>
      <c r="U103">
        <f t="shared" si="12"/>
        <v>46.46775348837209</v>
      </c>
      <c r="W103" s="2" t="s">
        <v>442</v>
      </c>
      <c r="X103">
        <f t="shared" si="9"/>
        <v>0.89522459999999959</v>
      </c>
      <c r="Y103" t="str">
        <f t="shared" si="9"/>
        <v>Below Detection</v>
      </c>
      <c r="AC103" t="str">
        <f t="shared" si="10"/>
        <v>Below Detection</v>
      </c>
      <c r="AF103" t="str">
        <f t="shared" si="11"/>
        <v>Below Detection</v>
      </c>
      <c r="AG103" t="str">
        <f t="shared" si="11"/>
        <v>Below Detection</v>
      </c>
      <c r="AH103">
        <f t="shared" si="11"/>
        <v>0.46474540000000003</v>
      </c>
      <c r="AI103" t="str">
        <f t="shared" si="11"/>
        <v>Below Detection</v>
      </c>
    </row>
    <row r="104" spans="1:36" x14ac:dyDescent="0.25">
      <c r="F104" t="s">
        <v>41</v>
      </c>
      <c r="G104">
        <f>STDEV(G59:G101)/SQRT((COUNT(G59:G101)))</f>
        <v>3.5198109787056349E-2</v>
      </c>
      <c r="H104">
        <f t="shared" ref="H104:U104" si="13">STDEV(H59:H101)/SQRT((COUNT(H59:H101)))</f>
        <v>2.014099860332625E-2</v>
      </c>
      <c r="I104">
        <f t="shared" si="13"/>
        <v>0.11561752189139492</v>
      </c>
      <c r="J104">
        <f t="shared" si="13"/>
        <v>2.773850786008553E-2</v>
      </c>
      <c r="K104">
        <f t="shared" si="13"/>
        <v>3.5299484989423612E-2</v>
      </c>
      <c r="L104">
        <f t="shared" si="13"/>
        <v>1.1715919069965018E-2</v>
      </c>
      <c r="M104">
        <f t="shared" si="13"/>
        <v>9.9047483982624557E-2</v>
      </c>
      <c r="N104">
        <f t="shared" si="13"/>
        <v>0.13779639617301079</v>
      </c>
      <c r="O104">
        <f t="shared" si="13"/>
        <v>1.4411587265960746E-2</v>
      </c>
      <c r="P104">
        <f t="shared" si="13"/>
        <v>6.2526558411269018E-3</v>
      </c>
      <c r="Q104">
        <f t="shared" si="13"/>
        <v>1.0006959173599317E-2</v>
      </c>
      <c r="R104">
        <f t="shared" si="13"/>
        <v>1.7988004093795404E-2</v>
      </c>
      <c r="S104">
        <f t="shared" si="13"/>
        <v>0</v>
      </c>
      <c r="T104">
        <f t="shared" si="13"/>
        <v>0.14885489561479698</v>
      </c>
      <c r="U104">
        <f t="shared" si="13"/>
        <v>6.8108069810400032E-2</v>
      </c>
      <c r="W104" s="2"/>
    </row>
    <row r="105" spans="1:36" x14ac:dyDescent="0.25">
      <c r="W105" s="2"/>
      <c r="X105" s="2" t="s">
        <v>1</v>
      </c>
      <c r="Y105" s="2" t="s">
        <v>2</v>
      </c>
      <c r="Z105" s="2" t="s">
        <v>3</v>
      </c>
      <c r="AA105" s="2" t="s">
        <v>4</v>
      </c>
      <c r="AB105" s="2" t="s">
        <v>5</v>
      </c>
      <c r="AC105" s="2" t="s">
        <v>6</v>
      </c>
      <c r="AD105" s="2" t="s">
        <v>7</v>
      </c>
      <c r="AE105" s="2" t="s">
        <v>8</v>
      </c>
      <c r="AF105" s="2" t="s">
        <v>9</v>
      </c>
      <c r="AG105" s="2" t="s">
        <v>10</v>
      </c>
      <c r="AH105" s="2" t="s">
        <v>11</v>
      </c>
      <c r="AI105" s="2" t="s">
        <v>12</v>
      </c>
      <c r="AJ105" s="2" t="s">
        <v>14</v>
      </c>
    </row>
    <row r="106" spans="1:36" x14ac:dyDescent="0.25">
      <c r="A106" s="2" t="s">
        <v>206</v>
      </c>
      <c r="G106" s="2" t="s">
        <v>1</v>
      </c>
      <c r="H106" s="2" t="s">
        <v>2</v>
      </c>
      <c r="I106" s="2" t="s">
        <v>3</v>
      </c>
      <c r="J106" s="2" t="s">
        <v>4</v>
      </c>
      <c r="K106" s="2" t="s">
        <v>5</v>
      </c>
      <c r="L106" s="2" t="s">
        <v>6</v>
      </c>
      <c r="M106" s="2" t="s">
        <v>7</v>
      </c>
      <c r="N106" s="2" t="s">
        <v>8</v>
      </c>
      <c r="O106" s="2" t="s">
        <v>9</v>
      </c>
      <c r="P106" s="2" t="s">
        <v>10</v>
      </c>
      <c r="Q106" s="2" t="s">
        <v>11</v>
      </c>
      <c r="R106" s="2" t="s">
        <v>12</v>
      </c>
      <c r="S106" s="2" t="s">
        <v>13</v>
      </c>
      <c r="T106" s="2" t="s">
        <v>14</v>
      </c>
      <c r="U106" s="2" t="s">
        <v>15</v>
      </c>
      <c r="W106" s="2" t="s">
        <v>172</v>
      </c>
      <c r="X106">
        <v>0.89031959183673448</v>
      </c>
      <c r="Y106" t="s">
        <v>71</v>
      </c>
      <c r="Z106">
        <v>46.810551020408177</v>
      </c>
      <c r="AA106">
        <v>0.1787102244897959</v>
      </c>
      <c r="AB106">
        <v>0.73020404081632662</v>
      </c>
      <c r="AC106" t="s">
        <v>71</v>
      </c>
      <c r="AD106">
        <v>18.858983673469396</v>
      </c>
      <c r="AE106">
        <v>33.201863265306116</v>
      </c>
      <c r="AF106" t="s">
        <v>71</v>
      </c>
      <c r="AG106" t="s">
        <v>71</v>
      </c>
      <c r="AH106" t="s">
        <v>71</v>
      </c>
      <c r="AI106" t="s">
        <v>71</v>
      </c>
      <c r="AJ106">
        <f>SUM(X106:AI106)</f>
        <v>100.67063181632655</v>
      </c>
    </row>
    <row r="107" spans="1:36" x14ac:dyDescent="0.25">
      <c r="A107" t="s">
        <v>17</v>
      </c>
      <c r="G107">
        <v>1.0165</v>
      </c>
      <c r="H107">
        <v>-7.8179999999999999E-2</v>
      </c>
      <c r="I107">
        <v>47.8065</v>
      </c>
      <c r="J107">
        <v>0.36477999999999999</v>
      </c>
      <c r="K107">
        <v>0.80936200000000003</v>
      </c>
      <c r="L107">
        <v>-2.2759999999999999E-2</v>
      </c>
      <c r="M107">
        <v>19.059000000000001</v>
      </c>
      <c r="N107">
        <v>32.613399999999999</v>
      </c>
      <c r="O107">
        <v>-4.8730000000000002E-2</v>
      </c>
      <c r="P107">
        <v>2.7394000000000002E-2</v>
      </c>
      <c r="Q107">
        <v>8.1582000000000002E-2</v>
      </c>
      <c r="R107">
        <v>-0.16904</v>
      </c>
      <c r="S107">
        <v>0</v>
      </c>
      <c r="T107">
        <v>101.46</v>
      </c>
      <c r="U107">
        <v>46.854700000000001</v>
      </c>
      <c r="W107" s="2" t="s">
        <v>190</v>
      </c>
      <c r="X107">
        <v>1.1054128139534884</v>
      </c>
      <c r="Y107" t="s">
        <v>71</v>
      </c>
      <c r="Z107">
        <v>47.391879069767448</v>
      </c>
      <c r="AA107">
        <v>0.23357530232558135</v>
      </c>
      <c r="AB107">
        <v>0.88559081395348871</v>
      </c>
      <c r="AC107" t="s">
        <v>71</v>
      </c>
      <c r="AD107">
        <v>18.640832558139536</v>
      </c>
      <c r="AE107">
        <v>32.302665116279059</v>
      </c>
      <c r="AF107" t="s">
        <v>71</v>
      </c>
      <c r="AG107" t="s">
        <v>71</v>
      </c>
      <c r="AH107" t="s">
        <v>71</v>
      </c>
      <c r="AI107" t="s">
        <v>71</v>
      </c>
      <c r="AJ107">
        <f t="shared" ref="AJ107:AJ123" si="14">SUM(X107:AI107)</f>
        <v>100.5599556744186</v>
      </c>
    </row>
    <row r="108" spans="1:36" x14ac:dyDescent="0.25">
      <c r="A108" t="s">
        <v>173</v>
      </c>
      <c r="G108">
        <v>0.78551400000000005</v>
      </c>
      <c r="H108">
        <v>-7.8240000000000004E-2</v>
      </c>
      <c r="I108">
        <v>45.110100000000003</v>
      </c>
      <c r="J108">
        <v>0.49287599999999998</v>
      </c>
      <c r="K108">
        <v>0.89783000000000002</v>
      </c>
      <c r="L108">
        <v>2.9425E-2</v>
      </c>
      <c r="M108">
        <v>18.955300000000001</v>
      </c>
      <c r="N108">
        <v>34.490499999999997</v>
      </c>
      <c r="O108">
        <v>0.10727200000000001</v>
      </c>
      <c r="P108">
        <v>4.496E-2</v>
      </c>
      <c r="Q108">
        <v>0.102969</v>
      </c>
      <c r="R108">
        <v>-4.6269999999999999E-2</v>
      </c>
      <c r="S108">
        <v>0</v>
      </c>
      <c r="T108">
        <v>100.892</v>
      </c>
      <c r="U108">
        <v>46.366199999999999</v>
      </c>
      <c r="W108" s="2" t="s">
        <v>206</v>
      </c>
      <c r="X108">
        <v>0.91183115151515137</v>
      </c>
      <c r="Y108" t="s">
        <v>71</v>
      </c>
      <c r="Z108">
        <v>46.516630303030304</v>
      </c>
      <c r="AA108">
        <v>0.35418669696969696</v>
      </c>
      <c r="AB108">
        <v>0.79577648484848473</v>
      </c>
      <c r="AC108" t="s">
        <v>71</v>
      </c>
      <c r="AD108">
        <v>18.93282727272727</v>
      </c>
      <c r="AE108">
        <v>33.317657575757586</v>
      </c>
      <c r="AF108" t="s">
        <v>71</v>
      </c>
      <c r="AG108" t="s">
        <v>71</v>
      </c>
      <c r="AH108" t="s">
        <v>71</v>
      </c>
      <c r="AI108" t="s">
        <v>71</v>
      </c>
      <c r="AJ108">
        <f t="shared" si="14"/>
        <v>100.82890948484848</v>
      </c>
    </row>
    <row r="109" spans="1:36" x14ac:dyDescent="0.25">
      <c r="A109" t="s">
        <v>20</v>
      </c>
      <c r="G109">
        <v>0.78253099999999998</v>
      </c>
      <c r="H109">
        <v>-7.8159999999999993E-2</v>
      </c>
      <c r="I109">
        <v>46.305300000000003</v>
      </c>
      <c r="J109">
        <v>4.1362999999999997E-2</v>
      </c>
      <c r="K109">
        <v>0.49417100000000003</v>
      </c>
      <c r="L109">
        <v>1.3308E-2</v>
      </c>
      <c r="M109">
        <v>18.9436</v>
      </c>
      <c r="N109">
        <v>32.555599999999998</v>
      </c>
      <c r="O109">
        <v>-0.127</v>
      </c>
      <c r="P109">
        <v>-4.4060000000000002E-2</v>
      </c>
      <c r="Q109">
        <v>3.6999999999999998E-2</v>
      </c>
      <c r="R109">
        <v>-0.10687000000000001</v>
      </c>
      <c r="S109">
        <v>0</v>
      </c>
      <c r="T109">
        <v>98.816699999999997</v>
      </c>
      <c r="U109">
        <v>45.714599999999997</v>
      </c>
      <c r="W109" s="2" t="s">
        <v>222</v>
      </c>
      <c r="X109">
        <v>1.3958356744186042</v>
      </c>
      <c r="Y109" t="s">
        <v>71</v>
      </c>
      <c r="Z109">
        <v>47.155425581395349</v>
      </c>
      <c r="AA109">
        <v>1.8088265348837205</v>
      </c>
      <c r="AB109">
        <v>0.91390723255813977</v>
      </c>
      <c r="AC109" t="s">
        <v>71</v>
      </c>
      <c r="AD109">
        <v>17.842137209302333</v>
      </c>
      <c r="AE109">
        <v>31.483576744186045</v>
      </c>
      <c r="AF109" t="s">
        <v>71</v>
      </c>
      <c r="AG109" t="s">
        <v>71</v>
      </c>
      <c r="AH109" t="s">
        <v>71</v>
      </c>
      <c r="AI109" t="s">
        <v>71</v>
      </c>
      <c r="AJ109">
        <f t="shared" si="14"/>
        <v>100.59970897674418</v>
      </c>
    </row>
    <row r="110" spans="1:36" x14ac:dyDescent="0.25">
      <c r="A110" t="s">
        <v>57</v>
      </c>
      <c r="G110">
        <v>1.63171</v>
      </c>
      <c r="H110">
        <v>0.140712</v>
      </c>
      <c r="I110">
        <v>46.038499999999999</v>
      </c>
      <c r="J110">
        <v>0.30016199999999998</v>
      </c>
      <c r="K110">
        <v>0.90263800000000005</v>
      </c>
      <c r="L110">
        <v>-2.2079999999999999E-2</v>
      </c>
      <c r="M110">
        <v>18.476500000000001</v>
      </c>
      <c r="N110">
        <v>33.868099999999998</v>
      </c>
      <c r="O110">
        <v>-4.8370000000000003E-2</v>
      </c>
      <c r="P110">
        <v>-4.4089999999999997E-2</v>
      </c>
      <c r="Q110">
        <v>5.9511000000000001E-2</v>
      </c>
      <c r="R110">
        <v>-4.4580000000000002E-2</v>
      </c>
      <c r="S110">
        <v>0</v>
      </c>
      <c r="T110">
        <v>101.259</v>
      </c>
      <c r="U110">
        <v>46.648299999999999</v>
      </c>
      <c r="W110" s="2" t="s">
        <v>237</v>
      </c>
      <c r="X110">
        <v>0.83153808571428556</v>
      </c>
      <c r="Y110" t="s">
        <v>71</v>
      </c>
      <c r="Z110">
        <v>46.493194285714289</v>
      </c>
      <c r="AA110">
        <v>0.23859717142857143</v>
      </c>
      <c r="AB110">
        <v>0.77873671428571456</v>
      </c>
      <c r="AC110" t="s">
        <v>71</v>
      </c>
      <c r="AD110">
        <v>19.139857142857135</v>
      </c>
      <c r="AE110">
        <v>33.28980285714286</v>
      </c>
      <c r="AF110" t="s">
        <v>71</v>
      </c>
      <c r="AG110" t="s">
        <v>71</v>
      </c>
      <c r="AH110" t="s">
        <v>71</v>
      </c>
      <c r="AI110" t="s">
        <v>71</v>
      </c>
      <c r="AJ110">
        <f t="shared" si="14"/>
        <v>100.77172625714286</v>
      </c>
    </row>
    <row r="111" spans="1:36" x14ac:dyDescent="0.25">
      <c r="A111" t="s">
        <v>207</v>
      </c>
      <c r="G111">
        <v>0.85914999999999997</v>
      </c>
      <c r="H111">
        <v>-7.8060000000000004E-2</v>
      </c>
      <c r="I111">
        <v>47.143000000000001</v>
      </c>
      <c r="J111">
        <v>0.30046</v>
      </c>
      <c r="K111">
        <v>0.93993599999999999</v>
      </c>
      <c r="L111">
        <v>0.10327799999999999</v>
      </c>
      <c r="M111">
        <v>17.7606</v>
      </c>
      <c r="N111">
        <v>34.536099999999998</v>
      </c>
      <c r="O111">
        <v>0.108587</v>
      </c>
      <c r="P111">
        <v>9.8219999999999991E-3</v>
      </c>
      <c r="Q111">
        <v>1.489E-2</v>
      </c>
      <c r="R111">
        <v>-0.10603</v>
      </c>
      <c r="S111">
        <v>0</v>
      </c>
      <c r="T111">
        <v>101.592</v>
      </c>
      <c r="U111">
        <v>47.092100000000002</v>
      </c>
      <c r="W111" s="2" t="s">
        <v>253</v>
      </c>
      <c r="X111">
        <v>1.1700461063829786</v>
      </c>
      <c r="Y111" t="s">
        <v>71</v>
      </c>
      <c r="Z111">
        <v>45.95184468085106</v>
      </c>
      <c r="AA111">
        <v>2.3119678723404249</v>
      </c>
      <c r="AB111">
        <v>0.68422893617021274</v>
      </c>
      <c r="AC111" t="s">
        <v>71</v>
      </c>
      <c r="AD111">
        <v>17.778893617021279</v>
      </c>
      <c r="AE111">
        <v>32.615961702127656</v>
      </c>
      <c r="AF111" t="s">
        <v>71</v>
      </c>
      <c r="AG111" t="s">
        <v>71</v>
      </c>
      <c r="AH111">
        <v>0.13565368085106388</v>
      </c>
      <c r="AI111" t="s">
        <v>71</v>
      </c>
      <c r="AJ111">
        <f t="shared" si="14"/>
        <v>100.64859659574468</v>
      </c>
    </row>
    <row r="112" spans="1:36" x14ac:dyDescent="0.25">
      <c r="G112">
        <v>0.31933499999999998</v>
      </c>
      <c r="H112">
        <v>-7.8289999999999998E-2</v>
      </c>
      <c r="I112">
        <v>45.461300000000001</v>
      </c>
      <c r="J112">
        <v>0.29915199999999997</v>
      </c>
      <c r="K112">
        <v>0.84962499999999996</v>
      </c>
      <c r="L112">
        <v>6.5145999999999996E-2</v>
      </c>
      <c r="M112">
        <v>19.126200000000001</v>
      </c>
      <c r="N112">
        <v>32.811900000000001</v>
      </c>
      <c r="O112">
        <v>2.8971E-2</v>
      </c>
      <c r="P112">
        <v>-6.234E-2</v>
      </c>
      <c r="Q112">
        <v>5.8259999999999999E-2</v>
      </c>
      <c r="R112">
        <v>-4.6359999999999998E-2</v>
      </c>
      <c r="S112">
        <v>0</v>
      </c>
      <c r="T112">
        <v>98.832899999999995</v>
      </c>
      <c r="U112">
        <v>45.586599999999997</v>
      </c>
      <c r="W112" s="2" t="s">
        <v>269</v>
      </c>
      <c r="X112">
        <v>1.0550531818181819</v>
      </c>
      <c r="Y112" t="s">
        <v>71</v>
      </c>
      <c r="Z112">
        <v>46.657878787878786</v>
      </c>
      <c r="AA112">
        <v>0.31284403030303032</v>
      </c>
      <c r="AB112">
        <v>0.70974690909090887</v>
      </c>
      <c r="AC112" t="s">
        <v>71</v>
      </c>
      <c r="AD112">
        <v>18.552733333333336</v>
      </c>
      <c r="AE112">
        <v>33.3884393939394</v>
      </c>
      <c r="AF112" t="s">
        <v>71</v>
      </c>
      <c r="AG112" t="s">
        <v>71</v>
      </c>
      <c r="AH112">
        <v>0.13464827272727273</v>
      </c>
      <c r="AI112" t="s">
        <v>71</v>
      </c>
      <c r="AJ112">
        <f t="shared" si="14"/>
        <v>100.81134390909091</v>
      </c>
    </row>
    <row r="113" spans="1:36" x14ac:dyDescent="0.25">
      <c r="A113" t="s">
        <v>208</v>
      </c>
      <c r="G113">
        <v>1.2537</v>
      </c>
      <c r="H113">
        <v>0.139765</v>
      </c>
      <c r="I113">
        <v>45.602699999999999</v>
      </c>
      <c r="J113">
        <v>-2.419E-2</v>
      </c>
      <c r="K113">
        <v>0.85858299999999999</v>
      </c>
      <c r="L113">
        <v>6.4813999999999997E-2</v>
      </c>
      <c r="M113">
        <v>19.3474</v>
      </c>
      <c r="N113">
        <v>33.0015</v>
      </c>
      <c r="O113">
        <v>0.185368</v>
      </c>
      <c r="P113">
        <v>4.4832999999999998E-2</v>
      </c>
      <c r="Q113">
        <v>0.147676</v>
      </c>
      <c r="R113">
        <v>0.26250099999999998</v>
      </c>
      <c r="S113">
        <v>0</v>
      </c>
      <c r="T113">
        <v>100.88500000000001</v>
      </c>
      <c r="U113">
        <v>46.265300000000003</v>
      </c>
      <c r="W113" s="2" t="s">
        <v>284</v>
      </c>
      <c r="X113">
        <v>0.92275364150943395</v>
      </c>
      <c r="Y113" t="s">
        <v>71</v>
      </c>
      <c r="Z113">
        <v>46.922426415094328</v>
      </c>
      <c r="AA113">
        <v>1.6211808113207551</v>
      </c>
      <c r="AB113">
        <v>1.0743872452830188</v>
      </c>
      <c r="AC113" t="s">
        <v>71</v>
      </c>
      <c r="AD113">
        <v>18.037503773584906</v>
      </c>
      <c r="AE113">
        <v>31.439749056603766</v>
      </c>
      <c r="AF113" t="s">
        <v>71</v>
      </c>
      <c r="AG113" t="s">
        <v>71</v>
      </c>
      <c r="AH113">
        <v>0.24260366037735842</v>
      </c>
      <c r="AI113" t="s">
        <v>71</v>
      </c>
      <c r="AJ113">
        <f t="shared" si="14"/>
        <v>100.26060460377356</v>
      </c>
    </row>
    <row r="114" spans="1:36" x14ac:dyDescent="0.25">
      <c r="A114" t="s">
        <v>209</v>
      </c>
      <c r="G114">
        <v>1.2463</v>
      </c>
      <c r="H114">
        <v>-7.8119999999999995E-2</v>
      </c>
      <c r="I114">
        <v>46.767200000000003</v>
      </c>
      <c r="J114">
        <v>0.17075299999999999</v>
      </c>
      <c r="K114">
        <v>0.85461699999999996</v>
      </c>
      <c r="L114">
        <v>0.102601</v>
      </c>
      <c r="M114">
        <v>18.869900000000001</v>
      </c>
      <c r="N114">
        <v>33.674199999999999</v>
      </c>
      <c r="O114">
        <v>-4.8529999999999997E-2</v>
      </c>
      <c r="P114">
        <v>6.3286999999999996E-2</v>
      </c>
      <c r="Q114">
        <v>5.9346999999999997E-2</v>
      </c>
      <c r="R114">
        <v>-0.10679</v>
      </c>
      <c r="S114">
        <v>0</v>
      </c>
      <c r="T114">
        <v>101.575</v>
      </c>
      <c r="U114">
        <v>46.8309</v>
      </c>
      <c r="W114" s="2" t="s">
        <v>300</v>
      </c>
      <c r="X114">
        <v>1.0707409310344826</v>
      </c>
      <c r="Y114" t="s">
        <v>71</v>
      </c>
      <c r="Z114">
        <v>46.319722413793109</v>
      </c>
      <c r="AA114">
        <v>1.4943964310344831</v>
      </c>
      <c r="AB114">
        <v>0.63178737931034468</v>
      </c>
      <c r="AC114" t="s">
        <v>71</v>
      </c>
      <c r="AD114">
        <v>18.185722413793108</v>
      </c>
      <c r="AE114">
        <v>32.792681034482762</v>
      </c>
      <c r="AF114" t="s">
        <v>71</v>
      </c>
      <c r="AG114" t="s">
        <v>71</v>
      </c>
      <c r="AH114" t="s">
        <v>71</v>
      </c>
      <c r="AI114" t="s">
        <v>71</v>
      </c>
      <c r="AJ114">
        <f t="shared" si="14"/>
        <v>100.49505060344831</v>
      </c>
    </row>
    <row r="115" spans="1:36" x14ac:dyDescent="0.25">
      <c r="A115" t="s">
        <v>210</v>
      </c>
      <c r="G115">
        <v>0.70875699999999997</v>
      </c>
      <c r="H115">
        <v>-7.8289999999999998E-2</v>
      </c>
      <c r="I115">
        <v>46.625799999999998</v>
      </c>
      <c r="J115">
        <v>0.363645</v>
      </c>
      <c r="K115">
        <v>0.49557899999999999</v>
      </c>
      <c r="L115">
        <v>2.9389999999999999E-2</v>
      </c>
      <c r="M115">
        <v>19.280899999999999</v>
      </c>
      <c r="N115">
        <v>33.799500000000002</v>
      </c>
      <c r="O115">
        <v>0.107266</v>
      </c>
      <c r="P115">
        <v>2.7078000000000001E-2</v>
      </c>
      <c r="Q115">
        <v>-9.0600000000000003E-3</v>
      </c>
      <c r="R115">
        <v>1.5485000000000001E-2</v>
      </c>
      <c r="S115">
        <v>0</v>
      </c>
      <c r="T115">
        <v>101.366</v>
      </c>
      <c r="U115">
        <v>46.698099999999997</v>
      </c>
      <c r="W115" s="2" t="s">
        <v>316</v>
      </c>
      <c r="X115">
        <v>1.0872554888888892</v>
      </c>
      <c r="Y115" t="s">
        <v>71</v>
      </c>
      <c r="Z115">
        <v>46.324737777777784</v>
      </c>
      <c r="AA115">
        <v>1.4246464444444444</v>
      </c>
      <c r="AB115">
        <v>0.63827908888888896</v>
      </c>
      <c r="AC115" t="s">
        <v>71</v>
      </c>
      <c r="AD115">
        <v>18.112017777777783</v>
      </c>
      <c r="AE115">
        <v>32.796175555555557</v>
      </c>
      <c r="AF115" t="s">
        <v>71</v>
      </c>
      <c r="AG115" t="s">
        <v>71</v>
      </c>
      <c r="AH115" t="s">
        <v>71</v>
      </c>
      <c r="AI115" t="s">
        <v>71</v>
      </c>
      <c r="AJ115">
        <f t="shared" si="14"/>
        <v>100.38311213333333</v>
      </c>
    </row>
    <row r="116" spans="1:36" x14ac:dyDescent="0.25">
      <c r="A116" t="s">
        <v>211</v>
      </c>
      <c r="G116">
        <v>0.86310500000000001</v>
      </c>
      <c r="H116">
        <v>-7.8270000000000006E-2</v>
      </c>
      <c r="I116">
        <v>46.084800000000001</v>
      </c>
      <c r="J116">
        <v>0.55770299999999995</v>
      </c>
      <c r="K116">
        <v>1.0776699999999999</v>
      </c>
      <c r="L116">
        <v>-6.0800000000000003E-3</v>
      </c>
      <c r="M116">
        <v>19.1677</v>
      </c>
      <c r="N116">
        <v>33.463500000000003</v>
      </c>
      <c r="O116">
        <v>-4.9270000000000001E-2</v>
      </c>
      <c r="P116">
        <v>2.7112000000000001E-2</v>
      </c>
      <c r="Q116">
        <v>3.5899E-2</v>
      </c>
      <c r="R116">
        <v>-4.6179999999999999E-2</v>
      </c>
      <c r="S116">
        <v>0</v>
      </c>
      <c r="T116">
        <v>101.098</v>
      </c>
      <c r="U116">
        <v>46.491900000000001</v>
      </c>
      <c r="W116" s="2" t="s">
        <v>332</v>
      </c>
      <c r="X116">
        <v>0.9913734210526316</v>
      </c>
      <c r="Y116" t="s">
        <v>71</v>
      </c>
      <c r="Z116">
        <v>47.314131578947375</v>
      </c>
      <c r="AA116">
        <v>1.3903243859649124</v>
      </c>
      <c r="AB116">
        <v>1.1613507368421054</v>
      </c>
      <c r="AC116" t="s">
        <v>71</v>
      </c>
      <c r="AD116">
        <v>18.081480701754387</v>
      </c>
      <c r="AE116">
        <v>30.801912280701753</v>
      </c>
      <c r="AF116" t="s">
        <v>71</v>
      </c>
      <c r="AG116" t="s">
        <v>71</v>
      </c>
      <c r="AH116">
        <v>0.24905315789473681</v>
      </c>
      <c r="AI116" t="s">
        <v>71</v>
      </c>
      <c r="AJ116">
        <f t="shared" si="14"/>
        <v>99.989626263157888</v>
      </c>
    </row>
    <row r="117" spans="1:36" x14ac:dyDescent="0.25">
      <c r="A117" t="s">
        <v>212</v>
      </c>
      <c r="G117">
        <v>0.32012600000000002</v>
      </c>
      <c r="H117">
        <v>-7.8329999999999997E-2</v>
      </c>
      <c r="I117">
        <v>45.5548</v>
      </c>
      <c r="J117">
        <v>0.42768800000000001</v>
      </c>
      <c r="K117">
        <v>0.76185599999999998</v>
      </c>
      <c r="L117">
        <v>-6.0310000000000002E-2</v>
      </c>
      <c r="M117">
        <v>18.8446</v>
      </c>
      <c r="N117">
        <v>33.494700000000002</v>
      </c>
      <c r="O117">
        <v>0.18521699999999999</v>
      </c>
      <c r="P117">
        <v>9.1050000000000002E-3</v>
      </c>
      <c r="Q117">
        <v>3.5374999999999997E-2</v>
      </c>
      <c r="R117">
        <v>0.138682</v>
      </c>
      <c r="S117">
        <v>0</v>
      </c>
      <c r="T117">
        <v>99.633399999999995</v>
      </c>
      <c r="U117">
        <v>45.909700000000001</v>
      </c>
      <c r="W117" s="2" t="s">
        <v>348</v>
      </c>
      <c r="X117">
        <v>1.000140416666667</v>
      </c>
      <c r="Y117" t="s">
        <v>71</v>
      </c>
      <c r="Z117">
        <v>47.602328333333318</v>
      </c>
      <c r="AA117">
        <v>1.6833793833333328</v>
      </c>
      <c r="AB117">
        <v>0.73231503333333337</v>
      </c>
      <c r="AC117" t="s">
        <v>71</v>
      </c>
      <c r="AD117">
        <v>17.529886666666663</v>
      </c>
      <c r="AE117">
        <v>31.955780000000001</v>
      </c>
      <c r="AF117" t="s">
        <v>71</v>
      </c>
      <c r="AG117" t="s">
        <v>71</v>
      </c>
      <c r="AH117" t="s">
        <v>71</v>
      </c>
      <c r="AI117" t="s">
        <v>71</v>
      </c>
      <c r="AJ117">
        <f t="shared" si="14"/>
        <v>100.50382983333333</v>
      </c>
    </row>
    <row r="118" spans="1:36" x14ac:dyDescent="0.25">
      <c r="A118" t="s">
        <v>213</v>
      </c>
      <c r="G118">
        <v>0.47498200000000002</v>
      </c>
      <c r="H118">
        <v>-7.8170000000000003E-2</v>
      </c>
      <c r="I118">
        <v>46.220500000000001</v>
      </c>
      <c r="J118">
        <v>0.687025</v>
      </c>
      <c r="K118">
        <v>1.02939</v>
      </c>
      <c r="L118">
        <v>-5.8630000000000002E-2</v>
      </c>
      <c r="M118">
        <v>17.230699999999999</v>
      </c>
      <c r="N118">
        <v>33.102800000000002</v>
      </c>
      <c r="O118">
        <v>2.9524999999999999E-2</v>
      </c>
      <c r="P118">
        <v>-8.3700000000000007E-3</v>
      </c>
      <c r="Q118">
        <v>-3.0800000000000001E-2</v>
      </c>
      <c r="R118">
        <v>0.140377</v>
      </c>
      <c r="S118">
        <v>0</v>
      </c>
      <c r="T118">
        <v>98.7393</v>
      </c>
      <c r="U118">
        <v>45.759599999999999</v>
      </c>
      <c r="W118" s="2" t="s">
        <v>364</v>
      </c>
      <c r="X118">
        <v>1.0799981666666669</v>
      </c>
      <c r="Y118" t="s">
        <v>71</v>
      </c>
      <c r="Z118">
        <v>50.044158333333336</v>
      </c>
      <c r="AA118">
        <v>2.184325083333333</v>
      </c>
      <c r="AB118">
        <v>0.80961931249999985</v>
      </c>
      <c r="AC118" t="s">
        <v>71</v>
      </c>
      <c r="AD118">
        <v>16.598118750000001</v>
      </c>
      <c r="AE118">
        <v>29.756287500000003</v>
      </c>
      <c r="AF118" t="s">
        <v>71</v>
      </c>
      <c r="AG118" t="s">
        <v>71</v>
      </c>
      <c r="AH118" t="s">
        <v>71</v>
      </c>
      <c r="AI118" t="s">
        <v>71</v>
      </c>
      <c r="AJ118">
        <f t="shared" si="14"/>
        <v>100.47250714583333</v>
      </c>
    </row>
    <row r="119" spans="1:36" x14ac:dyDescent="0.25">
      <c r="A119" t="s">
        <v>214</v>
      </c>
      <c r="G119">
        <v>1.0187200000000001</v>
      </c>
      <c r="H119">
        <v>0.14003099999999999</v>
      </c>
      <c r="I119">
        <v>46.907699999999998</v>
      </c>
      <c r="J119">
        <v>0.49327599999999999</v>
      </c>
      <c r="K119">
        <v>0.94511699999999998</v>
      </c>
      <c r="L119">
        <v>4.7509000000000003E-2</v>
      </c>
      <c r="M119">
        <v>19.2986</v>
      </c>
      <c r="N119">
        <v>32.603999999999999</v>
      </c>
      <c r="O119">
        <v>-4.9239999999999999E-2</v>
      </c>
      <c r="P119">
        <v>9.247E-3</v>
      </c>
      <c r="Q119">
        <v>0.10322199999999999</v>
      </c>
      <c r="R119">
        <v>-0.10799</v>
      </c>
      <c r="S119">
        <v>0</v>
      </c>
      <c r="T119">
        <v>101.41</v>
      </c>
      <c r="U119">
        <v>46.686799999999998</v>
      </c>
      <c r="W119" s="2" t="s">
        <v>380</v>
      </c>
      <c r="X119">
        <v>1.054425150943396</v>
      </c>
      <c r="Y119" t="s">
        <v>71</v>
      </c>
      <c r="Z119">
        <v>49.34213396226415</v>
      </c>
      <c r="AA119">
        <v>1.5439352641509432</v>
      </c>
      <c r="AB119">
        <v>0.68662245283018875</v>
      </c>
      <c r="AC119" t="s">
        <v>71</v>
      </c>
      <c r="AD119">
        <v>17.119411320754718</v>
      </c>
      <c r="AE119">
        <v>30.707030188679237</v>
      </c>
      <c r="AF119" t="s">
        <v>71</v>
      </c>
      <c r="AG119" t="s">
        <v>71</v>
      </c>
      <c r="AH119" t="s">
        <v>71</v>
      </c>
      <c r="AI119" t="s">
        <v>71</v>
      </c>
      <c r="AJ119">
        <f t="shared" si="14"/>
        <v>100.45355833962263</v>
      </c>
    </row>
    <row r="120" spans="1:36" x14ac:dyDescent="0.25">
      <c r="A120" t="s">
        <v>215</v>
      </c>
      <c r="G120">
        <v>0.78586500000000004</v>
      </c>
      <c r="H120">
        <v>-7.8229999999999994E-2</v>
      </c>
      <c r="I120">
        <v>49.143700000000003</v>
      </c>
      <c r="J120">
        <v>0.105797</v>
      </c>
      <c r="K120">
        <v>0.71962000000000004</v>
      </c>
      <c r="L120">
        <v>4.8537999999999998E-2</v>
      </c>
      <c r="M120">
        <v>18.8262</v>
      </c>
      <c r="N120">
        <v>31.069500000000001</v>
      </c>
      <c r="O120">
        <v>-0.12723000000000001</v>
      </c>
      <c r="P120">
        <v>9.4979999999999995E-3</v>
      </c>
      <c r="Q120">
        <v>1.4187E-2</v>
      </c>
      <c r="R120">
        <v>0.14033100000000001</v>
      </c>
      <c r="S120">
        <v>0</v>
      </c>
      <c r="T120">
        <v>100.658</v>
      </c>
      <c r="U120">
        <v>46.661799999999999</v>
      </c>
      <c r="W120" s="2" t="s">
        <v>395</v>
      </c>
      <c r="X120">
        <v>0.8286407714285714</v>
      </c>
      <c r="Y120" t="s">
        <v>71</v>
      </c>
      <c r="Z120">
        <v>47.087854285714279</v>
      </c>
      <c r="AA120">
        <v>1.587119942857143</v>
      </c>
      <c r="AB120">
        <v>0.59808819999999996</v>
      </c>
      <c r="AC120" t="s">
        <v>71</v>
      </c>
      <c r="AD120">
        <v>17.898165714285714</v>
      </c>
      <c r="AE120">
        <v>32.205111428571435</v>
      </c>
      <c r="AF120" t="s">
        <v>71</v>
      </c>
      <c r="AG120" t="s">
        <v>71</v>
      </c>
      <c r="AH120">
        <v>0.15643485714285715</v>
      </c>
      <c r="AI120" t="s">
        <v>71</v>
      </c>
      <c r="AJ120">
        <f t="shared" si="14"/>
        <v>100.3614152</v>
      </c>
    </row>
    <row r="121" spans="1:36" x14ac:dyDescent="0.25">
      <c r="A121" t="s">
        <v>216</v>
      </c>
      <c r="G121">
        <v>1.4087700000000001</v>
      </c>
      <c r="H121">
        <v>-7.8310000000000005E-2</v>
      </c>
      <c r="I121">
        <v>44.4572</v>
      </c>
      <c r="J121">
        <v>0.36294999999999999</v>
      </c>
      <c r="K121">
        <v>0.67949199999999998</v>
      </c>
      <c r="L121">
        <v>8.2205E-2</v>
      </c>
      <c r="M121">
        <v>19.466000000000001</v>
      </c>
      <c r="N121">
        <v>34.067300000000003</v>
      </c>
      <c r="O121">
        <v>-4.9660000000000003E-2</v>
      </c>
      <c r="P121">
        <v>2.6865E-2</v>
      </c>
      <c r="Q121">
        <v>3.5337E-2</v>
      </c>
      <c r="R121">
        <v>0.20030000000000001</v>
      </c>
      <c r="S121">
        <v>0</v>
      </c>
      <c r="T121">
        <v>100.658</v>
      </c>
      <c r="U121">
        <v>46.014099999999999</v>
      </c>
      <c r="W121" s="2" t="s">
        <v>410</v>
      </c>
      <c r="X121">
        <v>1.1091168906249995</v>
      </c>
      <c r="Y121" t="s">
        <v>71</v>
      </c>
      <c r="Z121">
        <v>46.678306250000006</v>
      </c>
      <c r="AA121">
        <v>2.1470234687499996</v>
      </c>
      <c r="AB121">
        <v>0.70007210937500031</v>
      </c>
      <c r="AC121" t="s">
        <v>71</v>
      </c>
      <c r="AD121">
        <v>17.598637499999999</v>
      </c>
      <c r="AE121">
        <v>31.952693749999995</v>
      </c>
      <c r="AF121" t="s">
        <v>71</v>
      </c>
      <c r="AG121" t="s">
        <v>71</v>
      </c>
      <c r="AH121" t="s">
        <v>71</v>
      </c>
      <c r="AI121" t="s">
        <v>71</v>
      </c>
      <c r="AJ121">
        <f t="shared" si="14"/>
        <v>100.18584996874999</v>
      </c>
    </row>
    <row r="122" spans="1:36" x14ac:dyDescent="0.25">
      <c r="A122" t="s">
        <v>217</v>
      </c>
      <c r="G122">
        <v>1.0209999999999999</v>
      </c>
      <c r="H122">
        <v>-7.8210000000000002E-2</v>
      </c>
      <c r="I122">
        <v>46.861199999999997</v>
      </c>
      <c r="J122">
        <v>0.94462999999999997</v>
      </c>
      <c r="K122">
        <v>0.49772</v>
      </c>
      <c r="L122">
        <v>6.5174999999999997E-2</v>
      </c>
      <c r="M122">
        <v>17.6951</v>
      </c>
      <c r="N122">
        <v>34.244599999999998</v>
      </c>
      <c r="O122">
        <v>2.9078E-2</v>
      </c>
      <c r="P122">
        <v>9.384E-3</v>
      </c>
      <c r="Q122">
        <v>0.10283399999999999</v>
      </c>
      <c r="R122">
        <v>7.7744999999999995E-2</v>
      </c>
      <c r="S122">
        <v>0</v>
      </c>
      <c r="T122">
        <v>101.47</v>
      </c>
      <c r="U122">
        <v>46.840200000000003</v>
      </c>
      <c r="W122" s="2" t="s">
        <v>426</v>
      </c>
      <c r="X122">
        <v>1.2304761304347824</v>
      </c>
      <c r="Y122" t="s">
        <v>71</v>
      </c>
      <c r="Z122">
        <v>47.251784782608695</v>
      </c>
      <c r="AA122">
        <v>0.91516304347826061</v>
      </c>
      <c r="AB122">
        <v>1.5532173043478261</v>
      </c>
      <c r="AC122" t="s">
        <v>71</v>
      </c>
      <c r="AD122">
        <v>17.796219565217392</v>
      </c>
      <c r="AE122">
        <v>31.76470434782609</v>
      </c>
      <c r="AF122" t="s">
        <v>71</v>
      </c>
      <c r="AG122" t="s">
        <v>71</v>
      </c>
      <c r="AH122" t="s">
        <v>71</v>
      </c>
      <c r="AI122" t="s">
        <v>71</v>
      </c>
      <c r="AJ122">
        <f t="shared" si="14"/>
        <v>100.51156517391306</v>
      </c>
    </row>
    <row r="123" spans="1:36" x14ac:dyDescent="0.25">
      <c r="A123" t="s">
        <v>218</v>
      </c>
      <c r="G123">
        <v>0.63392300000000001</v>
      </c>
      <c r="H123">
        <v>-7.8420000000000004E-2</v>
      </c>
      <c r="I123">
        <v>46.356000000000002</v>
      </c>
      <c r="J123">
        <v>0.81477900000000003</v>
      </c>
      <c r="K123">
        <v>0.54191699999999998</v>
      </c>
      <c r="L123">
        <v>0.116845</v>
      </c>
      <c r="M123">
        <v>19.560300000000002</v>
      </c>
      <c r="N123">
        <v>32.431699999999999</v>
      </c>
      <c r="O123">
        <v>-0.12837000000000001</v>
      </c>
      <c r="P123">
        <v>-4.4839999999999998E-2</v>
      </c>
      <c r="Q123">
        <v>-7.7299999999999994E-2</v>
      </c>
      <c r="R123">
        <v>7.5952000000000006E-2</v>
      </c>
      <c r="S123">
        <v>0</v>
      </c>
      <c r="T123">
        <v>100.202</v>
      </c>
      <c r="U123">
        <v>46.037500000000001</v>
      </c>
      <c r="W123" s="2" t="s">
        <v>442</v>
      </c>
      <c r="X123">
        <v>0.89522459999999959</v>
      </c>
      <c r="Y123" t="s">
        <v>71</v>
      </c>
      <c r="Z123">
        <v>46.29836000000001</v>
      </c>
      <c r="AA123">
        <v>3.4128466666666668</v>
      </c>
      <c r="AB123">
        <v>0.6336018888888888</v>
      </c>
      <c r="AC123" t="s">
        <v>71</v>
      </c>
      <c r="AD123">
        <v>17.539411111111111</v>
      </c>
      <c r="AE123">
        <v>31.186435555555551</v>
      </c>
      <c r="AF123" t="s">
        <v>71</v>
      </c>
      <c r="AG123" t="s">
        <v>71</v>
      </c>
      <c r="AH123">
        <v>0.46474540000000003</v>
      </c>
      <c r="AI123" t="s">
        <v>71</v>
      </c>
      <c r="AJ123">
        <f t="shared" si="14"/>
        <v>100.43062522222222</v>
      </c>
    </row>
    <row r="124" spans="1:36" x14ac:dyDescent="0.25">
      <c r="A124" t="s">
        <v>219</v>
      </c>
      <c r="G124">
        <v>0.78703400000000001</v>
      </c>
      <c r="H124">
        <v>-7.8299999999999995E-2</v>
      </c>
      <c r="I124">
        <v>47.840299999999999</v>
      </c>
      <c r="J124">
        <v>0.29905900000000002</v>
      </c>
      <c r="K124">
        <v>0.76500900000000005</v>
      </c>
      <c r="L124">
        <v>-7.7560000000000004E-2</v>
      </c>
      <c r="M124">
        <v>19.552099999999999</v>
      </c>
      <c r="N124">
        <v>32.771099999999997</v>
      </c>
      <c r="O124">
        <v>2.9002E-2</v>
      </c>
      <c r="P124">
        <v>-8.6700000000000006E-3</v>
      </c>
      <c r="Q124">
        <v>-3.141E-2</v>
      </c>
      <c r="R124">
        <v>0.13927700000000001</v>
      </c>
      <c r="S124">
        <v>0</v>
      </c>
      <c r="T124">
        <v>101.98699999999999</v>
      </c>
      <c r="U124">
        <v>47.011000000000003</v>
      </c>
    </row>
    <row r="125" spans="1:36" x14ac:dyDescent="0.25">
      <c r="A125" t="s">
        <v>34</v>
      </c>
      <c r="G125">
        <v>0.94202600000000003</v>
      </c>
      <c r="H125">
        <v>-7.8270000000000006E-2</v>
      </c>
      <c r="I125">
        <v>46.383600000000001</v>
      </c>
      <c r="J125">
        <v>0.55739700000000003</v>
      </c>
      <c r="K125">
        <v>0.72084300000000001</v>
      </c>
      <c r="L125">
        <v>6.4984E-2</v>
      </c>
      <c r="M125">
        <v>19.091100000000001</v>
      </c>
      <c r="N125">
        <v>33.932299999999998</v>
      </c>
      <c r="O125">
        <v>2.8923000000000001E-2</v>
      </c>
      <c r="P125">
        <v>2.7089999999999999E-2</v>
      </c>
      <c r="Q125">
        <v>-9.1000000000000004E-3</v>
      </c>
      <c r="R125">
        <v>1.5493E-2</v>
      </c>
      <c r="S125">
        <v>0</v>
      </c>
      <c r="T125">
        <v>101.676</v>
      </c>
      <c r="U125">
        <v>46.763800000000003</v>
      </c>
    </row>
    <row r="126" spans="1:36" x14ac:dyDescent="0.25">
      <c r="A126" t="s">
        <v>220</v>
      </c>
      <c r="G126">
        <v>1.2500599999999999</v>
      </c>
      <c r="H126">
        <v>-7.8219999999999998E-2</v>
      </c>
      <c r="I126">
        <v>47.829700000000003</v>
      </c>
      <c r="J126">
        <v>4.1109E-2</v>
      </c>
      <c r="K126">
        <v>0.76717999999999997</v>
      </c>
      <c r="L126">
        <v>0.22714400000000001</v>
      </c>
      <c r="M126">
        <v>19.148199999999999</v>
      </c>
      <c r="N126">
        <v>31.144400000000001</v>
      </c>
      <c r="O126">
        <v>2.9503999999999999E-2</v>
      </c>
      <c r="P126">
        <v>-8.4899999999999993E-3</v>
      </c>
      <c r="Q126">
        <v>1.4094000000000001E-2</v>
      </c>
      <c r="R126">
        <v>-0.10741000000000001</v>
      </c>
      <c r="S126">
        <v>0</v>
      </c>
      <c r="T126">
        <v>100.25700000000001</v>
      </c>
      <c r="U126">
        <v>46.249099999999999</v>
      </c>
    </row>
    <row r="127" spans="1:36" x14ac:dyDescent="0.25">
      <c r="A127" t="s">
        <v>221</v>
      </c>
      <c r="G127">
        <v>1.0928199999999999</v>
      </c>
      <c r="H127">
        <v>-7.8149999999999997E-2</v>
      </c>
      <c r="I127">
        <v>47.9527</v>
      </c>
      <c r="J127">
        <v>0.23553299999999999</v>
      </c>
      <c r="K127">
        <v>1.1228899999999999</v>
      </c>
      <c r="L127">
        <v>3.1287000000000002E-2</v>
      </c>
      <c r="M127">
        <v>18.713200000000001</v>
      </c>
      <c r="N127">
        <v>32.017000000000003</v>
      </c>
      <c r="O127">
        <v>-0.12694</v>
      </c>
      <c r="P127">
        <v>9.6179999999999998E-3</v>
      </c>
      <c r="Q127">
        <v>-7.8600000000000007E-3</v>
      </c>
      <c r="R127">
        <v>-4.4810000000000003E-2</v>
      </c>
      <c r="S127">
        <v>0</v>
      </c>
      <c r="T127">
        <v>100.917</v>
      </c>
      <c r="U127">
        <v>46.655700000000003</v>
      </c>
    </row>
    <row r="128" spans="1:36" x14ac:dyDescent="0.25">
      <c r="G128">
        <v>0.86065999999999998</v>
      </c>
      <c r="H128">
        <v>-7.8140000000000001E-2</v>
      </c>
      <c r="I128">
        <v>46.7301</v>
      </c>
      <c r="J128">
        <v>0.364589</v>
      </c>
      <c r="K128">
        <v>0.80731200000000003</v>
      </c>
      <c r="L128">
        <v>-2.257E-2</v>
      </c>
      <c r="M128">
        <v>18.664899999999999</v>
      </c>
      <c r="N128">
        <v>34.055900000000001</v>
      </c>
      <c r="O128">
        <v>-4.8619999999999997E-2</v>
      </c>
      <c r="P128">
        <v>-8.3400000000000002E-3</v>
      </c>
      <c r="Q128">
        <v>-3.0470000000000001E-2</v>
      </c>
      <c r="R128">
        <v>-4.4999999999999998E-2</v>
      </c>
      <c r="S128">
        <v>0</v>
      </c>
      <c r="T128">
        <v>101.25</v>
      </c>
      <c r="U128">
        <v>46.782699999999998</v>
      </c>
    </row>
    <row r="129" spans="1:21" x14ac:dyDescent="0.25">
      <c r="G129">
        <v>0.86472300000000002</v>
      </c>
      <c r="H129">
        <v>-7.8310000000000005E-2</v>
      </c>
      <c r="I129">
        <v>47.0381</v>
      </c>
      <c r="J129">
        <v>0.49273899999999998</v>
      </c>
      <c r="K129">
        <v>1.1241699999999999</v>
      </c>
      <c r="L129">
        <v>-4.2220000000000001E-2</v>
      </c>
      <c r="M129">
        <v>19.597100000000001</v>
      </c>
      <c r="N129">
        <v>32.533099999999997</v>
      </c>
      <c r="O129">
        <v>-0.12787000000000001</v>
      </c>
      <c r="P129">
        <v>2.6991000000000001E-2</v>
      </c>
      <c r="Q129">
        <v>8.0506999999999995E-2</v>
      </c>
      <c r="R129">
        <v>7.7081999999999998E-2</v>
      </c>
      <c r="S129">
        <v>0</v>
      </c>
      <c r="T129">
        <v>101.586</v>
      </c>
      <c r="U129">
        <v>46.703600000000002</v>
      </c>
    </row>
    <row r="130" spans="1:21" x14ac:dyDescent="0.25">
      <c r="G130">
        <v>1.2513300000000001</v>
      </c>
      <c r="H130">
        <v>-7.825E-2</v>
      </c>
      <c r="I130">
        <v>45.739800000000002</v>
      </c>
      <c r="J130">
        <v>0.49276199999999998</v>
      </c>
      <c r="K130">
        <v>0.76732199999999995</v>
      </c>
      <c r="L130">
        <v>1.1598000000000001E-2</v>
      </c>
      <c r="M130">
        <v>19.289899999999999</v>
      </c>
      <c r="N130">
        <v>33.945</v>
      </c>
      <c r="O130">
        <v>-4.9340000000000002E-2</v>
      </c>
      <c r="P130">
        <v>2.7057000000000001E-2</v>
      </c>
      <c r="Q130">
        <v>8.0607999999999999E-2</v>
      </c>
      <c r="R130">
        <v>1.5524E-2</v>
      </c>
      <c r="S130">
        <v>0</v>
      </c>
      <c r="T130">
        <v>101.49299999999999</v>
      </c>
      <c r="U130">
        <v>46.568899999999999</v>
      </c>
    </row>
    <row r="131" spans="1:21" x14ac:dyDescent="0.25">
      <c r="G131">
        <v>0.47460999999999998</v>
      </c>
      <c r="H131">
        <v>-7.8200000000000006E-2</v>
      </c>
      <c r="I131">
        <v>46.833500000000001</v>
      </c>
      <c r="J131">
        <v>0.364118</v>
      </c>
      <c r="K131">
        <v>0.31553199999999998</v>
      </c>
      <c r="L131">
        <v>-2.3199999999999998E-2</v>
      </c>
      <c r="M131">
        <v>18.560199999999998</v>
      </c>
      <c r="N131">
        <v>33.981400000000001</v>
      </c>
      <c r="O131">
        <v>-4.8930000000000001E-2</v>
      </c>
      <c r="P131">
        <v>-8.4700000000000001E-3</v>
      </c>
      <c r="Q131">
        <v>0.21568399999999999</v>
      </c>
      <c r="R131">
        <v>1.6292000000000001E-2</v>
      </c>
      <c r="S131">
        <v>0</v>
      </c>
      <c r="T131">
        <v>100.60299999999999</v>
      </c>
      <c r="U131">
        <v>46.589199999999998</v>
      </c>
    </row>
    <row r="132" spans="1:21" x14ac:dyDescent="0.25">
      <c r="G132">
        <v>1.25095</v>
      </c>
      <c r="H132">
        <v>-7.8210000000000002E-2</v>
      </c>
      <c r="I132">
        <v>47.9056</v>
      </c>
      <c r="J132">
        <v>0.428929</v>
      </c>
      <c r="K132">
        <v>0.76729599999999998</v>
      </c>
      <c r="L132">
        <v>4.8025999999999999E-2</v>
      </c>
      <c r="M132">
        <v>18.898800000000001</v>
      </c>
      <c r="N132">
        <v>32.665900000000001</v>
      </c>
      <c r="O132">
        <v>0.107712</v>
      </c>
      <c r="P132">
        <v>2.7297999999999999E-2</v>
      </c>
      <c r="Q132">
        <v>5.8671000000000001E-2</v>
      </c>
      <c r="R132">
        <v>-0.10753</v>
      </c>
      <c r="S132">
        <v>0</v>
      </c>
      <c r="T132">
        <v>101.973</v>
      </c>
      <c r="U132">
        <v>47.0062</v>
      </c>
    </row>
    <row r="133" spans="1:21" x14ac:dyDescent="0.25">
      <c r="G133">
        <v>1.10236</v>
      </c>
      <c r="H133">
        <v>0.574353</v>
      </c>
      <c r="I133">
        <v>46.186599999999999</v>
      </c>
      <c r="J133">
        <v>0.49183100000000002</v>
      </c>
      <c r="K133">
        <v>0.76974600000000004</v>
      </c>
      <c r="L133">
        <v>1.0119E-2</v>
      </c>
      <c r="M133">
        <v>20.0489</v>
      </c>
      <c r="N133">
        <v>31.6706</v>
      </c>
      <c r="O133">
        <v>-5.0090000000000003E-2</v>
      </c>
      <c r="P133">
        <v>-6.2609999999999999E-2</v>
      </c>
      <c r="Q133">
        <v>-7.7240000000000003E-2</v>
      </c>
      <c r="R133">
        <v>0.199654</v>
      </c>
      <c r="S133">
        <v>0</v>
      </c>
      <c r="T133">
        <v>100.864</v>
      </c>
      <c r="U133">
        <v>46.243200000000002</v>
      </c>
    </row>
    <row r="134" spans="1:21" x14ac:dyDescent="0.25">
      <c r="G134">
        <v>0.4743</v>
      </c>
      <c r="H134">
        <v>0.140598</v>
      </c>
      <c r="I134">
        <v>46.818300000000001</v>
      </c>
      <c r="J134">
        <v>0.17036999999999999</v>
      </c>
      <c r="K134">
        <v>0.80537599999999998</v>
      </c>
      <c r="L134">
        <v>4.8397000000000003E-2</v>
      </c>
      <c r="M134">
        <v>18.833500000000001</v>
      </c>
      <c r="N134">
        <v>34.203000000000003</v>
      </c>
      <c r="O134">
        <v>2.9520000000000001E-2</v>
      </c>
      <c r="P134">
        <v>2.7387000000000002E-2</v>
      </c>
      <c r="Q134">
        <v>3.6507999999999999E-2</v>
      </c>
      <c r="R134">
        <v>7.8345999999999999E-2</v>
      </c>
      <c r="S134">
        <v>0</v>
      </c>
      <c r="T134">
        <v>101.666</v>
      </c>
      <c r="U134">
        <v>47.025799999999997</v>
      </c>
    </row>
    <row r="135" spans="1:21" x14ac:dyDescent="0.25">
      <c r="G135">
        <v>0.70350199999999996</v>
      </c>
      <c r="H135">
        <v>-7.8060000000000004E-2</v>
      </c>
      <c r="I135">
        <v>46.114100000000001</v>
      </c>
      <c r="J135">
        <v>0.106463</v>
      </c>
      <c r="K135">
        <v>0.71507299999999996</v>
      </c>
      <c r="L135">
        <v>-5.7230000000000003E-2</v>
      </c>
      <c r="M135">
        <v>18.453199999999999</v>
      </c>
      <c r="N135">
        <v>34.772799999999997</v>
      </c>
      <c r="O135">
        <v>-0.12651999999999999</v>
      </c>
      <c r="P135">
        <v>-8.1399999999999997E-3</v>
      </c>
      <c r="Q135">
        <v>-7.3400000000000002E-3</v>
      </c>
      <c r="R135">
        <v>-4.4130000000000003E-2</v>
      </c>
      <c r="S135">
        <v>0</v>
      </c>
      <c r="T135">
        <v>100.544</v>
      </c>
      <c r="U135">
        <v>46.578099999999999</v>
      </c>
    </row>
    <row r="136" spans="1:21" x14ac:dyDescent="0.25">
      <c r="G136">
        <v>1.0924499999999999</v>
      </c>
      <c r="H136">
        <v>0.14059199999999999</v>
      </c>
      <c r="I136">
        <v>46.4846</v>
      </c>
      <c r="J136">
        <v>0.36457299999999998</v>
      </c>
      <c r="K136">
        <v>0.898428</v>
      </c>
      <c r="L136">
        <v>1.3164E-2</v>
      </c>
      <c r="M136">
        <v>18.716799999999999</v>
      </c>
      <c r="N136">
        <v>33.927100000000003</v>
      </c>
      <c r="O136">
        <v>-0.12694</v>
      </c>
      <c r="P136">
        <v>-8.3400000000000002E-3</v>
      </c>
      <c r="Q136">
        <v>3.6810000000000002E-2</v>
      </c>
      <c r="R136">
        <v>-4.4970000000000003E-2</v>
      </c>
      <c r="S136">
        <v>0</v>
      </c>
      <c r="T136">
        <v>101.494</v>
      </c>
      <c r="U136">
        <v>46.845999999999997</v>
      </c>
    </row>
    <row r="137" spans="1:21" x14ac:dyDescent="0.25">
      <c r="G137">
        <v>0.55269999999999997</v>
      </c>
      <c r="H137">
        <v>-7.8310000000000005E-2</v>
      </c>
      <c r="I137">
        <v>46.701799999999999</v>
      </c>
      <c r="J137">
        <v>0.29939700000000002</v>
      </c>
      <c r="K137">
        <v>1.03047</v>
      </c>
      <c r="L137">
        <v>6.5226000000000006E-2</v>
      </c>
      <c r="M137">
        <v>19.903099999999998</v>
      </c>
      <c r="N137">
        <v>32.297400000000003</v>
      </c>
      <c r="O137">
        <v>-4.9399999999999999E-2</v>
      </c>
      <c r="P137">
        <v>-2.665E-2</v>
      </c>
      <c r="Q137">
        <v>-5.3859999999999998E-2</v>
      </c>
      <c r="R137">
        <v>-0.10828</v>
      </c>
      <c r="S137">
        <v>0</v>
      </c>
      <c r="T137">
        <v>100.53400000000001</v>
      </c>
      <c r="U137">
        <v>46.289099999999998</v>
      </c>
    </row>
    <row r="138" spans="1:21" x14ac:dyDescent="0.25">
      <c r="G138">
        <v>0.70447499999999996</v>
      </c>
      <c r="H138">
        <v>-7.8100000000000003E-2</v>
      </c>
      <c r="I138">
        <v>45.142899999999997</v>
      </c>
      <c r="J138">
        <v>4.1512E-2</v>
      </c>
      <c r="K138">
        <v>0.67134199999999999</v>
      </c>
      <c r="L138">
        <v>-4.2300000000000003E-3</v>
      </c>
      <c r="M138">
        <v>18.3687</v>
      </c>
      <c r="N138">
        <v>34.609499999999997</v>
      </c>
      <c r="O138">
        <v>0.10838</v>
      </c>
      <c r="P138">
        <v>-2.6210000000000001E-2</v>
      </c>
      <c r="Q138">
        <v>-3.0159999999999999E-2</v>
      </c>
      <c r="R138">
        <v>-4.4609999999999997E-2</v>
      </c>
      <c r="S138">
        <v>0</v>
      </c>
      <c r="T138">
        <v>99.463399999999993</v>
      </c>
      <c r="U138">
        <v>45.985599999999998</v>
      </c>
    </row>
    <row r="139" spans="1:21" x14ac:dyDescent="0.25">
      <c r="G139">
        <v>1.55644</v>
      </c>
      <c r="H139">
        <v>0.14016999999999999</v>
      </c>
      <c r="I139">
        <v>44.900799999999997</v>
      </c>
      <c r="J139">
        <v>0.234931</v>
      </c>
      <c r="K139">
        <v>0.85751200000000005</v>
      </c>
      <c r="L139">
        <v>0.17327999999999999</v>
      </c>
      <c r="M139">
        <v>19.035</v>
      </c>
      <c r="N139">
        <v>35.127299999999998</v>
      </c>
      <c r="O139">
        <v>-4.879E-2</v>
      </c>
      <c r="P139">
        <v>-4.4130000000000003E-2</v>
      </c>
      <c r="Q139">
        <v>3.6476000000000001E-2</v>
      </c>
      <c r="R139">
        <v>1.6483999999999999E-2</v>
      </c>
      <c r="S139">
        <v>0</v>
      </c>
      <c r="T139">
        <v>101.985</v>
      </c>
      <c r="U139">
        <v>46.8078</v>
      </c>
    </row>
    <row r="141" spans="1:21" x14ac:dyDescent="0.25">
      <c r="F141" t="s">
        <v>40</v>
      </c>
      <c r="G141">
        <f>AVERAGE(G107:G139)</f>
        <v>0.91183115151515137</v>
      </c>
      <c r="H141">
        <f t="shared" ref="H141:U141" si="15">AVERAGE(H107:H139)</f>
        <v>-1.8714515151515166E-2</v>
      </c>
      <c r="I141">
        <f t="shared" si="15"/>
        <v>46.516630303030304</v>
      </c>
      <c r="J141">
        <f t="shared" si="15"/>
        <v>0.35418669696969696</v>
      </c>
      <c r="K141">
        <f t="shared" si="15"/>
        <v>0.79577648484848473</v>
      </c>
      <c r="L141">
        <f t="shared" si="15"/>
        <v>3.2260272727272728E-2</v>
      </c>
      <c r="M141">
        <f t="shared" si="15"/>
        <v>18.93282727272727</v>
      </c>
      <c r="N141">
        <f t="shared" si="15"/>
        <v>33.317657575757586</v>
      </c>
      <c r="O141">
        <f t="shared" si="15"/>
        <v>-1.1076212121212122E-2</v>
      </c>
      <c r="P141">
        <f t="shared" si="15"/>
        <v>1.2204848484848483E-3</v>
      </c>
      <c r="Q141">
        <f t="shared" si="15"/>
        <v>3.2813545454545449E-2</v>
      </c>
      <c r="R141">
        <f t="shared" si="15"/>
        <v>8.565909090909091E-3</v>
      </c>
      <c r="S141">
        <f t="shared" si="15"/>
        <v>0</v>
      </c>
      <c r="T141">
        <f t="shared" si="15"/>
        <v>100.87393030303031</v>
      </c>
      <c r="U141">
        <f t="shared" si="15"/>
        <v>46.501945454545442</v>
      </c>
    </row>
    <row r="142" spans="1:21" x14ac:dyDescent="0.25">
      <c r="F142" t="s">
        <v>41</v>
      </c>
      <c r="G142">
        <f>STDEV(G107:G139)/SQRT((COUNT(G107:G139)))</f>
        <v>5.8172432722554172E-2</v>
      </c>
      <c r="H142">
        <f t="shared" ref="H142:U142" si="16">STDEV(H107:H139)/SQRT((COUNT(H107:H139)))</f>
        <v>2.3747773120365755E-2</v>
      </c>
      <c r="I142">
        <f t="shared" si="16"/>
        <v>0.17508943155791465</v>
      </c>
      <c r="J142">
        <f t="shared" si="16"/>
        <v>3.8092030324186232E-2</v>
      </c>
      <c r="K142">
        <f t="shared" si="16"/>
        <v>3.2437269960506367E-2</v>
      </c>
      <c r="L142">
        <f t="shared" si="16"/>
        <v>1.1631327847122999E-2</v>
      </c>
      <c r="M142">
        <f t="shared" si="16"/>
        <v>0.10360274135624467</v>
      </c>
      <c r="N142">
        <f t="shared" si="16"/>
        <v>0.18023575522824292</v>
      </c>
      <c r="O142">
        <f t="shared" si="16"/>
        <v>1.6020750293106949E-2</v>
      </c>
      <c r="P142">
        <f t="shared" si="16"/>
        <v>5.56423074063954E-3</v>
      </c>
      <c r="Q142">
        <f t="shared" si="16"/>
        <v>1.096035174807178E-2</v>
      </c>
      <c r="R142">
        <f t="shared" si="16"/>
        <v>1.889911018695439E-2</v>
      </c>
      <c r="S142">
        <f t="shared" si="16"/>
        <v>0</v>
      </c>
      <c r="T142">
        <f t="shared" si="16"/>
        <v>0.15844549999137267</v>
      </c>
      <c r="U142">
        <f t="shared" si="16"/>
        <v>7.1343574795496217E-2</v>
      </c>
    </row>
    <row r="144" spans="1:21" x14ac:dyDescent="0.25">
      <c r="A144" s="2" t="s">
        <v>222</v>
      </c>
      <c r="G144" s="2" t="s">
        <v>1</v>
      </c>
      <c r="H144" s="2" t="s">
        <v>2</v>
      </c>
      <c r="I144" s="2" t="s">
        <v>3</v>
      </c>
      <c r="J144" s="2" t="s">
        <v>4</v>
      </c>
      <c r="K144" s="2" t="s">
        <v>5</v>
      </c>
      <c r="L144" s="2" t="s">
        <v>6</v>
      </c>
      <c r="M144" s="2" t="s">
        <v>7</v>
      </c>
      <c r="N144" s="2" t="s">
        <v>8</v>
      </c>
      <c r="O144" s="2" t="s">
        <v>9</v>
      </c>
      <c r="P144" s="2" t="s">
        <v>10</v>
      </c>
      <c r="Q144" s="2" t="s">
        <v>11</v>
      </c>
      <c r="R144" s="2" t="s">
        <v>12</v>
      </c>
      <c r="S144" s="2" t="s">
        <v>13</v>
      </c>
      <c r="T144" s="2" t="s">
        <v>14</v>
      </c>
      <c r="U144" s="2" t="s">
        <v>15</v>
      </c>
    </row>
    <row r="145" spans="1:21" x14ac:dyDescent="0.25">
      <c r="A145" t="s">
        <v>17</v>
      </c>
      <c r="G145">
        <v>1.6786099999999999</v>
      </c>
      <c r="H145">
        <v>-7.8649999999999998E-2</v>
      </c>
      <c r="I145">
        <v>46.380099999999999</v>
      </c>
      <c r="J145">
        <v>2.9434800000000001</v>
      </c>
      <c r="K145">
        <v>0.74013099999999998</v>
      </c>
      <c r="L145">
        <v>7.7617000000000005E-2</v>
      </c>
      <c r="M145">
        <v>16.922699999999999</v>
      </c>
      <c r="N145">
        <v>29.9878</v>
      </c>
      <c r="O145">
        <v>-5.151E-2</v>
      </c>
      <c r="P145">
        <v>4.4379000000000002E-2</v>
      </c>
      <c r="Q145">
        <v>7.6979000000000006E-2</v>
      </c>
      <c r="R145">
        <v>0.25949699999999998</v>
      </c>
      <c r="S145">
        <v>0</v>
      </c>
      <c r="T145">
        <v>98.981099999999998</v>
      </c>
      <c r="U145">
        <v>45.090899999999998</v>
      </c>
    </row>
    <row r="146" spans="1:21" x14ac:dyDescent="0.25">
      <c r="A146" t="s">
        <v>173</v>
      </c>
      <c r="G146">
        <v>1.17557</v>
      </c>
      <c r="H146">
        <v>-7.8119999999999995E-2</v>
      </c>
      <c r="I146">
        <v>48.0715</v>
      </c>
      <c r="J146">
        <v>0.43060500000000002</v>
      </c>
      <c r="K146">
        <v>0.67882900000000002</v>
      </c>
      <c r="L146">
        <v>-7.535E-2</v>
      </c>
      <c r="M146">
        <v>17.5105</v>
      </c>
      <c r="N146">
        <v>31.7865</v>
      </c>
      <c r="O146">
        <v>-4.8280000000000003E-2</v>
      </c>
      <c r="P146">
        <v>4.5907999999999997E-2</v>
      </c>
      <c r="Q146">
        <v>-7.4799999999999997E-3</v>
      </c>
      <c r="R146">
        <v>0.14189599999999999</v>
      </c>
      <c r="S146">
        <v>0</v>
      </c>
      <c r="T146">
        <v>99.632199999999997</v>
      </c>
      <c r="U146">
        <v>46.186300000000003</v>
      </c>
    </row>
    <row r="147" spans="1:21" x14ac:dyDescent="0.25">
      <c r="A147" t="s">
        <v>20</v>
      </c>
      <c r="G147">
        <v>1.4912099999999999</v>
      </c>
      <c r="H147">
        <v>0.14144799999999999</v>
      </c>
      <c r="I147">
        <v>49.0623</v>
      </c>
      <c r="J147">
        <v>0.17082900000000001</v>
      </c>
      <c r="K147">
        <v>0.72786799999999996</v>
      </c>
      <c r="L147">
        <v>-2.2689999999999998E-2</v>
      </c>
      <c r="M147">
        <v>18.0381</v>
      </c>
      <c r="N147">
        <v>30.997</v>
      </c>
      <c r="O147">
        <v>0.186721</v>
      </c>
      <c r="P147">
        <v>2.7643999999999998E-2</v>
      </c>
      <c r="Q147">
        <v>0.126609</v>
      </c>
      <c r="R147">
        <v>0.32699699999999998</v>
      </c>
      <c r="S147">
        <v>0</v>
      </c>
      <c r="T147">
        <v>101.274</v>
      </c>
      <c r="U147">
        <v>46.819499999999998</v>
      </c>
    </row>
    <row r="148" spans="1:21" x14ac:dyDescent="0.25">
      <c r="A148" t="s">
        <v>57</v>
      </c>
      <c r="G148">
        <v>1.5367200000000001</v>
      </c>
      <c r="H148">
        <v>-7.893E-2</v>
      </c>
      <c r="I148">
        <v>47.25</v>
      </c>
      <c r="J148">
        <v>4.5505699999999996</v>
      </c>
      <c r="K148">
        <v>1.0223500000000001</v>
      </c>
      <c r="L148">
        <v>-3.2099999999999997E-2</v>
      </c>
      <c r="M148">
        <v>17.419899999999998</v>
      </c>
      <c r="N148">
        <v>29.7502</v>
      </c>
      <c r="O148">
        <v>2.4752E-2</v>
      </c>
      <c r="P148">
        <v>-4.6030000000000001E-2</v>
      </c>
      <c r="Q148">
        <v>5.2028999999999999E-2</v>
      </c>
      <c r="R148">
        <v>0.132602</v>
      </c>
      <c r="S148">
        <v>0</v>
      </c>
      <c r="T148">
        <v>101.58199999999999</v>
      </c>
      <c r="U148">
        <v>45.947299999999998</v>
      </c>
    </row>
    <row r="149" spans="1:21" x14ac:dyDescent="0.25">
      <c r="A149" t="s">
        <v>191</v>
      </c>
      <c r="G149">
        <v>1.8526</v>
      </c>
      <c r="H149">
        <v>-7.8880000000000006E-2</v>
      </c>
      <c r="I149">
        <v>45.899799999999999</v>
      </c>
      <c r="J149">
        <v>4.2940399999999999</v>
      </c>
      <c r="K149">
        <v>0.74578999999999995</v>
      </c>
      <c r="L149">
        <v>3.8877000000000002E-2</v>
      </c>
      <c r="M149">
        <v>17.514700000000001</v>
      </c>
      <c r="N149">
        <v>30.167100000000001</v>
      </c>
      <c r="O149">
        <v>-5.3030000000000001E-2</v>
      </c>
      <c r="P149">
        <v>7.8270000000000006E-3</v>
      </c>
      <c r="Q149">
        <v>-3.6650000000000002E-2</v>
      </c>
      <c r="R149">
        <v>7.1173E-2</v>
      </c>
      <c r="S149">
        <v>0</v>
      </c>
      <c r="T149">
        <v>100.423</v>
      </c>
      <c r="U149">
        <v>45.331499999999998</v>
      </c>
    </row>
    <row r="150" spans="1:21" x14ac:dyDescent="0.25">
      <c r="G150">
        <v>2.12032</v>
      </c>
      <c r="H150">
        <v>-7.825E-2</v>
      </c>
      <c r="I150">
        <v>48.5563</v>
      </c>
      <c r="J150">
        <v>1.7242299999999999</v>
      </c>
      <c r="K150">
        <v>0.96198799999999995</v>
      </c>
      <c r="L150">
        <v>1.2067E-2</v>
      </c>
      <c r="M150">
        <v>17.145199999999999</v>
      </c>
      <c r="N150">
        <v>31.574100000000001</v>
      </c>
      <c r="O150">
        <v>-0.12744</v>
      </c>
      <c r="P150">
        <v>9.5429999999999994E-3</v>
      </c>
      <c r="Q150">
        <v>3.5938999999999999E-2</v>
      </c>
      <c r="R150">
        <v>1.6319E-2</v>
      </c>
      <c r="S150">
        <v>0</v>
      </c>
      <c r="T150">
        <v>101.95</v>
      </c>
      <c r="U150">
        <v>46.878599999999999</v>
      </c>
    </row>
    <row r="151" spans="1:21" x14ac:dyDescent="0.25">
      <c r="A151" t="s">
        <v>223</v>
      </c>
      <c r="G151">
        <v>1.5548500000000001</v>
      </c>
      <c r="H151">
        <v>-7.8E-2</v>
      </c>
      <c r="I151">
        <v>48.500799999999998</v>
      </c>
      <c r="J151">
        <v>0.36725600000000003</v>
      </c>
      <c r="K151">
        <v>0.72358100000000003</v>
      </c>
      <c r="L151">
        <v>-0.14496000000000001</v>
      </c>
      <c r="M151">
        <v>17.005099999999999</v>
      </c>
      <c r="N151">
        <v>31.587399999999999</v>
      </c>
      <c r="O151">
        <v>-4.7370000000000002E-2</v>
      </c>
      <c r="P151">
        <v>6.4432000000000003E-2</v>
      </c>
      <c r="Q151">
        <v>3.8716E-2</v>
      </c>
      <c r="R151">
        <v>-0.16682</v>
      </c>
      <c r="S151">
        <v>0</v>
      </c>
      <c r="T151">
        <v>99.405000000000001</v>
      </c>
      <c r="U151">
        <v>46.212400000000002</v>
      </c>
    </row>
    <row r="152" spans="1:21" x14ac:dyDescent="0.25">
      <c r="A152" t="s">
        <v>224</v>
      </c>
      <c r="G152">
        <v>1.2498100000000001</v>
      </c>
      <c r="H152">
        <v>-7.8130000000000005E-2</v>
      </c>
      <c r="I152">
        <v>48.3733</v>
      </c>
      <c r="J152">
        <v>0.23658199999999999</v>
      </c>
      <c r="K152">
        <v>1.03687</v>
      </c>
      <c r="L152">
        <v>-3.5100000000000001E-3</v>
      </c>
      <c r="M152">
        <v>18.457799999999999</v>
      </c>
      <c r="N152">
        <v>32.640999999999998</v>
      </c>
      <c r="O152">
        <v>0.10901</v>
      </c>
      <c r="P152">
        <v>-2.614E-2</v>
      </c>
      <c r="Q152">
        <v>-2.9749999999999999E-2</v>
      </c>
      <c r="R152">
        <v>-0.10611</v>
      </c>
      <c r="S152">
        <v>0</v>
      </c>
      <c r="T152">
        <v>101.861</v>
      </c>
      <c r="U152">
        <v>47.121499999999997</v>
      </c>
    </row>
    <row r="153" spans="1:21" x14ac:dyDescent="0.25">
      <c r="A153" t="s">
        <v>225</v>
      </c>
      <c r="G153">
        <v>1.42157</v>
      </c>
      <c r="H153">
        <v>-7.8320000000000001E-2</v>
      </c>
      <c r="I153">
        <v>47.435000000000002</v>
      </c>
      <c r="J153">
        <v>1.39838</v>
      </c>
      <c r="K153">
        <v>0.86655400000000005</v>
      </c>
      <c r="L153">
        <v>1.1188E-2</v>
      </c>
      <c r="M153">
        <v>17.308800000000002</v>
      </c>
      <c r="N153">
        <v>32.796799999999998</v>
      </c>
      <c r="O153">
        <v>0.107169</v>
      </c>
      <c r="P153">
        <v>9.3629999999999998E-3</v>
      </c>
      <c r="Q153">
        <v>-5.4269999999999999E-2</v>
      </c>
      <c r="R153">
        <v>0.32545099999999999</v>
      </c>
      <c r="S153">
        <v>0</v>
      </c>
      <c r="T153">
        <v>101.548</v>
      </c>
      <c r="U153">
        <v>46.695500000000003</v>
      </c>
    </row>
    <row r="154" spans="1:21" x14ac:dyDescent="0.25">
      <c r="A154" t="s">
        <v>226</v>
      </c>
      <c r="G154">
        <v>1.6929799999999999</v>
      </c>
      <c r="H154">
        <v>0.57659400000000005</v>
      </c>
      <c r="I154">
        <v>46.079099999999997</v>
      </c>
      <c r="J154">
        <v>3.9675099999999999</v>
      </c>
      <c r="K154">
        <v>0.97583600000000004</v>
      </c>
      <c r="L154">
        <v>3.9583E-2</v>
      </c>
      <c r="M154">
        <v>16.598500000000001</v>
      </c>
      <c r="N154">
        <v>30.457799999999999</v>
      </c>
      <c r="O154">
        <v>2.5356E-2</v>
      </c>
      <c r="P154">
        <v>-9.9000000000000008E-3</v>
      </c>
      <c r="Q154">
        <v>7.5047000000000003E-2</v>
      </c>
      <c r="R154">
        <v>0.44278699999999999</v>
      </c>
      <c r="S154">
        <v>0</v>
      </c>
      <c r="T154">
        <v>100.92100000000001</v>
      </c>
      <c r="U154">
        <v>45.788499999999999</v>
      </c>
    </row>
    <row r="155" spans="1:21" x14ac:dyDescent="0.25">
      <c r="A155" t="s">
        <v>227</v>
      </c>
      <c r="G155">
        <v>1.74092</v>
      </c>
      <c r="H155">
        <v>0.14077100000000001</v>
      </c>
      <c r="I155">
        <v>47.0289</v>
      </c>
      <c r="J155">
        <v>2.0447799999999998</v>
      </c>
      <c r="K155">
        <v>1.0087200000000001</v>
      </c>
      <c r="L155">
        <v>8.0852999999999994E-2</v>
      </c>
      <c r="M155">
        <v>17.399100000000001</v>
      </c>
      <c r="N155">
        <v>30.914999999999999</v>
      </c>
      <c r="O155">
        <v>2.8108000000000001E-2</v>
      </c>
      <c r="P155">
        <v>-8.9300000000000004E-3</v>
      </c>
      <c r="Q155">
        <v>-3.2649999999999998E-2</v>
      </c>
      <c r="R155">
        <v>7.6322000000000001E-2</v>
      </c>
      <c r="S155">
        <v>0</v>
      </c>
      <c r="T155">
        <v>100.422</v>
      </c>
      <c r="U155">
        <v>45.9818</v>
      </c>
    </row>
    <row r="156" spans="1:21" x14ac:dyDescent="0.25">
      <c r="A156" t="s">
        <v>228</v>
      </c>
      <c r="G156">
        <v>1.41795</v>
      </c>
      <c r="H156">
        <v>-7.8329999999999997E-2</v>
      </c>
      <c r="I156">
        <v>50.091799999999999</v>
      </c>
      <c r="J156">
        <v>1.07785</v>
      </c>
      <c r="K156">
        <v>0.77450600000000003</v>
      </c>
      <c r="L156">
        <v>1.1926000000000001E-2</v>
      </c>
      <c r="M156">
        <v>18.5181</v>
      </c>
      <c r="N156">
        <v>29.846</v>
      </c>
      <c r="O156">
        <v>-4.9299999999999997E-2</v>
      </c>
      <c r="P156">
        <v>2.7373000000000001E-2</v>
      </c>
      <c r="Q156">
        <v>-8.8699999999999994E-3</v>
      </c>
      <c r="R156">
        <v>-4.6059999999999997E-2</v>
      </c>
      <c r="S156">
        <v>0</v>
      </c>
      <c r="T156">
        <v>101.583</v>
      </c>
      <c r="U156">
        <v>46.864100000000001</v>
      </c>
    </row>
    <row r="157" spans="1:21" x14ac:dyDescent="0.25">
      <c r="A157" t="s">
        <v>229</v>
      </c>
      <c r="G157">
        <v>1.56433</v>
      </c>
      <c r="H157">
        <v>-7.8200000000000006E-2</v>
      </c>
      <c r="I157">
        <v>49.673699999999997</v>
      </c>
      <c r="J157">
        <v>0.17136100000000001</v>
      </c>
      <c r="K157">
        <v>0.86214500000000005</v>
      </c>
      <c r="L157">
        <v>3.1573999999999998E-2</v>
      </c>
      <c r="M157">
        <v>18.869299999999999</v>
      </c>
      <c r="N157">
        <v>30.578299999999999</v>
      </c>
      <c r="O157">
        <v>3.0054000000000001E-2</v>
      </c>
      <c r="P157">
        <v>9.7099999999999999E-3</v>
      </c>
      <c r="Q157">
        <v>-3.0200000000000001E-2</v>
      </c>
      <c r="R157">
        <v>1.7316999999999999E-2</v>
      </c>
      <c r="S157">
        <v>0</v>
      </c>
      <c r="T157">
        <v>101.699</v>
      </c>
      <c r="U157">
        <v>46.9833</v>
      </c>
    </row>
    <row r="158" spans="1:21" x14ac:dyDescent="0.25">
      <c r="A158" t="s">
        <v>230</v>
      </c>
      <c r="G158">
        <v>1.4589700000000001</v>
      </c>
      <c r="H158">
        <v>-7.8960000000000002E-2</v>
      </c>
      <c r="I158">
        <v>44.884300000000003</v>
      </c>
      <c r="J158">
        <v>4.3492499999999996</v>
      </c>
      <c r="K158">
        <v>1.06938</v>
      </c>
      <c r="L158">
        <v>-3.2800000000000003E-2</v>
      </c>
      <c r="M158">
        <v>17.004300000000001</v>
      </c>
      <c r="N158">
        <v>30.438800000000001</v>
      </c>
      <c r="O158">
        <v>2.4365999999999999E-2</v>
      </c>
      <c r="P158">
        <v>7.6189999999999999E-3</v>
      </c>
      <c r="Q158">
        <v>-1.523E-2</v>
      </c>
      <c r="R158">
        <v>0.50260400000000005</v>
      </c>
      <c r="S158">
        <v>0</v>
      </c>
      <c r="T158">
        <v>99.6126</v>
      </c>
      <c r="U158">
        <v>44.907800000000002</v>
      </c>
    </row>
    <row r="159" spans="1:21" x14ac:dyDescent="0.25">
      <c r="A159" t="s">
        <v>231</v>
      </c>
      <c r="G159">
        <v>1.3008900000000001</v>
      </c>
      <c r="H159">
        <v>-7.9009999999999997E-2</v>
      </c>
      <c r="I159">
        <v>45.781599999999997</v>
      </c>
      <c r="J159">
        <v>4.8006900000000003</v>
      </c>
      <c r="K159">
        <v>1.20818</v>
      </c>
      <c r="L159">
        <v>8.9726E-2</v>
      </c>
      <c r="M159">
        <v>16.920200000000001</v>
      </c>
      <c r="N159">
        <v>30.234999999999999</v>
      </c>
      <c r="O159">
        <v>-5.3809999999999997E-2</v>
      </c>
      <c r="P159">
        <v>-4.6170000000000003E-2</v>
      </c>
      <c r="Q159">
        <v>0.117727</v>
      </c>
      <c r="R159">
        <v>0.37857600000000002</v>
      </c>
      <c r="S159">
        <v>0</v>
      </c>
      <c r="T159">
        <v>100.654</v>
      </c>
      <c r="U159">
        <v>45.419199999999996</v>
      </c>
    </row>
    <row r="160" spans="1:21" x14ac:dyDescent="0.25">
      <c r="A160" t="s">
        <v>232</v>
      </c>
      <c r="G160">
        <v>1.27894</v>
      </c>
      <c r="H160">
        <v>-7.8609999999999999E-2</v>
      </c>
      <c r="I160">
        <v>46.329500000000003</v>
      </c>
      <c r="J160">
        <v>2.49207</v>
      </c>
      <c r="K160">
        <v>0.78162799999999999</v>
      </c>
      <c r="L160">
        <v>7.8414999999999999E-2</v>
      </c>
      <c r="M160">
        <v>17.252300000000002</v>
      </c>
      <c r="N160">
        <v>30.428599999999999</v>
      </c>
      <c r="O160">
        <v>-5.1220000000000002E-2</v>
      </c>
      <c r="P160">
        <v>-9.3399999999999993E-3</v>
      </c>
      <c r="Q160">
        <v>-0.14565</v>
      </c>
      <c r="R160">
        <v>0.38392399999999999</v>
      </c>
      <c r="S160">
        <v>0</v>
      </c>
      <c r="T160">
        <v>98.740600000000001</v>
      </c>
      <c r="U160">
        <v>45.106900000000003</v>
      </c>
    </row>
    <row r="161" spans="1:21" x14ac:dyDescent="0.25">
      <c r="A161" t="s">
        <v>233</v>
      </c>
      <c r="G161">
        <v>1.7903</v>
      </c>
      <c r="H161">
        <v>-7.8070000000000001E-2</v>
      </c>
      <c r="I161">
        <v>47.314900000000002</v>
      </c>
      <c r="J161">
        <v>0.49610900000000002</v>
      </c>
      <c r="K161">
        <v>0.90642100000000003</v>
      </c>
      <c r="L161">
        <v>8.6154999999999995E-2</v>
      </c>
      <c r="M161">
        <v>17.871600000000001</v>
      </c>
      <c r="N161">
        <v>33.335000000000001</v>
      </c>
      <c r="O161">
        <v>-4.793E-2</v>
      </c>
      <c r="P161">
        <v>9.9489999999999995E-3</v>
      </c>
      <c r="Q161">
        <v>0.150062</v>
      </c>
      <c r="R161">
        <v>-0.16786999999999999</v>
      </c>
      <c r="S161">
        <v>0</v>
      </c>
      <c r="T161">
        <v>101.667</v>
      </c>
      <c r="U161">
        <v>46.920699999999997</v>
      </c>
    </row>
    <row r="162" spans="1:21" x14ac:dyDescent="0.25">
      <c r="A162" t="s">
        <v>234</v>
      </c>
      <c r="G162">
        <v>1.25448</v>
      </c>
      <c r="H162">
        <v>-7.8189999999999996E-2</v>
      </c>
      <c r="I162">
        <v>47.674900000000001</v>
      </c>
      <c r="J162">
        <v>0.62476100000000001</v>
      </c>
      <c r="K162">
        <v>0.72453100000000004</v>
      </c>
      <c r="L162">
        <v>6.6771999999999998E-2</v>
      </c>
      <c r="M162">
        <v>18.288699999999999</v>
      </c>
      <c r="N162">
        <v>33.078200000000002</v>
      </c>
      <c r="O162">
        <v>0.108325</v>
      </c>
      <c r="P162">
        <v>-8.3400000000000002E-3</v>
      </c>
      <c r="Q162">
        <v>0.10416400000000001</v>
      </c>
      <c r="R162">
        <v>-0.10703</v>
      </c>
      <c r="S162">
        <v>0</v>
      </c>
      <c r="T162">
        <v>101.73099999999999</v>
      </c>
      <c r="U162">
        <v>46.949199999999998</v>
      </c>
    </row>
    <row r="163" spans="1:21" x14ac:dyDescent="0.25">
      <c r="A163" t="s">
        <v>34</v>
      </c>
      <c r="G163">
        <v>1.2541100000000001</v>
      </c>
      <c r="H163">
        <v>0.14174500000000001</v>
      </c>
      <c r="I163">
        <v>48.703499999999998</v>
      </c>
      <c r="J163">
        <v>0.56033100000000002</v>
      </c>
      <c r="K163">
        <v>0.99491499999999999</v>
      </c>
      <c r="L163">
        <v>8.5287000000000002E-2</v>
      </c>
      <c r="M163">
        <v>17.561299999999999</v>
      </c>
      <c r="N163">
        <v>30.978400000000001</v>
      </c>
      <c r="O163">
        <v>0.108664</v>
      </c>
      <c r="P163">
        <v>2.7838000000000002E-2</v>
      </c>
      <c r="Q163">
        <v>-7.5050000000000006E-2</v>
      </c>
      <c r="R163">
        <v>-4.446E-2</v>
      </c>
      <c r="S163">
        <v>0</v>
      </c>
      <c r="T163">
        <v>100.297</v>
      </c>
      <c r="U163">
        <v>46.471499999999999</v>
      </c>
    </row>
    <row r="164" spans="1:21" x14ac:dyDescent="0.25">
      <c r="A164" t="s">
        <v>235</v>
      </c>
      <c r="G164">
        <v>1.1333500000000001</v>
      </c>
      <c r="H164">
        <v>0.139629</v>
      </c>
      <c r="I164">
        <v>45.686100000000003</v>
      </c>
      <c r="J164">
        <v>4.1628699999999998</v>
      </c>
      <c r="K164">
        <v>1.06345</v>
      </c>
      <c r="L164">
        <v>-4.9419999999999999E-2</v>
      </c>
      <c r="M164">
        <v>16.726500000000001</v>
      </c>
      <c r="N164">
        <v>29.8035</v>
      </c>
      <c r="O164">
        <v>2.5037E-2</v>
      </c>
      <c r="P164">
        <v>6.1678999999999998E-2</v>
      </c>
      <c r="Q164">
        <v>3.0154E-2</v>
      </c>
      <c r="R164">
        <v>0.25673899999999999</v>
      </c>
      <c r="S164">
        <v>0</v>
      </c>
      <c r="T164">
        <v>99.039599999999993</v>
      </c>
      <c r="U164">
        <v>44.921399999999998</v>
      </c>
    </row>
    <row r="165" spans="1:21" x14ac:dyDescent="0.25">
      <c r="A165" t="s">
        <v>236</v>
      </c>
      <c r="G165">
        <v>1.36507</v>
      </c>
      <c r="H165">
        <v>-7.8729999999999994E-2</v>
      </c>
      <c r="I165">
        <v>46.539000000000001</v>
      </c>
      <c r="J165">
        <v>3.52216</v>
      </c>
      <c r="K165">
        <v>0.73895999999999995</v>
      </c>
      <c r="L165">
        <v>-4.7579999999999997E-2</v>
      </c>
      <c r="M165">
        <v>17.707699999999999</v>
      </c>
      <c r="N165">
        <v>31.8078</v>
      </c>
      <c r="O165">
        <v>-0.13020999999999999</v>
      </c>
      <c r="P165">
        <v>8.2229999999999994E-3</v>
      </c>
      <c r="Q165">
        <v>5.3842000000000001E-2</v>
      </c>
      <c r="R165">
        <v>0.25835999999999998</v>
      </c>
      <c r="S165">
        <v>0</v>
      </c>
      <c r="T165">
        <v>101.745</v>
      </c>
      <c r="U165">
        <v>46.230699999999999</v>
      </c>
    </row>
    <row r="166" spans="1:21" x14ac:dyDescent="0.25">
      <c r="G166">
        <v>1.0203500000000001</v>
      </c>
      <c r="H166">
        <v>-7.8210000000000002E-2</v>
      </c>
      <c r="I166">
        <v>48.139600000000002</v>
      </c>
      <c r="J166">
        <v>0.30096600000000001</v>
      </c>
      <c r="K166">
        <v>0.63277600000000001</v>
      </c>
      <c r="L166">
        <v>1.3454000000000001E-2</v>
      </c>
      <c r="M166">
        <v>18.921199999999999</v>
      </c>
      <c r="N166">
        <v>31.9313</v>
      </c>
      <c r="O166">
        <v>-4.863E-2</v>
      </c>
      <c r="P166">
        <v>9.6489999999999996E-3</v>
      </c>
      <c r="Q166">
        <v>-5.2679999999999998E-2</v>
      </c>
      <c r="R166">
        <v>-4.4920000000000002E-2</v>
      </c>
      <c r="S166">
        <v>0</v>
      </c>
      <c r="T166">
        <v>100.745</v>
      </c>
      <c r="U166">
        <v>46.569600000000001</v>
      </c>
    </row>
    <row r="167" spans="1:21" x14ac:dyDescent="0.25">
      <c r="G167">
        <v>1.2571399999999999</v>
      </c>
      <c r="H167">
        <v>-7.8259999999999996E-2</v>
      </c>
      <c r="I167">
        <v>46.382100000000001</v>
      </c>
      <c r="J167">
        <v>0.49433500000000002</v>
      </c>
      <c r="K167">
        <v>0.86142600000000003</v>
      </c>
      <c r="L167">
        <v>4.8152E-2</v>
      </c>
      <c r="M167">
        <v>18.2087</v>
      </c>
      <c r="N167">
        <v>31.488700000000001</v>
      </c>
      <c r="O167">
        <v>2.9413000000000002E-2</v>
      </c>
      <c r="P167">
        <v>-8.4799999999999997E-3</v>
      </c>
      <c r="Q167">
        <v>3.6359000000000002E-2</v>
      </c>
      <c r="R167">
        <v>0.14030599999999999</v>
      </c>
      <c r="S167">
        <v>0</v>
      </c>
      <c r="T167">
        <v>98.86</v>
      </c>
      <c r="U167">
        <v>45.517699999999998</v>
      </c>
    </row>
    <row r="168" spans="1:21" x14ac:dyDescent="0.25">
      <c r="G168">
        <v>0.95510700000000004</v>
      </c>
      <c r="H168">
        <v>-7.8450000000000006E-2</v>
      </c>
      <c r="I168">
        <v>48.7455</v>
      </c>
      <c r="J168">
        <v>1.9160699999999999</v>
      </c>
      <c r="K168">
        <v>1.00139</v>
      </c>
      <c r="L168">
        <v>-2.563E-2</v>
      </c>
      <c r="M168">
        <v>17.536999999999999</v>
      </c>
      <c r="N168">
        <v>30.743500000000001</v>
      </c>
      <c r="O168">
        <v>0.106504</v>
      </c>
      <c r="P168">
        <v>9.0679999999999997E-3</v>
      </c>
      <c r="Q168">
        <v>0.124028</v>
      </c>
      <c r="R168">
        <v>7.6353000000000004E-2</v>
      </c>
      <c r="S168">
        <v>0</v>
      </c>
      <c r="T168">
        <v>101.11</v>
      </c>
      <c r="U168">
        <v>46.546500000000002</v>
      </c>
    </row>
    <row r="169" spans="1:21" x14ac:dyDescent="0.25">
      <c r="G169">
        <v>1.8708</v>
      </c>
      <c r="H169">
        <v>-7.8100000000000003E-2</v>
      </c>
      <c r="I169">
        <v>48.564799999999998</v>
      </c>
      <c r="J169">
        <v>0.75531499999999996</v>
      </c>
      <c r="K169">
        <v>1.13446</v>
      </c>
      <c r="L169">
        <v>1.4307E-2</v>
      </c>
      <c r="M169">
        <v>17.726900000000001</v>
      </c>
      <c r="N169">
        <v>32.151899999999998</v>
      </c>
      <c r="O169">
        <v>3.0395999999999999E-2</v>
      </c>
      <c r="P169">
        <v>-8.0800000000000004E-3</v>
      </c>
      <c r="Q169">
        <v>-2.9780000000000001E-2</v>
      </c>
      <c r="R169">
        <v>-0.16807</v>
      </c>
      <c r="S169">
        <v>0</v>
      </c>
      <c r="T169">
        <v>101.965</v>
      </c>
      <c r="U169">
        <v>47.076999999999998</v>
      </c>
    </row>
    <row r="170" spans="1:21" x14ac:dyDescent="0.25">
      <c r="G170">
        <v>1.09798</v>
      </c>
      <c r="H170">
        <v>0.14129900000000001</v>
      </c>
      <c r="I170">
        <v>47.744</v>
      </c>
      <c r="J170">
        <v>0.56032499999999996</v>
      </c>
      <c r="K170">
        <v>0.90265799999999996</v>
      </c>
      <c r="L170">
        <v>0.102871</v>
      </c>
      <c r="M170">
        <v>18.256699999999999</v>
      </c>
      <c r="N170">
        <v>32.7791</v>
      </c>
      <c r="O170">
        <v>0.108514</v>
      </c>
      <c r="P170">
        <v>-8.2799999999999992E-3</v>
      </c>
      <c r="Q170">
        <v>8.1943000000000002E-2</v>
      </c>
      <c r="R170">
        <v>-0.16882</v>
      </c>
      <c r="S170">
        <v>0</v>
      </c>
      <c r="T170">
        <v>101.598</v>
      </c>
      <c r="U170">
        <v>46.9651</v>
      </c>
    </row>
    <row r="171" spans="1:21" x14ac:dyDescent="0.25">
      <c r="G171">
        <v>1.4118200000000001</v>
      </c>
      <c r="H171">
        <v>-7.825E-2</v>
      </c>
      <c r="I171">
        <v>46.632199999999997</v>
      </c>
      <c r="J171">
        <v>0.68906100000000003</v>
      </c>
      <c r="K171">
        <v>0.81693899999999997</v>
      </c>
      <c r="L171">
        <v>-5.3899999999999998E-3</v>
      </c>
      <c r="M171">
        <v>18.5976</v>
      </c>
      <c r="N171">
        <v>31.895399999999999</v>
      </c>
      <c r="O171">
        <v>-4.9070000000000003E-2</v>
      </c>
      <c r="P171">
        <v>-8.5000000000000006E-3</v>
      </c>
      <c r="Q171">
        <v>0.126277</v>
      </c>
      <c r="R171">
        <v>-4.5650000000000003E-2</v>
      </c>
      <c r="S171">
        <v>0</v>
      </c>
      <c r="T171">
        <v>99.982399999999998</v>
      </c>
      <c r="U171">
        <v>45.980499999999999</v>
      </c>
    </row>
    <row r="172" spans="1:21" x14ac:dyDescent="0.25">
      <c r="G172">
        <v>1.0972999999999999</v>
      </c>
      <c r="H172">
        <v>-7.8200000000000006E-2</v>
      </c>
      <c r="I172">
        <v>47.230200000000004</v>
      </c>
      <c r="J172">
        <v>0.30085099999999998</v>
      </c>
      <c r="K172">
        <v>0.63284300000000004</v>
      </c>
      <c r="L172">
        <v>-7.5999999999999998E-2</v>
      </c>
      <c r="M172">
        <v>19.004999999999999</v>
      </c>
      <c r="N172">
        <v>32.678699999999999</v>
      </c>
      <c r="O172">
        <v>-4.8660000000000002E-2</v>
      </c>
      <c r="P172">
        <v>-8.3400000000000002E-3</v>
      </c>
      <c r="Q172">
        <v>8.2086000000000006E-2</v>
      </c>
      <c r="R172">
        <v>-4.4970000000000003E-2</v>
      </c>
      <c r="S172">
        <v>0</v>
      </c>
      <c r="T172">
        <v>100.771</v>
      </c>
      <c r="U172">
        <v>46.503599999999999</v>
      </c>
    </row>
    <row r="173" spans="1:21" x14ac:dyDescent="0.25">
      <c r="G173">
        <v>1.80287</v>
      </c>
      <c r="H173">
        <v>-7.8229999999999994E-2</v>
      </c>
      <c r="I173">
        <v>47.394399999999997</v>
      </c>
      <c r="J173">
        <v>0.68879000000000001</v>
      </c>
      <c r="K173">
        <v>1.04752</v>
      </c>
      <c r="L173">
        <v>8.4012000000000003E-2</v>
      </c>
      <c r="M173">
        <v>18.396000000000001</v>
      </c>
      <c r="N173">
        <v>32.139800000000001</v>
      </c>
      <c r="O173">
        <v>-4.8980000000000003E-2</v>
      </c>
      <c r="P173">
        <v>-4.4299999999999999E-2</v>
      </c>
      <c r="Q173">
        <v>0.14866699999999999</v>
      </c>
      <c r="R173">
        <v>0.14050599999999999</v>
      </c>
      <c r="S173">
        <v>0</v>
      </c>
      <c r="T173">
        <v>101.67100000000001</v>
      </c>
      <c r="U173">
        <v>46.7074</v>
      </c>
    </row>
    <row r="174" spans="1:21" x14ac:dyDescent="0.25">
      <c r="G174">
        <v>2.05179</v>
      </c>
      <c r="H174">
        <v>-7.8350000000000003E-2</v>
      </c>
      <c r="I174">
        <v>47.214300000000001</v>
      </c>
      <c r="J174">
        <v>2.0441500000000001</v>
      </c>
      <c r="K174">
        <v>1.0104200000000001</v>
      </c>
      <c r="L174">
        <v>-4.3040000000000002E-2</v>
      </c>
      <c r="M174">
        <v>17.354399999999998</v>
      </c>
      <c r="N174">
        <v>31.9941</v>
      </c>
      <c r="O174">
        <v>-0.12820999999999999</v>
      </c>
      <c r="P174">
        <v>-8.77E-3</v>
      </c>
      <c r="Q174">
        <v>-0.14429</v>
      </c>
      <c r="R174">
        <v>0.26278699999999999</v>
      </c>
      <c r="S174">
        <v>0</v>
      </c>
      <c r="T174">
        <v>101.529</v>
      </c>
      <c r="U174">
        <v>46.454000000000001</v>
      </c>
    </row>
    <row r="175" spans="1:21" x14ac:dyDescent="0.25">
      <c r="G175">
        <v>1.1258900000000001</v>
      </c>
      <c r="H175">
        <v>-7.8710000000000002E-2</v>
      </c>
      <c r="I175">
        <v>46.5364</v>
      </c>
      <c r="J175">
        <v>3.3292799999999998</v>
      </c>
      <c r="K175">
        <v>0.96626000000000001</v>
      </c>
      <c r="L175">
        <v>4.1162999999999998E-2</v>
      </c>
      <c r="M175">
        <v>17.3202</v>
      </c>
      <c r="N175">
        <v>30.880600000000001</v>
      </c>
      <c r="O175">
        <v>-5.2060000000000002E-2</v>
      </c>
      <c r="P175">
        <v>-2.758E-2</v>
      </c>
      <c r="Q175">
        <v>7.6272999999999994E-2</v>
      </c>
      <c r="R175">
        <v>0.25859599999999999</v>
      </c>
      <c r="S175">
        <v>0</v>
      </c>
      <c r="T175">
        <v>100.376</v>
      </c>
      <c r="U175">
        <v>45.7164</v>
      </c>
    </row>
    <row r="176" spans="1:21" x14ac:dyDescent="0.25">
      <c r="G176">
        <v>1.51468</v>
      </c>
      <c r="H176">
        <v>0.35827399999999998</v>
      </c>
      <c r="I176">
        <v>44.987900000000003</v>
      </c>
      <c r="J176">
        <v>2.88158</v>
      </c>
      <c r="K176">
        <v>1.0114399999999999</v>
      </c>
      <c r="L176">
        <v>-4.5780000000000001E-2</v>
      </c>
      <c r="M176">
        <v>17.614999999999998</v>
      </c>
      <c r="N176">
        <v>30.650300000000001</v>
      </c>
      <c r="O176">
        <v>-0.12959000000000001</v>
      </c>
      <c r="P176">
        <v>2.6452E-2</v>
      </c>
      <c r="Q176">
        <v>-7.8920000000000004E-2</v>
      </c>
      <c r="R176">
        <v>7.4213000000000001E-2</v>
      </c>
      <c r="S176">
        <v>0</v>
      </c>
      <c r="T176">
        <v>98.865499999999997</v>
      </c>
      <c r="U176">
        <v>44.994900000000001</v>
      </c>
    </row>
    <row r="177" spans="1:21" x14ac:dyDescent="0.25">
      <c r="G177">
        <v>1.1777599999999999</v>
      </c>
      <c r="H177">
        <v>0.14071</v>
      </c>
      <c r="I177">
        <v>47.379199999999997</v>
      </c>
      <c r="J177">
        <v>0.55981000000000003</v>
      </c>
      <c r="K177">
        <v>0.90471199999999996</v>
      </c>
      <c r="L177">
        <v>3.0488000000000001E-2</v>
      </c>
      <c r="M177">
        <v>19.0716</v>
      </c>
      <c r="N177">
        <v>31.895900000000001</v>
      </c>
      <c r="O177">
        <v>-4.9009999999999998E-2</v>
      </c>
      <c r="P177">
        <v>2.7387000000000002E-2</v>
      </c>
      <c r="Q177">
        <v>0.103982</v>
      </c>
      <c r="R177">
        <v>-0.10761999999999999</v>
      </c>
      <c r="S177">
        <v>0</v>
      </c>
      <c r="T177">
        <v>101.13500000000001</v>
      </c>
      <c r="U177">
        <v>46.578099999999999</v>
      </c>
    </row>
    <row r="178" spans="1:21" x14ac:dyDescent="0.25">
      <c r="G178">
        <v>1.4117999999999999</v>
      </c>
      <c r="H178">
        <v>-7.8200000000000006E-2</v>
      </c>
      <c r="I178">
        <v>46.854300000000002</v>
      </c>
      <c r="J178">
        <v>0.75377799999999995</v>
      </c>
      <c r="K178">
        <v>0.50089499999999998</v>
      </c>
      <c r="L178">
        <v>-0.16572000000000001</v>
      </c>
      <c r="M178">
        <v>18.479600000000001</v>
      </c>
      <c r="N178">
        <v>33.760800000000003</v>
      </c>
      <c r="O178">
        <v>-0.12728999999999999</v>
      </c>
      <c r="P178">
        <v>-4.4260000000000001E-2</v>
      </c>
      <c r="Q178">
        <v>8.1677E-2</v>
      </c>
      <c r="R178">
        <v>0.14086499999999999</v>
      </c>
      <c r="S178">
        <v>0</v>
      </c>
      <c r="T178">
        <v>101.568</v>
      </c>
      <c r="U178">
        <v>46.78</v>
      </c>
    </row>
    <row r="179" spans="1:21" x14ac:dyDescent="0.25">
      <c r="G179">
        <v>1.0405</v>
      </c>
      <c r="H179">
        <v>0.13936200000000001</v>
      </c>
      <c r="I179">
        <v>46.115299999999998</v>
      </c>
      <c r="J179">
        <v>2.9479199999999999</v>
      </c>
      <c r="K179">
        <v>1.1893499999999999</v>
      </c>
      <c r="L179">
        <v>-8.208E-2</v>
      </c>
      <c r="M179">
        <v>19.000800000000002</v>
      </c>
      <c r="N179">
        <v>30.903500000000001</v>
      </c>
      <c r="O179">
        <v>-0.13006000000000001</v>
      </c>
      <c r="P179">
        <v>8.2880000000000002E-3</v>
      </c>
      <c r="Q179">
        <v>3.2370999999999997E-2</v>
      </c>
      <c r="R179">
        <v>-0.11223</v>
      </c>
      <c r="S179">
        <v>0</v>
      </c>
      <c r="T179">
        <v>101.053</v>
      </c>
      <c r="U179">
        <v>45.939500000000002</v>
      </c>
    </row>
    <row r="180" spans="1:21" x14ac:dyDescent="0.25">
      <c r="G180">
        <v>1.40768</v>
      </c>
      <c r="H180">
        <v>-7.8119999999999995E-2</v>
      </c>
      <c r="I180">
        <v>47.292299999999997</v>
      </c>
      <c r="J180">
        <v>0.62504000000000004</v>
      </c>
      <c r="K180">
        <v>1.17547</v>
      </c>
      <c r="L180">
        <v>-3.82E-3</v>
      </c>
      <c r="M180">
        <v>17.5595</v>
      </c>
      <c r="N180">
        <v>33.011499999999998</v>
      </c>
      <c r="O180">
        <v>-4.8280000000000003E-2</v>
      </c>
      <c r="P180">
        <v>9.8799999999999999E-3</v>
      </c>
      <c r="Q180">
        <v>3.7379000000000003E-2</v>
      </c>
      <c r="R180">
        <v>7.9863000000000003E-2</v>
      </c>
      <c r="S180">
        <v>0</v>
      </c>
      <c r="T180">
        <v>101.068</v>
      </c>
      <c r="U180">
        <v>46.683399999999999</v>
      </c>
    </row>
    <row r="181" spans="1:21" x14ac:dyDescent="0.25">
      <c r="G181">
        <v>0.95975100000000002</v>
      </c>
      <c r="H181">
        <v>-7.8560000000000005E-2</v>
      </c>
      <c r="I181">
        <v>46.947800000000001</v>
      </c>
      <c r="J181">
        <v>2.88409</v>
      </c>
      <c r="K181">
        <v>0.59568699999999997</v>
      </c>
      <c r="L181">
        <v>4.3486999999999998E-2</v>
      </c>
      <c r="M181">
        <v>17.326599999999999</v>
      </c>
      <c r="N181">
        <v>31.785599999999999</v>
      </c>
      <c r="O181">
        <v>-5.1049999999999998E-2</v>
      </c>
      <c r="P181">
        <v>-9.2200000000000008E-3</v>
      </c>
      <c r="Q181">
        <v>1.0859000000000001E-2</v>
      </c>
      <c r="R181">
        <v>-4.8939999999999997E-2</v>
      </c>
      <c r="S181">
        <v>0</v>
      </c>
      <c r="T181">
        <v>100.366</v>
      </c>
      <c r="U181">
        <v>45.986400000000003</v>
      </c>
    </row>
    <row r="182" spans="1:21" x14ac:dyDescent="0.25">
      <c r="G182">
        <v>1.2110399999999999</v>
      </c>
      <c r="H182">
        <v>-7.8890000000000002E-2</v>
      </c>
      <c r="I182">
        <v>46.383699999999997</v>
      </c>
      <c r="J182">
        <v>3.3888600000000002</v>
      </c>
      <c r="K182">
        <v>0.786304</v>
      </c>
      <c r="L182">
        <v>-8.4440000000000001E-2</v>
      </c>
      <c r="M182">
        <v>18.4514</v>
      </c>
      <c r="N182">
        <v>30.769400000000001</v>
      </c>
      <c r="O182">
        <v>2.5128000000000001E-2</v>
      </c>
      <c r="P182">
        <v>7.8209999999999998E-3</v>
      </c>
      <c r="Q182">
        <v>9.7403000000000003E-2</v>
      </c>
      <c r="R182">
        <v>0.44215199999999999</v>
      </c>
      <c r="S182">
        <v>0</v>
      </c>
      <c r="T182">
        <v>101.4</v>
      </c>
      <c r="U182">
        <v>45.900700000000001</v>
      </c>
    </row>
    <row r="183" spans="1:21" x14ac:dyDescent="0.25">
      <c r="G183">
        <v>1.5900300000000001</v>
      </c>
      <c r="H183">
        <v>-7.8509999999999996E-2</v>
      </c>
      <c r="I183">
        <v>46.632800000000003</v>
      </c>
      <c r="J183">
        <v>1.91154</v>
      </c>
      <c r="K183">
        <v>0.69035800000000003</v>
      </c>
      <c r="L183">
        <v>4.4172999999999997E-2</v>
      </c>
      <c r="M183">
        <v>17.275200000000002</v>
      </c>
      <c r="N183">
        <v>31.148499999999999</v>
      </c>
      <c r="O183">
        <v>0.105758</v>
      </c>
      <c r="P183">
        <v>-9.1000000000000004E-3</v>
      </c>
      <c r="Q183">
        <v>5.5993000000000001E-2</v>
      </c>
      <c r="R183">
        <v>0.44681199999999999</v>
      </c>
      <c r="S183">
        <v>0</v>
      </c>
      <c r="T183">
        <v>99.813500000000005</v>
      </c>
      <c r="U183">
        <v>45.647599999999997</v>
      </c>
    </row>
    <row r="184" spans="1:21" x14ac:dyDescent="0.25">
      <c r="G184">
        <v>1.0234000000000001</v>
      </c>
      <c r="H184">
        <v>-7.8219999999999998E-2</v>
      </c>
      <c r="I184">
        <v>47.760399999999997</v>
      </c>
      <c r="J184">
        <v>0.88381799999999999</v>
      </c>
      <c r="K184">
        <v>1.3099499999999999</v>
      </c>
      <c r="L184">
        <v>8.4539000000000003E-2</v>
      </c>
      <c r="M184">
        <v>17.460899999999999</v>
      </c>
      <c r="N184">
        <v>31.098299999999998</v>
      </c>
      <c r="O184">
        <v>-0.12728</v>
      </c>
      <c r="P184">
        <v>-4.4240000000000002E-2</v>
      </c>
      <c r="Q184">
        <v>1.4298E-2</v>
      </c>
      <c r="R184">
        <v>7.9067999999999999E-2</v>
      </c>
      <c r="S184">
        <v>0</v>
      </c>
      <c r="T184">
        <v>99.465000000000003</v>
      </c>
      <c r="U184">
        <v>46.007199999999997</v>
      </c>
    </row>
    <row r="185" spans="1:21" x14ac:dyDescent="0.25">
      <c r="G185">
        <v>1.1997500000000001</v>
      </c>
      <c r="H185">
        <v>-7.8659999999999994E-2</v>
      </c>
      <c r="I185">
        <v>44.601199999999999</v>
      </c>
      <c r="J185">
        <v>2.2313000000000001</v>
      </c>
      <c r="K185">
        <v>1.3744000000000001</v>
      </c>
      <c r="L185">
        <v>9.5372999999999999E-2</v>
      </c>
      <c r="M185">
        <v>18.232600000000001</v>
      </c>
      <c r="N185">
        <v>32.088299999999997</v>
      </c>
      <c r="O185">
        <v>-5.169E-2</v>
      </c>
      <c r="P185">
        <v>-6.3310000000000005E-2</v>
      </c>
      <c r="Q185">
        <v>9.9412E-2</v>
      </c>
      <c r="R185">
        <v>0.56848600000000005</v>
      </c>
      <c r="S185">
        <v>0</v>
      </c>
      <c r="T185">
        <v>100.297</v>
      </c>
      <c r="U185">
        <v>45.537999999999997</v>
      </c>
    </row>
    <row r="186" spans="1:21" x14ac:dyDescent="0.25">
      <c r="G186">
        <v>1.5905199999999999</v>
      </c>
      <c r="H186">
        <v>-7.8579999999999997E-2</v>
      </c>
      <c r="I186">
        <v>46.079099999999997</v>
      </c>
      <c r="J186">
        <v>2.3002199999999999</v>
      </c>
      <c r="K186">
        <v>1.05572</v>
      </c>
      <c r="L186">
        <v>7.5909999999999997E-3</v>
      </c>
      <c r="M186">
        <v>18.8004</v>
      </c>
      <c r="N186">
        <v>31.822700000000001</v>
      </c>
      <c r="O186">
        <v>2.6994000000000001E-2</v>
      </c>
      <c r="P186">
        <v>-4.514E-2</v>
      </c>
      <c r="Q186">
        <v>3.3022000000000003E-2</v>
      </c>
      <c r="R186">
        <v>0.13620199999999999</v>
      </c>
      <c r="S186">
        <v>0</v>
      </c>
      <c r="T186">
        <v>101.729</v>
      </c>
      <c r="U186">
        <v>46.225700000000003</v>
      </c>
    </row>
    <row r="187" spans="1:21" x14ac:dyDescent="0.25">
      <c r="G187">
        <v>0.86942600000000003</v>
      </c>
      <c r="H187">
        <v>0.140761</v>
      </c>
      <c r="I187">
        <v>46.749400000000001</v>
      </c>
      <c r="J187">
        <v>0.94672800000000001</v>
      </c>
      <c r="K187">
        <v>1.0844</v>
      </c>
      <c r="L187">
        <v>-5.9920000000000001E-2</v>
      </c>
      <c r="M187">
        <v>18.574200000000001</v>
      </c>
      <c r="N187">
        <v>32.985599999999998</v>
      </c>
      <c r="O187">
        <v>2.8971E-2</v>
      </c>
      <c r="P187">
        <v>9.3039999999999998E-3</v>
      </c>
      <c r="Q187">
        <v>3.5741000000000002E-2</v>
      </c>
      <c r="R187">
        <v>0.13956499999999999</v>
      </c>
      <c r="S187">
        <v>0</v>
      </c>
      <c r="T187">
        <v>101.504</v>
      </c>
      <c r="U187">
        <v>46.703299999999999</v>
      </c>
    </row>
    <row r="189" spans="1:21" x14ac:dyDescent="0.25">
      <c r="F189" t="s">
        <v>40</v>
      </c>
      <c r="G189">
        <f>AVERAGE(G145:G187)</f>
        <v>1.3958356744186042</v>
      </c>
      <c r="H189">
        <f t="shared" ref="H189:U189" si="17">AVERAGE(H145:H187)</f>
        <v>-1.2262488372093016E-2</v>
      </c>
      <c r="I189">
        <f t="shared" si="17"/>
        <v>47.155425581395349</v>
      </c>
      <c r="J189">
        <f t="shared" si="17"/>
        <v>1.8088265348837205</v>
      </c>
      <c r="K189">
        <f t="shared" si="17"/>
        <v>0.91390723255813977</v>
      </c>
      <c r="L189">
        <f t="shared" si="17"/>
        <v>7.4283720930232566E-3</v>
      </c>
      <c r="M189">
        <f t="shared" si="17"/>
        <v>17.842137209302333</v>
      </c>
      <c r="N189">
        <f t="shared" si="17"/>
        <v>31.483576744186045</v>
      </c>
      <c r="O189">
        <f t="shared" si="17"/>
        <v>-1.1877209302325583E-2</v>
      </c>
      <c r="P189">
        <f t="shared" si="17"/>
        <v>-5.3753488372092998E-4</v>
      </c>
      <c r="Q189">
        <f t="shared" si="17"/>
        <v>3.2501581395348839E-2</v>
      </c>
      <c r="R189">
        <f t="shared" si="17"/>
        <v>0.12085506976744186</v>
      </c>
      <c r="S189">
        <f t="shared" si="17"/>
        <v>0</v>
      </c>
      <c r="T189">
        <f t="shared" si="17"/>
        <v>100.73580232558142</v>
      </c>
      <c r="U189">
        <f t="shared" si="17"/>
        <v>46.182586046511609</v>
      </c>
    </row>
    <row r="190" spans="1:21" x14ac:dyDescent="0.25">
      <c r="F190" t="s">
        <v>41</v>
      </c>
      <c r="G190">
        <f>STDEV(G145:G187)/SQRT((COUNT(G145:G187)))</f>
        <v>4.6088171250130192E-2</v>
      </c>
      <c r="H190">
        <f t="shared" ref="H190:U190" si="18">STDEV(H145:H187)/SQRT((COUNT(H145:H187)))</f>
        <v>2.1252490207589042E-2</v>
      </c>
      <c r="I190">
        <f t="shared" si="18"/>
        <v>0.18722817041584558</v>
      </c>
      <c r="J190">
        <f t="shared" si="18"/>
        <v>0.21984747479324662</v>
      </c>
      <c r="K190">
        <f t="shared" si="18"/>
        <v>3.0145724767270104E-2</v>
      </c>
      <c r="L190">
        <f t="shared" si="18"/>
        <v>9.9977693376426691E-3</v>
      </c>
      <c r="M190">
        <f t="shared" si="18"/>
        <v>0.10587674869336894</v>
      </c>
      <c r="N190">
        <f t="shared" si="18"/>
        <v>0.1596409884459366</v>
      </c>
      <c r="O190">
        <f t="shared" si="18"/>
        <v>1.2372578467175746E-2</v>
      </c>
      <c r="P190">
        <f t="shared" si="18"/>
        <v>4.4243671165994031E-3</v>
      </c>
      <c r="Q190">
        <f t="shared" si="18"/>
        <v>1.1110046791984289E-2</v>
      </c>
      <c r="R190">
        <f t="shared" si="18"/>
        <v>3.0870848744474187E-2</v>
      </c>
      <c r="S190">
        <f t="shared" si="18"/>
        <v>0</v>
      </c>
      <c r="T190">
        <f t="shared" si="18"/>
        <v>0.15073318397688429</v>
      </c>
      <c r="U190">
        <f t="shared" si="18"/>
        <v>9.8960053664485806E-2</v>
      </c>
    </row>
    <row r="192" spans="1:21" x14ac:dyDescent="0.25">
      <c r="A192" s="2" t="s">
        <v>237</v>
      </c>
      <c r="G192" s="2" t="s">
        <v>1</v>
      </c>
      <c r="H192" s="2" t="s">
        <v>2</v>
      </c>
      <c r="I192" s="2" t="s">
        <v>3</v>
      </c>
      <c r="J192" s="2" t="s">
        <v>4</v>
      </c>
      <c r="K192" s="2" t="s">
        <v>5</v>
      </c>
      <c r="L192" s="2" t="s">
        <v>6</v>
      </c>
      <c r="M192" s="2" t="s">
        <v>7</v>
      </c>
      <c r="N192" s="2" t="s">
        <v>8</v>
      </c>
      <c r="O192" s="2" t="s">
        <v>9</v>
      </c>
      <c r="P192" s="2" t="s">
        <v>10</v>
      </c>
      <c r="Q192" s="2" t="s">
        <v>11</v>
      </c>
      <c r="R192" s="2" t="s">
        <v>12</v>
      </c>
      <c r="S192" s="2" t="s">
        <v>13</v>
      </c>
      <c r="T192" s="2" t="s">
        <v>14</v>
      </c>
      <c r="U192" s="2" t="s">
        <v>15</v>
      </c>
    </row>
    <row r="193" spans="1:21" x14ac:dyDescent="0.25">
      <c r="A193" t="s">
        <v>17</v>
      </c>
      <c r="G193">
        <v>0.471914</v>
      </c>
      <c r="H193">
        <v>-7.8210000000000002E-2</v>
      </c>
      <c r="I193">
        <v>48.423400000000001</v>
      </c>
      <c r="J193">
        <v>-2.4070000000000001E-2</v>
      </c>
      <c r="K193">
        <v>0.57981899999999997</v>
      </c>
      <c r="L193">
        <v>-7.7299999999999994E-2</v>
      </c>
      <c r="M193">
        <v>19.185500000000001</v>
      </c>
      <c r="N193">
        <v>32.004100000000001</v>
      </c>
      <c r="O193">
        <v>-4.9119999999999997E-2</v>
      </c>
      <c r="P193">
        <v>-2.648E-2</v>
      </c>
      <c r="Q193">
        <v>3.576E-2</v>
      </c>
      <c r="R193">
        <v>7.7095999999999998E-2</v>
      </c>
      <c r="S193">
        <v>0</v>
      </c>
      <c r="T193">
        <v>100.523</v>
      </c>
      <c r="U193">
        <v>46.622100000000003</v>
      </c>
    </row>
    <row r="194" spans="1:21" x14ac:dyDescent="0.25">
      <c r="A194" t="s">
        <v>173</v>
      </c>
      <c r="G194">
        <v>1.08822</v>
      </c>
      <c r="H194">
        <v>-7.8189999999999996E-2</v>
      </c>
      <c r="I194">
        <v>46.693100000000001</v>
      </c>
      <c r="J194">
        <v>0.233288</v>
      </c>
      <c r="K194">
        <v>1.073</v>
      </c>
      <c r="L194">
        <v>-7.7539999999999998E-2</v>
      </c>
      <c r="M194">
        <v>19.090900000000001</v>
      </c>
      <c r="N194">
        <v>33.051099999999998</v>
      </c>
      <c r="O194">
        <v>0.18481800000000001</v>
      </c>
      <c r="P194">
        <v>-8.7100000000000007E-3</v>
      </c>
      <c r="Q194">
        <v>1.3143999999999999E-2</v>
      </c>
      <c r="R194">
        <v>-0.1079</v>
      </c>
      <c r="S194">
        <v>0</v>
      </c>
      <c r="T194">
        <v>101.155</v>
      </c>
      <c r="U194">
        <v>46.585700000000003</v>
      </c>
    </row>
    <row r="195" spans="1:21" x14ac:dyDescent="0.25">
      <c r="A195" t="s">
        <v>20</v>
      </c>
      <c r="G195">
        <v>0.86150499999999997</v>
      </c>
      <c r="H195">
        <v>-7.8340000000000007E-2</v>
      </c>
      <c r="I195">
        <v>46.8538</v>
      </c>
      <c r="J195">
        <v>0.36092000000000002</v>
      </c>
      <c r="K195">
        <v>0.67299200000000003</v>
      </c>
      <c r="L195">
        <v>9.5670000000000009E-3</v>
      </c>
      <c r="M195">
        <v>19.889700000000001</v>
      </c>
      <c r="N195">
        <v>32.595700000000001</v>
      </c>
      <c r="O195">
        <v>-5.0090000000000003E-2</v>
      </c>
      <c r="P195">
        <v>2.6443999999999999E-2</v>
      </c>
      <c r="Q195">
        <v>0.123669</v>
      </c>
      <c r="R195">
        <v>7.5237999999999999E-2</v>
      </c>
      <c r="S195">
        <v>0</v>
      </c>
      <c r="T195">
        <v>101.34099999999999</v>
      </c>
      <c r="U195">
        <v>46.559800000000003</v>
      </c>
    </row>
    <row r="196" spans="1:21" x14ac:dyDescent="0.25">
      <c r="A196" t="s">
        <v>57</v>
      </c>
      <c r="G196">
        <v>0.70363100000000001</v>
      </c>
      <c r="H196">
        <v>0.139483</v>
      </c>
      <c r="I196">
        <v>46.033999999999999</v>
      </c>
      <c r="J196">
        <v>0.23313500000000001</v>
      </c>
      <c r="K196">
        <v>0.93662299999999998</v>
      </c>
      <c r="L196">
        <v>0.100102</v>
      </c>
      <c r="M196">
        <v>18.764399999999998</v>
      </c>
      <c r="N196">
        <v>33.758000000000003</v>
      </c>
      <c r="O196">
        <v>-0.12722</v>
      </c>
      <c r="P196">
        <v>4.4760000000000001E-2</v>
      </c>
      <c r="Q196">
        <v>-3.1559999999999998E-2</v>
      </c>
      <c r="R196">
        <v>0.138402</v>
      </c>
      <c r="S196">
        <v>0</v>
      </c>
      <c r="T196">
        <v>100.694</v>
      </c>
      <c r="U196">
        <v>46.473100000000002</v>
      </c>
    </row>
    <row r="197" spans="1:21" x14ac:dyDescent="0.25">
      <c r="A197" t="s">
        <v>238</v>
      </c>
      <c r="G197">
        <v>0.86218099999999998</v>
      </c>
      <c r="H197">
        <v>-7.8350000000000003E-2</v>
      </c>
      <c r="I197">
        <v>47.085799999999999</v>
      </c>
      <c r="J197">
        <v>0.36075800000000002</v>
      </c>
      <c r="K197">
        <v>0.45003300000000002</v>
      </c>
      <c r="L197">
        <v>-4.3920000000000001E-2</v>
      </c>
      <c r="M197">
        <v>19.869900000000001</v>
      </c>
      <c r="N197">
        <v>33.107399999999998</v>
      </c>
      <c r="O197">
        <v>0.18369199999999999</v>
      </c>
      <c r="P197">
        <v>8.6669999999999994E-3</v>
      </c>
      <c r="Q197">
        <v>3.4213E-2</v>
      </c>
      <c r="R197">
        <v>7.5119000000000005E-2</v>
      </c>
      <c r="S197">
        <v>0</v>
      </c>
      <c r="T197">
        <v>101.916</v>
      </c>
      <c r="U197">
        <v>46.827199999999998</v>
      </c>
    </row>
    <row r="198" spans="1:21" x14ac:dyDescent="0.25">
      <c r="G198">
        <v>1.0139800000000001</v>
      </c>
      <c r="H198">
        <v>-7.825E-2</v>
      </c>
      <c r="I198">
        <v>46.789200000000001</v>
      </c>
      <c r="J198">
        <v>0.16843900000000001</v>
      </c>
      <c r="K198">
        <v>0.94064099999999995</v>
      </c>
      <c r="L198">
        <v>0.117092</v>
      </c>
      <c r="M198">
        <v>18.877400000000002</v>
      </c>
      <c r="N198">
        <v>32.053899999999999</v>
      </c>
      <c r="O198">
        <v>0.18429400000000001</v>
      </c>
      <c r="P198">
        <v>6.2327E-2</v>
      </c>
      <c r="Q198">
        <v>7.9507999999999995E-2</v>
      </c>
      <c r="R198">
        <v>1.4559000000000001E-2</v>
      </c>
      <c r="S198">
        <v>0</v>
      </c>
      <c r="T198">
        <v>100.223</v>
      </c>
      <c r="U198">
        <v>46.146599999999999</v>
      </c>
    </row>
    <row r="199" spans="1:21" x14ac:dyDescent="0.25">
      <c r="A199" t="s">
        <v>239</v>
      </c>
      <c r="G199">
        <v>0.239677</v>
      </c>
      <c r="H199">
        <v>0.35739599999999999</v>
      </c>
      <c r="I199">
        <v>47.617899999999999</v>
      </c>
      <c r="J199">
        <v>0.426819</v>
      </c>
      <c r="K199">
        <v>0.754722</v>
      </c>
      <c r="L199">
        <v>0.10054399999999999</v>
      </c>
      <c r="M199">
        <v>18.732399999999998</v>
      </c>
      <c r="N199">
        <v>33.452100000000002</v>
      </c>
      <c r="O199">
        <v>-0.12708</v>
      </c>
      <c r="P199">
        <v>2.7054999999999999E-2</v>
      </c>
      <c r="Q199">
        <v>3.5692000000000002E-2</v>
      </c>
      <c r="R199">
        <v>-0.16919000000000001</v>
      </c>
      <c r="S199">
        <v>0</v>
      </c>
      <c r="T199">
        <v>101.44799999999999</v>
      </c>
      <c r="U199">
        <v>47.095799999999997</v>
      </c>
    </row>
    <row r="200" spans="1:21" x14ac:dyDescent="0.25">
      <c r="A200" t="s">
        <v>240</v>
      </c>
      <c r="G200">
        <v>0.70406800000000003</v>
      </c>
      <c r="H200">
        <v>-7.8210000000000002E-2</v>
      </c>
      <c r="I200">
        <v>46.690600000000003</v>
      </c>
      <c r="J200">
        <v>0.16878199999999999</v>
      </c>
      <c r="K200">
        <v>0.75926199999999999</v>
      </c>
      <c r="L200">
        <v>-4.2119999999999998E-2</v>
      </c>
      <c r="M200">
        <v>18.894100000000002</v>
      </c>
      <c r="N200">
        <v>32.876800000000003</v>
      </c>
      <c r="O200">
        <v>-4.929E-2</v>
      </c>
      <c r="P200">
        <v>-2.6499999999999999E-2</v>
      </c>
      <c r="Q200">
        <v>1.3077999999999999E-2</v>
      </c>
      <c r="R200">
        <v>0.138346</v>
      </c>
      <c r="S200">
        <v>0</v>
      </c>
      <c r="T200">
        <v>100.04900000000001</v>
      </c>
      <c r="U200">
        <v>46.216099999999997</v>
      </c>
    </row>
    <row r="201" spans="1:21" x14ac:dyDescent="0.25">
      <c r="A201" t="s">
        <v>241</v>
      </c>
      <c r="G201">
        <v>0.85649500000000001</v>
      </c>
      <c r="H201">
        <v>-7.8130000000000005E-2</v>
      </c>
      <c r="I201">
        <v>46.701799999999999</v>
      </c>
      <c r="J201">
        <v>0.42666599999999999</v>
      </c>
      <c r="K201">
        <v>0.98112299999999997</v>
      </c>
      <c r="L201">
        <v>-7.6939999999999995E-2</v>
      </c>
      <c r="M201">
        <v>18.579000000000001</v>
      </c>
      <c r="N201">
        <v>33.979700000000001</v>
      </c>
      <c r="O201">
        <v>-4.8919999999999998E-2</v>
      </c>
      <c r="P201">
        <v>-6.1920000000000003E-2</v>
      </c>
      <c r="Q201">
        <v>3.5811999999999997E-2</v>
      </c>
      <c r="R201">
        <v>-4.5769999999999998E-2</v>
      </c>
      <c r="S201">
        <v>0</v>
      </c>
      <c r="T201">
        <v>101.249</v>
      </c>
      <c r="U201">
        <v>46.789099999999998</v>
      </c>
    </row>
    <row r="202" spans="1:21" x14ac:dyDescent="0.25">
      <c r="A202" t="s">
        <v>242</v>
      </c>
      <c r="G202">
        <v>0.69863200000000003</v>
      </c>
      <c r="H202">
        <v>-7.8039999999999998E-2</v>
      </c>
      <c r="I202">
        <v>44.941800000000001</v>
      </c>
      <c r="J202">
        <v>0.23421700000000001</v>
      </c>
      <c r="K202">
        <v>1.10822</v>
      </c>
      <c r="L202">
        <v>-5.8110000000000002E-2</v>
      </c>
      <c r="M202">
        <v>18.526800000000001</v>
      </c>
      <c r="N202">
        <v>35.491700000000002</v>
      </c>
      <c r="O202">
        <v>-0.12642</v>
      </c>
      <c r="P202">
        <v>-8.3700000000000007E-3</v>
      </c>
      <c r="Q202">
        <v>0.10356</v>
      </c>
      <c r="R202">
        <v>-0.22972000000000001</v>
      </c>
      <c r="S202">
        <v>0</v>
      </c>
      <c r="T202">
        <v>100.604</v>
      </c>
      <c r="U202">
        <v>46.500799999999998</v>
      </c>
    </row>
    <row r="203" spans="1:21" x14ac:dyDescent="0.25">
      <c r="A203" t="s">
        <v>243</v>
      </c>
      <c r="G203">
        <v>1.0960000000000001</v>
      </c>
      <c r="H203">
        <v>-7.8390000000000001E-2</v>
      </c>
      <c r="I203">
        <v>45.514099999999999</v>
      </c>
      <c r="J203">
        <v>0.48865399999999998</v>
      </c>
      <c r="K203">
        <v>0.80972</v>
      </c>
      <c r="L203">
        <v>6.1795000000000003E-2</v>
      </c>
      <c r="M203">
        <v>20.068999999999999</v>
      </c>
      <c r="N203">
        <v>33.661700000000003</v>
      </c>
      <c r="O203">
        <v>0.105264</v>
      </c>
      <c r="P203">
        <v>-2.7009999999999999E-2</v>
      </c>
      <c r="Q203">
        <v>0.145151</v>
      </c>
      <c r="R203">
        <v>0.13589999999999999</v>
      </c>
      <c r="S203">
        <v>0</v>
      </c>
      <c r="T203">
        <v>101.982</v>
      </c>
      <c r="U203">
        <v>46.6066</v>
      </c>
    </row>
    <row r="204" spans="1:21" x14ac:dyDescent="0.25">
      <c r="A204" t="s">
        <v>244</v>
      </c>
      <c r="G204">
        <v>1.0078400000000001</v>
      </c>
      <c r="H204">
        <v>-7.8079999999999997E-2</v>
      </c>
      <c r="I204">
        <v>46.060600000000001</v>
      </c>
      <c r="J204">
        <v>0.105062</v>
      </c>
      <c r="K204">
        <v>0.89157500000000001</v>
      </c>
      <c r="L204">
        <v>6.5767999999999993E-2</v>
      </c>
      <c r="M204">
        <v>18.651299999999999</v>
      </c>
      <c r="N204">
        <v>34.5687</v>
      </c>
      <c r="O204">
        <v>2.9335E-2</v>
      </c>
      <c r="P204">
        <v>-6.182E-2</v>
      </c>
      <c r="Q204">
        <v>-8.4799999999999997E-3</v>
      </c>
      <c r="R204">
        <v>-0.10693999999999999</v>
      </c>
      <c r="S204">
        <v>0</v>
      </c>
      <c r="T204">
        <v>101.125</v>
      </c>
      <c r="U204">
        <v>46.709200000000003</v>
      </c>
    </row>
    <row r="205" spans="1:21" x14ac:dyDescent="0.25">
      <c r="A205" t="s">
        <v>245</v>
      </c>
      <c r="G205">
        <v>0.86038400000000004</v>
      </c>
      <c r="H205">
        <v>-7.8320000000000001E-2</v>
      </c>
      <c r="I205">
        <v>44.144500000000001</v>
      </c>
      <c r="J205">
        <v>0.296402</v>
      </c>
      <c r="K205">
        <v>0.89524899999999996</v>
      </c>
      <c r="L205">
        <v>0.11565599999999999</v>
      </c>
      <c r="M205">
        <v>19.215399999999999</v>
      </c>
      <c r="N205">
        <v>33.230600000000003</v>
      </c>
      <c r="O205">
        <v>0.57318800000000003</v>
      </c>
      <c r="P205">
        <v>-9.1400000000000006E-3</v>
      </c>
      <c r="Q205">
        <v>3.3993000000000002E-2</v>
      </c>
      <c r="R205">
        <v>-0.1711</v>
      </c>
      <c r="S205">
        <v>0</v>
      </c>
      <c r="T205">
        <v>99.106700000000004</v>
      </c>
      <c r="U205">
        <v>45.376300000000001</v>
      </c>
    </row>
    <row r="206" spans="1:21" x14ac:dyDescent="0.25">
      <c r="A206" t="s">
        <v>246</v>
      </c>
      <c r="G206">
        <v>0.54708199999999996</v>
      </c>
      <c r="H206">
        <v>-7.8130000000000005E-2</v>
      </c>
      <c r="I206">
        <v>46.3904</v>
      </c>
      <c r="J206">
        <v>4.0618000000000001E-2</v>
      </c>
      <c r="K206">
        <v>0.48983199999999999</v>
      </c>
      <c r="L206">
        <v>-9.4339999999999993E-2</v>
      </c>
      <c r="M206">
        <v>18.567</v>
      </c>
      <c r="N206">
        <v>34.364899999999999</v>
      </c>
      <c r="O206">
        <v>0.263434</v>
      </c>
      <c r="P206">
        <v>2.716E-2</v>
      </c>
      <c r="Q206">
        <v>-3.0880000000000001E-2</v>
      </c>
      <c r="R206">
        <v>-0.16869999999999999</v>
      </c>
      <c r="S206">
        <v>0</v>
      </c>
      <c r="T206">
        <v>100.318</v>
      </c>
      <c r="U206">
        <v>46.467300000000002</v>
      </c>
    </row>
    <row r="207" spans="1:21" x14ac:dyDescent="0.25">
      <c r="A207" t="s">
        <v>247</v>
      </c>
      <c r="G207">
        <v>0.47287200000000001</v>
      </c>
      <c r="H207">
        <v>-7.8259999999999996E-2</v>
      </c>
      <c r="I207">
        <v>46.570700000000002</v>
      </c>
      <c r="J207">
        <v>0.42568499999999998</v>
      </c>
      <c r="K207">
        <v>0.58050900000000005</v>
      </c>
      <c r="L207">
        <v>4.598E-2</v>
      </c>
      <c r="M207">
        <v>18.670100000000001</v>
      </c>
      <c r="N207">
        <v>33.914900000000003</v>
      </c>
      <c r="O207">
        <v>0.10630000000000001</v>
      </c>
      <c r="P207">
        <v>-8.8400000000000006E-3</v>
      </c>
      <c r="Q207">
        <v>0.19094700000000001</v>
      </c>
      <c r="R207">
        <v>1.4593999999999999E-2</v>
      </c>
      <c r="S207">
        <v>0</v>
      </c>
      <c r="T207">
        <v>100.90600000000001</v>
      </c>
      <c r="U207">
        <v>46.6143</v>
      </c>
    </row>
    <row r="208" spans="1:21" x14ac:dyDescent="0.25">
      <c r="A208" t="s">
        <v>248</v>
      </c>
      <c r="G208">
        <v>0.85480500000000004</v>
      </c>
      <c r="H208">
        <v>-7.8109999999999999E-2</v>
      </c>
      <c r="I208">
        <v>44.59</v>
      </c>
      <c r="J208">
        <v>0.23372799999999999</v>
      </c>
      <c r="K208">
        <v>1.0686</v>
      </c>
      <c r="L208">
        <v>0.154221</v>
      </c>
      <c r="M208">
        <v>18.426500000000001</v>
      </c>
      <c r="N208">
        <v>33.804200000000002</v>
      </c>
      <c r="O208">
        <v>-4.8910000000000002E-2</v>
      </c>
      <c r="P208">
        <v>9.2390000000000007E-3</v>
      </c>
      <c r="Q208">
        <v>-8.7500000000000008E-3</v>
      </c>
      <c r="R208">
        <v>-0.16891999999999999</v>
      </c>
      <c r="S208">
        <v>0</v>
      </c>
      <c r="T208">
        <v>98.836600000000004</v>
      </c>
      <c r="U208">
        <v>45.570399999999999</v>
      </c>
    </row>
    <row r="209" spans="1:21" x14ac:dyDescent="0.25">
      <c r="A209" t="s">
        <v>249</v>
      </c>
      <c r="G209">
        <v>0.85991399999999996</v>
      </c>
      <c r="H209">
        <v>-7.8240000000000004E-2</v>
      </c>
      <c r="I209">
        <v>48.503900000000002</v>
      </c>
      <c r="J209">
        <v>0.16855899999999999</v>
      </c>
      <c r="K209">
        <v>0.98423099999999997</v>
      </c>
      <c r="L209">
        <v>-2.479E-2</v>
      </c>
      <c r="M209">
        <v>19.0748</v>
      </c>
      <c r="N209">
        <v>32.109499999999997</v>
      </c>
      <c r="O209">
        <v>0.26245600000000002</v>
      </c>
      <c r="P209">
        <v>-8.8299999999999993E-3</v>
      </c>
      <c r="Q209">
        <v>1.2741000000000001E-2</v>
      </c>
      <c r="R209">
        <v>7.6382000000000005E-2</v>
      </c>
      <c r="S209">
        <v>0</v>
      </c>
      <c r="T209">
        <v>101.941</v>
      </c>
      <c r="U209">
        <v>47.067100000000003</v>
      </c>
    </row>
    <row r="210" spans="1:21" x14ac:dyDescent="0.25">
      <c r="A210" t="s">
        <v>250</v>
      </c>
      <c r="G210">
        <v>1.0134399999999999</v>
      </c>
      <c r="H210">
        <v>-7.8289999999999998E-2</v>
      </c>
      <c r="I210">
        <v>45.175600000000003</v>
      </c>
      <c r="J210">
        <v>0.232739</v>
      </c>
      <c r="K210">
        <v>0.44952599999999998</v>
      </c>
      <c r="L210">
        <v>1.0089000000000001E-2</v>
      </c>
      <c r="M210">
        <v>19.926300000000001</v>
      </c>
      <c r="N210">
        <v>32.389899999999997</v>
      </c>
      <c r="O210">
        <v>2.8146000000000001E-2</v>
      </c>
      <c r="P210">
        <v>-9.0399999999999994E-3</v>
      </c>
      <c r="Q210">
        <v>-9.92E-3</v>
      </c>
      <c r="R210">
        <v>-0.17058999999999999</v>
      </c>
      <c r="S210">
        <v>0</v>
      </c>
      <c r="T210">
        <v>98.957800000000006</v>
      </c>
      <c r="U210">
        <v>45.407200000000003</v>
      </c>
    </row>
    <row r="211" spans="1:21" x14ac:dyDescent="0.25">
      <c r="A211" t="s">
        <v>34</v>
      </c>
      <c r="G211">
        <v>0.70300700000000005</v>
      </c>
      <c r="H211">
        <v>-7.8189999999999996E-2</v>
      </c>
      <c r="I211">
        <v>45.939700000000002</v>
      </c>
      <c r="J211">
        <v>0.104433</v>
      </c>
      <c r="K211">
        <v>0.80262999999999995</v>
      </c>
      <c r="L211">
        <v>2.8993999999999999E-2</v>
      </c>
      <c r="M211">
        <v>19.014099999999999</v>
      </c>
      <c r="N211">
        <v>33.855899999999998</v>
      </c>
      <c r="O211">
        <v>-4.929E-2</v>
      </c>
      <c r="P211">
        <v>9.0650000000000001E-3</v>
      </c>
      <c r="Q211">
        <v>0.102385</v>
      </c>
      <c r="R211">
        <v>7.6713000000000003E-2</v>
      </c>
      <c r="S211">
        <v>0</v>
      </c>
      <c r="T211">
        <v>100.509</v>
      </c>
      <c r="U211">
        <v>46.365099999999998</v>
      </c>
    </row>
    <row r="212" spans="1:21" x14ac:dyDescent="0.25">
      <c r="A212" t="s">
        <v>251</v>
      </c>
      <c r="G212">
        <v>0.47267700000000001</v>
      </c>
      <c r="H212">
        <v>-7.8289999999999998E-2</v>
      </c>
      <c r="I212">
        <v>47.218400000000003</v>
      </c>
      <c r="J212">
        <v>0.42589100000000002</v>
      </c>
      <c r="K212">
        <v>0.66928500000000002</v>
      </c>
      <c r="L212">
        <v>1.0323000000000001E-2</v>
      </c>
      <c r="M212">
        <v>19.399100000000001</v>
      </c>
      <c r="N212">
        <v>32.564799999999998</v>
      </c>
      <c r="O212">
        <v>2.8274000000000001E-2</v>
      </c>
      <c r="P212">
        <v>-8.9200000000000008E-3</v>
      </c>
      <c r="Q212">
        <v>-9.8099999999999993E-3</v>
      </c>
      <c r="R212">
        <v>-0.10875</v>
      </c>
      <c r="S212">
        <v>0</v>
      </c>
      <c r="T212">
        <v>100.583</v>
      </c>
      <c r="U212">
        <v>46.431100000000001</v>
      </c>
    </row>
    <row r="213" spans="1:21" x14ac:dyDescent="0.25">
      <c r="A213" t="s">
        <v>252</v>
      </c>
      <c r="G213">
        <v>0.856101</v>
      </c>
      <c r="H213">
        <v>0.139649</v>
      </c>
      <c r="I213">
        <v>47.280700000000003</v>
      </c>
      <c r="J213">
        <v>0.362591</v>
      </c>
      <c r="K213">
        <v>0.80297499999999999</v>
      </c>
      <c r="L213">
        <v>-2.3560000000000001E-2</v>
      </c>
      <c r="M213">
        <v>18.7684</v>
      </c>
      <c r="N213">
        <v>33.6629</v>
      </c>
      <c r="O213">
        <v>2.9114999999999999E-2</v>
      </c>
      <c r="P213">
        <v>6.2764E-2</v>
      </c>
      <c r="Q213">
        <v>0.10286099999999999</v>
      </c>
      <c r="R213">
        <v>-0.23057</v>
      </c>
      <c r="S213">
        <v>0</v>
      </c>
      <c r="T213">
        <v>101.81399999999999</v>
      </c>
      <c r="U213">
        <v>47.082799999999999</v>
      </c>
    </row>
    <row r="214" spans="1:21" x14ac:dyDescent="0.25">
      <c r="G214">
        <v>1.2421599999999999</v>
      </c>
      <c r="H214">
        <v>-7.8159999999999993E-2</v>
      </c>
      <c r="I214">
        <v>45.402999999999999</v>
      </c>
      <c r="J214">
        <v>0.36198399999999997</v>
      </c>
      <c r="K214">
        <v>0.85142300000000004</v>
      </c>
      <c r="L214">
        <v>8.2474000000000006E-2</v>
      </c>
      <c r="M214">
        <v>18.385999999999999</v>
      </c>
      <c r="N214">
        <v>33.483400000000003</v>
      </c>
      <c r="O214">
        <v>2.8832E-2</v>
      </c>
      <c r="P214">
        <v>4.4797999999999998E-2</v>
      </c>
      <c r="Q214">
        <v>-5.3760000000000002E-2</v>
      </c>
      <c r="R214">
        <v>-4.6149999999999997E-2</v>
      </c>
      <c r="S214">
        <v>0</v>
      </c>
      <c r="T214">
        <v>99.706000000000003</v>
      </c>
      <c r="U214">
        <v>45.892400000000002</v>
      </c>
    </row>
    <row r="215" spans="1:21" x14ac:dyDescent="0.25">
      <c r="G215">
        <v>1.0906199999999999</v>
      </c>
      <c r="H215">
        <v>-7.8200000000000006E-2</v>
      </c>
      <c r="I215">
        <v>48.844700000000003</v>
      </c>
      <c r="J215">
        <v>0.42650300000000002</v>
      </c>
      <c r="K215">
        <v>0.76232500000000003</v>
      </c>
      <c r="L215">
        <v>4.6843999999999997E-2</v>
      </c>
      <c r="M215">
        <v>18.765799999999999</v>
      </c>
      <c r="N215">
        <v>32.078200000000002</v>
      </c>
      <c r="O215">
        <v>0.106803</v>
      </c>
      <c r="P215">
        <v>-8.6899999999999998E-3</v>
      </c>
      <c r="Q215">
        <v>-3.1539999999999999E-2</v>
      </c>
      <c r="R215">
        <v>-0.10786999999999999</v>
      </c>
      <c r="S215">
        <v>0</v>
      </c>
      <c r="T215">
        <v>101.896</v>
      </c>
      <c r="U215">
        <v>47.104900000000001</v>
      </c>
    </row>
    <row r="216" spans="1:21" x14ac:dyDescent="0.25">
      <c r="G216">
        <v>1.01153</v>
      </c>
      <c r="H216">
        <v>-7.8210000000000002E-2</v>
      </c>
      <c r="I216">
        <v>46.421700000000001</v>
      </c>
      <c r="J216">
        <v>0.16880500000000001</v>
      </c>
      <c r="K216">
        <v>0.80513599999999996</v>
      </c>
      <c r="L216">
        <v>4.6685999999999998E-2</v>
      </c>
      <c r="M216">
        <v>19.347799999999999</v>
      </c>
      <c r="N216">
        <v>33.094499999999996</v>
      </c>
      <c r="O216">
        <v>-4.9329999999999999E-2</v>
      </c>
      <c r="P216">
        <v>9.025E-3</v>
      </c>
      <c r="Q216">
        <v>3.5374999999999997E-2</v>
      </c>
      <c r="R216">
        <v>-4.6530000000000002E-2</v>
      </c>
      <c r="S216">
        <v>0</v>
      </c>
      <c r="T216">
        <v>100.76600000000001</v>
      </c>
      <c r="U216">
        <v>46.405799999999999</v>
      </c>
    </row>
    <row r="217" spans="1:21" x14ac:dyDescent="0.25">
      <c r="G217">
        <v>0.93396100000000004</v>
      </c>
      <c r="H217">
        <v>-7.8189999999999996E-2</v>
      </c>
      <c r="I217">
        <v>45.674300000000002</v>
      </c>
      <c r="J217">
        <v>0.29747600000000002</v>
      </c>
      <c r="K217">
        <v>0.84865400000000002</v>
      </c>
      <c r="L217">
        <v>-6.5700000000000003E-3</v>
      </c>
      <c r="M217">
        <v>19.119399999999999</v>
      </c>
      <c r="N217">
        <v>33.751600000000003</v>
      </c>
      <c r="O217">
        <v>-4.929E-2</v>
      </c>
      <c r="P217">
        <v>-6.2100000000000002E-2</v>
      </c>
      <c r="Q217">
        <v>1.3061E-2</v>
      </c>
      <c r="R217">
        <v>-4.6429999999999999E-2</v>
      </c>
      <c r="S217">
        <v>0</v>
      </c>
      <c r="T217">
        <v>100.396</v>
      </c>
      <c r="U217">
        <v>46.240099999999998</v>
      </c>
    </row>
    <row r="218" spans="1:21" x14ac:dyDescent="0.25">
      <c r="G218">
        <v>0.857792</v>
      </c>
      <c r="H218">
        <v>-7.825E-2</v>
      </c>
      <c r="I218">
        <v>46.349800000000002</v>
      </c>
      <c r="J218">
        <v>-2.443E-2</v>
      </c>
      <c r="K218">
        <v>0.98230300000000004</v>
      </c>
      <c r="L218">
        <v>-6.9499999999999996E-3</v>
      </c>
      <c r="M218">
        <v>20.038799999999998</v>
      </c>
      <c r="N218">
        <v>33.563800000000001</v>
      </c>
      <c r="O218">
        <v>-0.12756999999999999</v>
      </c>
      <c r="P218">
        <v>2.6700999999999999E-2</v>
      </c>
      <c r="Q218">
        <v>-9.4599999999999997E-3</v>
      </c>
      <c r="R218">
        <v>0.137878</v>
      </c>
      <c r="S218">
        <v>0</v>
      </c>
      <c r="T218">
        <v>101.71</v>
      </c>
      <c r="U218">
        <v>46.763100000000001</v>
      </c>
    </row>
    <row r="219" spans="1:21" x14ac:dyDescent="0.25">
      <c r="G219">
        <v>1.1692499999999999</v>
      </c>
      <c r="H219">
        <v>0.13869899999999999</v>
      </c>
      <c r="I219">
        <v>45.107100000000003</v>
      </c>
      <c r="J219">
        <v>0.29675200000000002</v>
      </c>
      <c r="K219">
        <v>0.80818299999999998</v>
      </c>
      <c r="L219">
        <v>8.1027000000000002E-2</v>
      </c>
      <c r="M219">
        <v>19.496099999999998</v>
      </c>
      <c r="N219">
        <v>33.586100000000002</v>
      </c>
      <c r="O219">
        <v>2.8091999999999999E-2</v>
      </c>
      <c r="P219">
        <v>-8.9800000000000001E-3</v>
      </c>
      <c r="Q219">
        <v>5.6905999999999998E-2</v>
      </c>
      <c r="R219">
        <v>7.5643000000000002E-2</v>
      </c>
      <c r="S219">
        <v>0</v>
      </c>
      <c r="T219">
        <v>100.83499999999999</v>
      </c>
      <c r="U219">
        <v>46.232199999999999</v>
      </c>
    </row>
    <row r="220" spans="1:21" x14ac:dyDescent="0.25">
      <c r="G220">
        <v>1.01013</v>
      </c>
      <c r="H220">
        <v>-7.8149999999999997E-2</v>
      </c>
      <c r="I220">
        <v>44.590899999999998</v>
      </c>
      <c r="J220">
        <v>0.104517</v>
      </c>
      <c r="K220">
        <v>0.71526400000000001</v>
      </c>
      <c r="L220">
        <v>1.1417E-2</v>
      </c>
      <c r="M220">
        <v>18.788399999999999</v>
      </c>
      <c r="N220">
        <v>34.137</v>
      </c>
      <c r="O220">
        <v>0.10679</v>
      </c>
      <c r="P220">
        <v>-4.437E-2</v>
      </c>
      <c r="Q220">
        <v>-0.12064999999999999</v>
      </c>
      <c r="R220">
        <v>1.5349E-2</v>
      </c>
      <c r="S220">
        <v>0</v>
      </c>
      <c r="T220">
        <v>99.236599999999996</v>
      </c>
      <c r="U220">
        <v>45.677399999999999</v>
      </c>
    </row>
    <row r="221" spans="1:21" x14ac:dyDescent="0.25">
      <c r="G221">
        <v>0.54918</v>
      </c>
      <c r="H221">
        <v>-7.8289999999999998E-2</v>
      </c>
      <c r="I221">
        <v>46.484400000000001</v>
      </c>
      <c r="J221">
        <v>3.9810999999999999E-2</v>
      </c>
      <c r="K221">
        <v>0.71331800000000001</v>
      </c>
      <c r="L221">
        <v>-4.2790000000000002E-2</v>
      </c>
      <c r="M221">
        <v>20.106000000000002</v>
      </c>
      <c r="N221">
        <v>33.305199999999999</v>
      </c>
      <c r="O221">
        <v>2.8382000000000001E-2</v>
      </c>
      <c r="P221">
        <v>-8.9200000000000008E-3</v>
      </c>
      <c r="Q221">
        <v>5.7422000000000001E-2</v>
      </c>
      <c r="R221">
        <v>-4.7100000000000003E-2</v>
      </c>
      <c r="S221">
        <v>0</v>
      </c>
      <c r="T221">
        <v>101.107</v>
      </c>
      <c r="U221">
        <v>46.565100000000001</v>
      </c>
    </row>
    <row r="222" spans="1:21" x14ac:dyDescent="0.25">
      <c r="G222">
        <v>1.0126999999999999</v>
      </c>
      <c r="H222">
        <v>-7.8200000000000006E-2</v>
      </c>
      <c r="I222">
        <v>47.015999999999998</v>
      </c>
      <c r="J222">
        <v>0.168766</v>
      </c>
      <c r="K222">
        <v>0.44923800000000003</v>
      </c>
      <c r="L222">
        <v>1.1282E-2</v>
      </c>
      <c r="M222">
        <v>19.037099999999999</v>
      </c>
      <c r="N222">
        <v>33.618200000000002</v>
      </c>
      <c r="O222">
        <v>-4.9250000000000002E-2</v>
      </c>
      <c r="P222">
        <v>-6.2219999999999998E-2</v>
      </c>
      <c r="Q222">
        <v>-3.1539999999999999E-2</v>
      </c>
      <c r="R222">
        <v>0.13839000000000001</v>
      </c>
      <c r="S222">
        <v>0</v>
      </c>
      <c r="T222">
        <v>101.23099999999999</v>
      </c>
      <c r="U222">
        <v>46.7288</v>
      </c>
    </row>
    <row r="223" spans="1:21" x14ac:dyDescent="0.25">
      <c r="G223">
        <v>1.0907899999999999</v>
      </c>
      <c r="H223">
        <v>-7.8320000000000001E-2</v>
      </c>
      <c r="I223">
        <v>45.869500000000002</v>
      </c>
      <c r="J223">
        <v>0.42560799999999999</v>
      </c>
      <c r="K223">
        <v>0.85144900000000001</v>
      </c>
      <c r="L223">
        <v>9.7959999999999992E-3</v>
      </c>
      <c r="M223">
        <v>20.477</v>
      </c>
      <c r="N223">
        <v>33.404899999999998</v>
      </c>
      <c r="O223">
        <v>-4.9979999999999997E-2</v>
      </c>
      <c r="P223">
        <v>-9.0900000000000009E-3</v>
      </c>
      <c r="Q223">
        <v>-1.0109999999999999E-2</v>
      </c>
      <c r="R223">
        <v>-0.17077000000000001</v>
      </c>
      <c r="S223">
        <v>0</v>
      </c>
      <c r="T223">
        <v>101.81100000000001</v>
      </c>
      <c r="U223">
        <v>46.616300000000003</v>
      </c>
    </row>
    <row r="224" spans="1:21" x14ac:dyDescent="0.25">
      <c r="G224">
        <v>0.54880200000000001</v>
      </c>
      <c r="H224">
        <v>-7.8200000000000006E-2</v>
      </c>
      <c r="I224">
        <v>47.605400000000003</v>
      </c>
      <c r="J224">
        <v>0.104716</v>
      </c>
      <c r="K224">
        <v>0.71297999999999995</v>
      </c>
      <c r="L224">
        <v>-2.3910000000000001E-2</v>
      </c>
      <c r="M224">
        <v>19.104299999999999</v>
      </c>
      <c r="N224">
        <v>32.958500000000001</v>
      </c>
      <c r="O224">
        <v>-0.12714</v>
      </c>
      <c r="P224">
        <v>9.1640000000000003E-3</v>
      </c>
      <c r="Q224">
        <v>0.169822</v>
      </c>
      <c r="R224">
        <v>1.5488E-2</v>
      </c>
      <c r="S224">
        <v>0</v>
      </c>
      <c r="T224">
        <v>101</v>
      </c>
      <c r="U224">
        <v>46.759799999999998</v>
      </c>
    </row>
    <row r="225" spans="1:21" x14ac:dyDescent="0.25">
      <c r="G225">
        <v>0.62443899999999997</v>
      </c>
      <c r="H225">
        <v>-7.8130000000000005E-2</v>
      </c>
      <c r="I225">
        <v>47.590699999999998</v>
      </c>
      <c r="J225">
        <v>0.23414699999999999</v>
      </c>
      <c r="K225">
        <v>0.62358400000000003</v>
      </c>
      <c r="L225">
        <v>3.0313E-2</v>
      </c>
      <c r="M225">
        <v>18.671299999999999</v>
      </c>
      <c r="N225">
        <v>32.397799999999997</v>
      </c>
      <c r="O225">
        <v>-0.12673999999999999</v>
      </c>
      <c r="P225">
        <v>-8.4700000000000001E-3</v>
      </c>
      <c r="Q225">
        <v>-7.5450000000000003E-2</v>
      </c>
      <c r="R225">
        <v>-0.23027</v>
      </c>
      <c r="S225">
        <v>0</v>
      </c>
      <c r="T225">
        <v>99.653199999999998</v>
      </c>
      <c r="U225">
        <v>46.240699999999997</v>
      </c>
    </row>
    <row r="226" spans="1:21" x14ac:dyDescent="0.25">
      <c r="G226">
        <v>1.2456499999999999</v>
      </c>
      <c r="H226">
        <v>-7.8280000000000002E-2</v>
      </c>
      <c r="I226">
        <v>46.215499999999999</v>
      </c>
      <c r="J226">
        <v>0.168374</v>
      </c>
      <c r="K226">
        <v>0.58484800000000003</v>
      </c>
      <c r="L226">
        <v>2.8079E-2</v>
      </c>
      <c r="M226">
        <v>20.022400000000001</v>
      </c>
      <c r="N226">
        <v>32.864899999999999</v>
      </c>
      <c r="O226">
        <v>-4.9750000000000003E-2</v>
      </c>
      <c r="P226">
        <v>-6.2530000000000002E-2</v>
      </c>
      <c r="Q226">
        <v>3.4870999999999999E-2</v>
      </c>
      <c r="R226">
        <v>1.4290000000000001E-2</v>
      </c>
      <c r="S226">
        <v>0</v>
      </c>
      <c r="T226">
        <v>100.988</v>
      </c>
      <c r="U226">
        <v>46.347999999999999</v>
      </c>
    </row>
    <row r="227" spans="1:21" x14ac:dyDescent="0.25">
      <c r="G227">
        <v>0.47240399999999999</v>
      </c>
      <c r="H227">
        <v>-7.8200000000000006E-2</v>
      </c>
      <c r="I227">
        <v>48.8688</v>
      </c>
      <c r="J227">
        <v>0.104556</v>
      </c>
      <c r="K227">
        <v>0.84651299999999996</v>
      </c>
      <c r="L227">
        <v>8.2553000000000001E-2</v>
      </c>
      <c r="M227">
        <v>18.342500000000001</v>
      </c>
      <c r="N227">
        <v>32.400500000000001</v>
      </c>
      <c r="O227">
        <v>0.106836</v>
      </c>
      <c r="P227">
        <v>2.7059E-2</v>
      </c>
      <c r="Q227">
        <v>0.102434</v>
      </c>
      <c r="R227">
        <v>0.13863700000000001</v>
      </c>
      <c r="S227">
        <v>0</v>
      </c>
      <c r="T227">
        <v>101.41500000000001</v>
      </c>
      <c r="U227">
        <v>47.0747</v>
      </c>
    </row>
    <row r="229" spans="1:21" x14ac:dyDescent="0.25">
      <c r="F229" t="s">
        <v>40</v>
      </c>
      <c r="G229">
        <f>AVERAGE(G193:G227)</f>
        <v>0.83153808571428556</v>
      </c>
      <c r="H229">
        <f t="shared" ref="H229:U229" si="19">AVERAGE(H193:H227)</f>
        <v>-4.7130657142857142E-2</v>
      </c>
      <c r="I229">
        <f t="shared" si="19"/>
        <v>46.493194285714289</v>
      </c>
      <c r="J229">
        <f t="shared" si="19"/>
        <v>0.23859717142857143</v>
      </c>
      <c r="K229">
        <f t="shared" si="19"/>
        <v>0.77873671428571456</v>
      </c>
      <c r="L229">
        <f t="shared" si="19"/>
        <v>1.8621771428571431E-2</v>
      </c>
      <c r="M229">
        <f t="shared" si="19"/>
        <v>19.139857142857135</v>
      </c>
      <c r="N229">
        <f t="shared" si="19"/>
        <v>33.28980285714286</v>
      </c>
      <c r="O229">
        <f t="shared" si="19"/>
        <v>3.0818885714285704E-2</v>
      </c>
      <c r="P229">
        <f t="shared" si="19"/>
        <v>-4.1920571428571418E-3</v>
      </c>
      <c r="Q229">
        <f t="shared" si="19"/>
        <v>3.1442714285714282E-2</v>
      </c>
      <c r="R229">
        <f t="shared" si="19"/>
        <v>-2.9007028571428579E-2</v>
      </c>
      <c r="S229">
        <f t="shared" si="19"/>
        <v>0</v>
      </c>
      <c r="T229">
        <f t="shared" si="19"/>
        <v>100.77234000000004</v>
      </c>
      <c r="U229">
        <f t="shared" si="19"/>
        <v>46.46179999999999</v>
      </c>
    </row>
    <row r="230" spans="1:21" x14ac:dyDescent="0.25">
      <c r="F230" t="s">
        <v>41</v>
      </c>
      <c r="G230">
        <f>STDEV(G193:G227)/SQRT((COUNT(G193:G227)))</f>
        <v>4.252128766683818E-2</v>
      </c>
      <c r="H230">
        <f t="shared" ref="H230:U230" si="20">STDEV(H193:H227)/SQRT((COUNT(H193:H227)))</f>
        <v>1.5820625294717981E-2</v>
      </c>
      <c r="I230">
        <f t="shared" si="20"/>
        <v>0.20002267198986218</v>
      </c>
      <c r="J230">
        <f t="shared" si="20"/>
        <v>2.3913148201706556E-2</v>
      </c>
      <c r="K230">
        <f t="shared" si="20"/>
        <v>3.0278674196121968E-2</v>
      </c>
      <c r="L230">
        <f t="shared" si="20"/>
        <v>1.0628586765831076E-2</v>
      </c>
      <c r="M230">
        <f t="shared" si="20"/>
        <v>9.7933865721833394E-2</v>
      </c>
      <c r="N230">
        <f t="shared" si="20"/>
        <v>0.13254265135544616</v>
      </c>
      <c r="O230">
        <f t="shared" si="20"/>
        <v>2.4621902984560892E-2</v>
      </c>
      <c r="P230">
        <f t="shared" si="20"/>
        <v>5.7667208776371543E-3</v>
      </c>
      <c r="Q230">
        <f t="shared" si="20"/>
        <v>1.1563369667394791E-2</v>
      </c>
      <c r="R230">
        <f t="shared" si="20"/>
        <v>2.0700142925032729E-2</v>
      </c>
      <c r="S230">
        <f t="shared" si="20"/>
        <v>0</v>
      </c>
      <c r="T230">
        <f t="shared" si="20"/>
        <v>0.14926452871587759</v>
      </c>
      <c r="U230">
        <f t="shared" si="20"/>
        <v>7.6633276994117525E-2</v>
      </c>
    </row>
    <row r="232" spans="1:21" x14ac:dyDescent="0.25">
      <c r="A232" s="2" t="s">
        <v>253</v>
      </c>
      <c r="G232" s="2" t="s">
        <v>1</v>
      </c>
      <c r="H232" s="2" t="s">
        <v>2</v>
      </c>
      <c r="I232" s="2" t="s">
        <v>3</v>
      </c>
      <c r="J232" s="2" t="s">
        <v>4</v>
      </c>
      <c r="K232" s="2" t="s">
        <v>5</v>
      </c>
      <c r="L232" s="2" t="s">
        <v>6</v>
      </c>
      <c r="M232" s="2" t="s">
        <v>7</v>
      </c>
      <c r="N232" s="2" t="s">
        <v>8</v>
      </c>
      <c r="O232" s="2" t="s">
        <v>9</v>
      </c>
      <c r="P232" s="2" t="s">
        <v>10</v>
      </c>
      <c r="Q232" s="2" t="s">
        <v>11</v>
      </c>
      <c r="R232" s="2" t="s">
        <v>12</v>
      </c>
      <c r="S232" s="2" t="s">
        <v>13</v>
      </c>
      <c r="T232" s="2" t="s">
        <v>14</v>
      </c>
      <c r="U232" s="2" t="s">
        <v>15</v>
      </c>
    </row>
    <row r="233" spans="1:21" x14ac:dyDescent="0.25">
      <c r="A233" t="s">
        <v>17</v>
      </c>
      <c r="G233">
        <v>1.50146</v>
      </c>
      <c r="H233">
        <v>-7.8520000000000006E-2</v>
      </c>
      <c r="I233">
        <v>47.484200000000001</v>
      </c>
      <c r="J233">
        <v>1.5220100000000001</v>
      </c>
      <c r="K233">
        <v>0.54928500000000002</v>
      </c>
      <c r="L233">
        <v>-6.2820000000000001E-2</v>
      </c>
      <c r="M233">
        <v>18.674399999999999</v>
      </c>
      <c r="N233">
        <v>30.944500000000001</v>
      </c>
      <c r="O233">
        <v>0.26166</v>
      </c>
      <c r="P233">
        <v>4.4297999999999997E-2</v>
      </c>
      <c r="Q233">
        <v>0.16744600000000001</v>
      </c>
      <c r="R233">
        <v>7.4604000000000004E-2</v>
      </c>
      <c r="S233">
        <v>0</v>
      </c>
      <c r="T233">
        <v>101.083</v>
      </c>
      <c r="U233">
        <v>46.213900000000002</v>
      </c>
    </row>
    <row r="234" spans="1:21" x14ac:dyDescent="0.25">
      <c r="A234" t="s">
        <v>173</v>
      </c>
      <c r="G234">
        <v>1.03146</v>
      </c>
      <c r="H234">
        <v>0.14019100000000001</v>
      </c>
      <c r="I234">
        <v>46.988100000000003</v>
      </c>
      <c r="J234">
        <v>1.6496999999999999</v>
      </c>
      <c r="K234">
        <v>0.50189099999999998</v>
      </c>
      <c r="L234">
        <v>6.1968000000000002E-2</v>
      </c>
      <c r="M234">
        <v>17.404499999999999</v>
      </c>
      <c r="N234">
        <v>31.5123</v>
      </c>
      <c r="O234">
        <v>-5.0540000000000002E-2</v>
      </c>
      <c r="P234">
        <v>-9.0900000000000009E-3</v>
      </c>
      <c r="Q234">
        <v>0.100623</v>
      </c>
      <c r="R234">
        <v>0.383967</v>
      </c>
      <c r="S234">
        <v>0</v>
      </c>
      <c r="T234">
        <v>99.715100000000007</v>
      </c>
      <c r="U234">
        <v>45.865699999999997</v>
      </c>
    </row>
    <row r="235" spans="1:21" x14ac:dyDescent="0.25">
      <c r="A235" t="s">
        <v>20</v>
      </c>
      <c r="G235">
        <v>1.7376499999999999</v>
      </c>
      <c r="H235">
        <v>-7.8520000000000006E-2</v>
      </c>
      <c r="I235">
        <v>45.487200000000001</v>
      </c>
      <c r="J235">
        <v>1.71343</v>
      </c>
      <c r="K235">
        <v>0.86947700000000006</v>
      </c>
      <c r="L235">
        <v>-2.7830000000000001E-2</v>
      </c>
      <c r="M235">
        <v>18.34</v>
      </c>
      <c r="N235">
        <v>31.5213</v>
      </c>
      <c r="O235">
        <v>0.33911799999999998</v>
      </c>
      <c r="P235">
        <v>8.463E-3</v>
      </c>
      <c r="Q235">
        <v>7.7523999999999996E-2</v>
      </c>
      <c r="R235">
        <v>0.13577700000000001</v>
      </c>
      <c r="S235">
        <v>0</v>
      </c>
      <c r="T235">
        <v>100.124</v>
      </c>
      <c r="U235">
        <v>45.556800000000003</v>
      </c>
    </row>
    <row r="236" spans="1:21" x14ac:dyDescent="0.25">
      <c r="A236" t="s">
        <v>37</v>
      </c>
      <c r="G236">
        <v>0.94923599999999997</v>
      </c>
      <c r="H236">
        <v>-7.843E-2</v>
      </c>
      <c r="I236">
        <v>46.379199999999997</v>
      </c>
      <c r="J236">
        <v>1.39392</v>
      </c>
      <c r="K236">
        <v>0.49989099999999997</v>
      </c>
      <c r="L236">
        <v>8.0236000000000002E-2</v>
      </c>
      <c r="M236">
        <v>18.218800000000002</v>
      </c>
      <c r="N236">
        <v>31.699200000000001</v>
      </c>
      <c r="O236">
        <v>2.7767E-2</v>
      </c>
      <c r="P236">
        <v>-4.48E-2</v>
      </c>
      <c r="Q236">
        <v>1.1705E-2</v>
      </c>
      <c r="R236">
        <v>7.5443999999999997E-2</v>
      </c>
      <c r="S236">
        <v>0</v>
      </c>
      <c r="T236">
        <v>99.212100000000007</v>
      </c>
      <c r="U236">
        <v>45.575200000000002</v>
      </c>
    </row>
    <row r="237" spans="1:21" x14ac:dyDescent="0.25">
      <c r="A237" t="s">
        <v>254</v>
      </c>
      <c r="G237">
        <v>1.26945</v>
      </c>
      <c r="H237">
        <v>-7.8509999999999996E-2</v>
      </c>
      <c r="I237">
        <v>46.380800000000001</v>
      </c>
      <c r="J237">
        <v>2.0339800000000001</v>
      </c>
      <c r="K237">
        <v>0.59450199999999997</v>
      </c>
      <c r="L237">
        <v>7.8495999999999996E-2</v>
      </c>
      <c r="M237">
        <v>17.367699999999999</v>
      </c>
      <c r="N237">
        <v>31.933700000000002</v>
      </c>
      <c r="O237">
        <v>-5.101E-2</v>
      </c>
      <c r="P237">
        <v>6.2268999999999998E-2</v>
      </c>
      <c r="Q237">
        <v>9.9765999999999994E-2</v>
      </c>
      <c r="R237">
        <v>0.38281700000000002</v>
      </c>
      <c r="S237">
        <v>0</v>
      </c>
      <c r="T237">
        <v>100.074</v>
      </c>
      <c r="U237">
        <v>45.807299999999998</v>
      </c>
    </row>
    <row r="238" spans="1:21" x14ac:dyDescent="0.25">
      <c r="G238">
        <v>1.9902</v>
      </c>
      <c r="H238">
        <v>-7.8670000000000004E-2</v>
      </c>
      <c r="I238">
        <v>45.116100000000003</v>
      </c>
      <c r="J238">
        <v>3.0599500000000002</v>
      </c>
      <c r="K238">
        <v>0.60190100000000002</v>
      </c>
      <c r="L238">
        <v>0.163748</v>
      </c>
      <c r="M238">
        <v>17.5061</v>
      </c>
      <c r="N238">
        <v>31.5243</v>
      </c>
      <c r="O238">
        <v>2.5673000000000001E-2</v>
      </c>
      <c r="P238">
        <v>-4.5530000000000001E-2</v>
      </c>
      <c r="Q238">
        <v>0.164413</v>
      </c>
      <c r="R238">
        <v>0.19533400000000001</v>
      </c>
      <c r="S238">
        <v>0</v>
      </c>
      <c r="T238">
        <v>100.224</v>
      </c>
      <c r="U238">
        <v>45.409599999999998</v>
      </c>
    </row>
    <row r="239" spans="1:21" x14ac:dyDescent="0.25">
      <c r="A239" t="s">
        <v>255</v>
      </c>
      <c r="G239">
        <v>2.0725099999999999</v>
      </c>
      <c r="H239">
        <v>-7.8659999999999994E-2</v>
      </c>
      <c r="I239">
        <v>44.714700000000001</v>
      </c>
      <c r="J239">
        <v>4.0862600000000002</v>
      </c>
      <c r="K239">
        <v>0.69484199999999996</v>
      </c>
      <c r="L239">
        <v>4.6039999999999996E-3</v>
      </c>
      <c r="M239">
        <v>16.7789</v>
      </c>
      <c r="N239">
        <v>33.270299999999999</v>
      </c>
      <c r="O239">
        <v>-0.13009000000000001</v>
      </c>
      <c r="P239">
        <v>-2.7699999999999999E-2</v>
      </c>
      <c r="Q239">
        <v>7.4975E-2</v>
      </c>
      <c r="R239">
        <v>0.13345399999999999</v>
      </c>
      <c r="S239">
        <v>0</v>
      </c>
      <c r="T239">
        <v>101.59399999999999</v>
      </c>
      <c r="U239">
        <v>45.965499999999999</v>
      </c>
    </row>
    <row r="240" spans="1:21" x14ac:dyDescent="0.25">
      <c r="A240" t="s">
        <v>256</v>
      </c>
      <c r="G240">
        <v>0.63834999999999997</v>
      </c>
      <c r="H240">
        <v>-7.8509999999999996E-2</v>
      </c>
      <c r="I240">
        <v>46.6036</v>
      </c>
      <c r="J240">
        <v>1.90805</v>
      </c>
      <c r="K240">
        <v>0.679979</v>
      </c>
      <c r="L240">
        <v>7.9319999999999998E-3</v>
      </c>
      <c r="M240">
        <v>18.316700000000001</v>
      </c>
      <c r="N240">
        <v>32.337699999999998</v>
      </c>
      <c r="O240">
        <v>-5.0970000000000001E-2</v>
      </c>
      <c r="P240">
        <v>-9.2999999999999992E-3</v>
      </c>
      <c r="Q240">
        <v>0.18943699999999999</v>
      </c>
      <c r="R240">
        <v>0.13611799999999999</v>
      </c>
      <c r="S240">
        <v>0</v>
      </c>
      <c r="T240">
        <v>100.679</v>
      </c>
      <c r="U240">
        <v>46.1785</v>
      </c>
    </row>
    <row r="241" spans="1:21" x14ac:dyDescent="0.25">
      <c r="A241" t="s">
        <v>257</v>
      </c>
      <c r="G241">
        <v>1.3438300000000001</v>
      </c>
      <c r="H241">
        <v>-7.8439999999999996E-2</v>
      </c>
      <c r="I241">
        <v>46.003500000000003</v>
      </c>
      <c r="J241">
        <v>2.4893299999999998</v>
      </c>
      <c r="K241">
        <v>0.45740500000000001</v>
      </c>
      <c r="L241">
        <v>-9.5399999999999999E-3</v>
      </c>
      <c r="M241">
        <v>17.6553</v>
      </c>
      <c r="N241">
        <v>33.160200000000003</v>
      </c>
      <c r="O241">
        <v>0.105307</v>
      </c>
      <c r="P241">
        <v>-9.2399999999999999E-3</v>
      </c>
      <c r="Q241">
        <v>0.14461599999999999</v>
      </c>
      <c r="R241">
        <v>-0.23385</v>
      </c>
      <c r="S241">
        <v>0</v>
      </c>
      <c r="T241">
        <v>101.029</v>
      </c>
      <c r="U241">
        <v>46.213200000000001</v>
      </c>
    </row>
    <row r="242" spans="1:21" x14ac:dyDescent="0.25">
      <c r="A242" t="s">
        <v>258</v>
      </c>
      <c r="G242">
        <v>1.03016</v>
      </c>
      <c r="H242">
        <v>-7.8490000000000004E-2</v>
      </c>
      <c r="I242">
        <v>46.354100000000003</v>
      </c>
      <c r="J242">
        <v>1.9078999999999999</v>
      </c>
      <c r="K242">
        <v>0.90769200000000005</v>
      </c>
      <c r="L242">
        <v>9.6481999999999998E-2</v>
      </c>
      <c r="M242">
        <v>18.382000000000001</v>
      </c>
      <c r="N242">
        <v>32.686300000000003</v>
      </c>
      <c r="O242">
        <v>0.105156</v>
      </c>
      <c r="P242">
        <v>6.2106000000000001E-2</v>
      </c>
      <c r="Q242">
        <v>0.166932</v>
      </c>
      <c r="R242">
        <v>1.2623000000000001E-2</v>
      </c>
      <c r="S242">
        <v>0</v>
      </c>
      <c r="T242">
        <v>101.633</v>
      </c>
      <c r="U242">
        <v>46.459699999999998</v>
      </c>
    </row>
    <row r="243" spans="1:21" x14ac:dyDescent="0.25">
      <c r="A243" t="s">
        <v>259</v>
      </c>
      <c r="G243">
        <v>1.26007</v>
      </c>
      <c r="H243">
        <v>-7.8390000000000001E-2</v>
      </c>
      <c r="I243">
        <v>45.440600000000003</v>
      </c>
      <c r="J243">
        <v>1.3289500000000001</v>
      </c>
      <c r="K243">
        <v>0.81649300000000002</v>
      </c>
      <c r="L243">
        <v>-6.157E-2</v>
      </c>
      <c r="M243">
        <v>18.655799999999999</v>
      </c>
      <c r="N243">
        <v>33.655900000000003</v>
      </c>
      <c r="O243">
        <v>2.7845000000000002E-2</v>
      </c>
      <c r="P243">
        <v>-4.4889999999999999E-2</v>
      </c>
      <c r="Q243">
        <v>0.23528099999999999</v>
      </c>
      <c r="R243">
        <v>0.13728799999999999</v>
      </c>
      <c r="S243">
        <v>0</v>
      </c>
      <c r="T243">
        <v>101.374</v>
      </c>
      <c r="U243">
        <v>46.370600000000003</v>
      </c>
    </row>
    <row r="244" spans="1:21" x14ac:dyDescent="0.25">
      <c r="A244" t="s">
        <v>260</v>
      </c>
      <c r="G244">
        <v>0.94634200000000002</v>
      </c>
      <c r="H244">
        <v>-7.8320000000000001E-2</v>
      </c>
      <c r="I244">
        <v>46.3596</v>
      </c>
      <c r="J244">
        <v>1.1364700000000001</v>
      </c>
      <c r="K244">
        <v>0.58853200000000006</v>
      </c>
      <c r="L244">
        <v>8.1448999999999994E-2</v>
      </c>
      <c r="M244">
        <v>17.6525</v>
      </c>
      <c r="N244">
        <v>32.968400000000003</v>
      </c>
      <c r="O244">
        <v>2.8351000000000001E-2</v>
      </c>
      <c r="P244">
        <v>2.6980000000000001E-2</v>
      </c>
      <c r="Q244">
        <v>0.23586299999999999</v>
      </c>
      <c r="R244">
        <v>0.138242</v>
      </c>
      <c r="S244">
        <v>0</v>
      </c>
      <c r="T244">
        <v>100.08499999999999</v>
      </c>
      <c r="U244">
        <v>46.093800000000002</v>
      </c>
    </row>
    <row r="245" spans="1:21" x14ac:dyDescent="0.25">
      <c r="A245" t="s">
        <v>261</v>
      </c>
      <c r="G245">
        <v>1.03556</v>
      </c>
      <c r="H245">
        <v>-7.8530000000000003E-2</v>
      </c>
      <c r="I245">
        <v>46.830599999999997</v>
      </c>
      <c r="J245">
        <v>2.8701599999999998</v>
      </c>
      <c r="K245">
        <v>0.77536899999999997</v>
      </c>
      <c r="L245">
        <v>-2.8129999999999999E-2</v>
      </c>
      <c r="M245">
        <v>16.788</v>
      </c>
      <c r="N245">
        <v>32.818800000000003</v>
      </c>
      <c r="O245">
        <v>-5.1180000000000003E-2</v>
      </c>
      <c r="P245">
        <v>8.5649999999999997E-3</v>
      </c>
      <c r="Q245">
        <v>3.2460000000000003E-2</v>
      </c>
      <c r="R245">
        <v>0.25911800000000001</v>
      </c>
      <c r="S245">
        <v>0</v>
      </c>
      <c r="T245">
        <v>101.261</v>
      </c>
      <c r="U245">
        <v>46.399500000000003</v>
      </c>
    </row>
    <row r="246" spans="1:21" x14ac:dyDescent="0.25">
      <c r="A246" t="s">
        <v>262</v>
      </c>
      <c r="G246">
        <v>1.6548099999999999</v>
      </c>
      <c r="H246">
        <v>-7.8390000000000001E-2</v>
      </c>
      <c r="I246">
        <v>46.057600000000001</v>
      </c>
      <c r="J246">
        <v>1.6488799999999999</v>
      </c>
      <c r="K246">
        <v>0.59460299999999999</v>
      </c>
      <c r="L246">
        <v>9.0989999999999994E-3</v>
      </c>
      <c r="M246">
        <v>17.412299999999998</v>
      </c>
      <c r="N246">
        <v>33.0075</v>
      </c>
      <c r="O246">
        <v>-5.0340000000000003E-2</v>
      </c>
      <c r="P246">
        <v>2.6758000000000001E-2</v>
      </c>
      <c r="Q246">
        <v>0.16767599999999999</v>
      </c>
      <c r="R246">
        <v>0.38405499999999998</v>
      </c>
      <c r="S246">
        <v>0</v>
      </c>
      <c r="T246">
        <v>100.83499999999999</v>
      </c>
      <c r="U246">
        <v>46.166899999999998</v>
      </c>
    </row>
    <row r="247" spans="1:21" x14ac:dyDescent="0.25">
      <c r="A247" t="s">
        <v>263</v>
      </c>
      <c r="G247">
        <v>1.66343</v>
      </c>
      <c r="H247">
        <v>0.13917599999999999</v>
      </c>
      <c r="I247">
        <v>45.653100000000002</v>
      </c>
      <c r="J247">
        <v>2.2924199999999999</v>
      </c>
      <c r="K247">
        <v>0.64247799999999999</v>
      </c>
      <c r="L247">
        <v>-1.064E-2</v>
      </c>
      <c r="M247">
        <v>18.5989</v>
      </c>
      <c r="N247">
        <v>32.578299999999999</v>
      </c>
      <c r="O247">
        <v>-5.135E-2</v>
      </c>
      <c r="P247">
        <v>-4.5220000000000003E-2</v>
      </c>
      <c r="Q247">
        <v>-1.205E-2</v>
      </c>
      <c r="R247">
        <v>0.197071</v>
      </c>
      <c r="S247">
        <v>0</v>
      </c>
      <c r="T247">
        <v>101.646</v>
      </c>
      <c r="U247">
        <v>46.244399999999999</v>
      </c>
    </row>
    <row r="248" spans="1:21" x14ac:dyDescent="0.25">
      <c r="A248" t="s">
        <v>264</v>
      </c>
      <c r="G248">
        <v>1.3469100000000001</v>
      </c>
      <c r="H248">
        <v>0.13966100000000001</v>
      </c>
      <c r="I248">
        <v>46.157400000000003</v>
      </c>
      <c r="J248">
        <v>2.0998999999999999</v>
      </c>
      <c r="K248">
        <v>0.59434799999999999</v>
      </c>
      <c r="L248">
        <v>9.6283999999999995E-2</v>
      </c>
      <c r="M248">
        <v>17.711400000000001</v>
      </c>
      <c r="N248">
        <v>33.007399999999997</v>
      </c>
      <c r="O248">
        <v>0.18307200000000001</v>
      </c>
      <c r="P248">
        <v>-2.7179999999999999E-2</v>
      </c>
      <c r="Q248">
        <v>0.166631</v>
      </c>
      <c r="R248">
        <v>0.13606699999999999</v>
      </c>
      <c r="S248">
        <v>0</v>
      </c>
      <c r="T248">
        <v>101.61199999999999</v>
      </c>
      <c r="U248">
        <v>46.4666</v>
      </c>
    </row>
    <row r="249" spans="1:21" x14ac:dyDescent="0.25">
      <c r="A249" t="s">
        <v>265</v>
      </c>
      <c r="G249">
        <v>1.74461</v>
      </c>
      <c r="H249">
        <v>-7.8539999999999999E-2</v>
      </c>
      <c r="I249">
        <v>44.257800000000003</v>
      </c>
      <c r="J249">
        <v>2.4809700000000001</v>
      </c>
      <c r="K249">
        <v>1.0087900000000001</v>
      </c>
      <c r="L249">
        <v>0.14783299999999999</v>
      </c>
      <c r="M249">
        <v>16.905100000000001</v>
      </c>
      <c r="N249">
        <v>33.454799999999999</v>
      </c>
      <c r="O249">
        <v>0.104301</v>
      </c>
      <c r="P249">
        <v>-2.7439999999999999E-2</v>
      </c>
      <c r="Q249">
        <v>0.38774599999999998</v>
      </c>
      <c r="R249">
        <v>0.38161499999999998</v>
      </c>
      <c r="S249">
        <v>0</v>
      </c>
      <c r="T249">
        <v>100.768</v>
      </c>
      <c r="U249">
        <v>45.804099999999998</v>
      </c>
    </row>
    <row r="250" spans="1:21" x14ac:dyDescent="0.25">
      <c r="A250" t="s">
        <v>266</v>
      </c>
      <c r="G250">
        <v>1.0346500000000001</v>
      </c>
      <c r="H250">
        <v>-7.8549999999999995E-2</v>
      </c>
      <c r="I250">
        <v>46.538499999999999</v>
      </c>
      <c r="J250">
        <v>2.22756</v>
      </c>
      <c r="K250">
        <v>0.41230299999999998</v>
      </c>
      <c r="L250">
        <v>2.4968000000000001E-2</v>
      </c>
      <c r="M250">
        <v>17.811</v>
      </c>
      <c r="N250">
        <v>32.43</v>
      </c>
      <c r="O250">
        <v>-0.12923000000000001</v>
      </c>
      <c r="P250">
        <v>6.2116999999999999E-2</v>
      </c>
      <c r="Q250">
        <v>0.14414199999999999</v>
      </c>
      <c r="R250">
        <v>0.32073099999999999</v>
      </c>
      <c r="S250">
        <v>0</v>
      </c>
      <c r="T250">
        <v>100.798</v>
      </c>
      <c r="U250">
        <v>46.131500000000003</v>
      </c>
    </row>
    <row r="251" spans="1:21" x14ac:dyDescent="0.25">
      <c r="A251" t="s">
        <v>34</v>
      </c>
      <c r="G251">
        <v>1.3472</v>
      </c>
      <c r="H251">
        <v>-7.8570000000000001E-2</v>
      </c>
      <c r="I251">
        <v>43.123800000000003</v>
      </c>
      <c r="J251">
        <v>1.7121599999999999</v>
      </c>
      <c r="K251">
        <v>0.59451100000000001</v>
      </c>
      <c r="L251">
        <v>0.112931</v>
      </c>
      <c r="M251">
        <v>18.4663</v>
      </c>
      <c r="N251">
        <v>32.848599999999998</v>
      </c>
      <c r="O251">
        <v>0.33846100000000001</v>
      </c>
      <c r="P251">
        <v>-9.5999999999999992E-3</v>
      </c>
      <c r="Q251">
        <v>0.166048</v>
      </c>
      <c r="R251">
        <v>0.13486200000000001</v>
      </c>
      <c r="S251">
        <v>0</v>
      </c>
      <c r="T251">
        <v>98.756600000000006</v>
      </c>
      <c r="U251">
        <v>44.825099999999999</v>
      </c>
    </row>
    <row r="252" spans="1:21" x14ac:dyDescent="0.25">
      <c r="A252" t="s">
        <v>267</v>
      </c>
      <c r="G252">
        <v>1.5792600000000001</v>
      </c>
      <c r="H252">
        <v>-7.8439999999999996E-2</v>
      </c>
      <c r="I252">
        <v>45.946399999999997</v>
      </c>
      <c r="J252">
        <v>1.97102</v>
      </c>
      <c r="K252">
        <v>0.77649299999999999</v>
      </c>
      <c r="L252">
        <v>7.9161999999999996E-2</v>
      </c>
      <c r="M252">
        <v>17.829499999999999</v>
      </c>
      <c r="N252">
        <v>32.7622</v>
      </c>
      <c r="O252">
        <v>-0.12876000000000001</v>
      </c>
      <c r="P252">
        <v>-9.2099999999999994E-3</v>
      </c>
      <c r="Q252">
        <v>0.122543</v>
      </c>
      <c r="R252">
        <v>0.25991199999999998</v>
      </c>
      <c r="S252">
        <v>0</v>
      </c>
      <c r="T252">
        <v>101.11</v>
      </c>
      <c r="U252">
        <v>46.189300000000003</v>
      </c>
    </row>
    <row r="253" spans="1:21" x14ac:dyDescent="0.25">
      <c r="A253" t="s">
        <v>268</v>
      </c>
      <c r="G253">
        <v>1.0354099999999999</v>
      </c>
      <c r="H253">
        <v>0.138683</v>
      </c>
      <c r="I253">
        <v>45.871899999999997</v>
      </c>
      <c r="J253">
        <v>2.552</v>
      </c>
      <c r="K253">
        <v>0.775227</v>
      </c>
      <c r="L253">
        <v>-4.7079999999999997E-2</v>
      </c>
      <c r="M253">
        <v>19.2179</v>
      </c>
      <c r="N253">
        <v>32.183399999999999</v>
      </c>
      <c r="O253">
        <v>2.6235000000000001E-2</v>
      </c>
      <c r="P253">
        <v>-2.7529999999999999E-2</v>
      </c>
      <c r="Q253">
        <v>0.165856</v>
      </c>
      <c r="R253">
        <v>-0.11226</v>
      </c>
      <c r="S253">
        <v>0</v>
      </c>
      <c r="T253">
        <v>101.78</v>
      </c>
      <c r="U253">
        <v>46.313699999999997</v>
      </c>
    </row>
    <row r="254" spans="1:21" x14ac:dyDescent="0.25">
      <c r="G254">
        <v>1.1839999999999999</v>
      </c>
      <c r="H254">
        <v>-7.8420000000000004E-2</v>
      </c>
      <c r="I254">
        <v>44.954099999999997</v>
      </c>
      <c r="J254">
        <v>1.5858099999999999</v>
      </c>
      <c r="K254">
        <v>0.72659600000000002</v>
      </c>
      <c r="L254">
        <v>-2.6780000000000002E-2</v>
      </c>
      <c r="M254">
        <v>18.580100000000002</v>
      </c>
      <c r="N254">
        <v>34.138100000000001</v>
      </c>
      <c r="O254">
        <v>-5.058E-2</v>
      </c>
      <c r="P254">
        <v>4.4402999999999998E-2</v>
      </c>
      <c r="Q254">
        <v>0.100726</v>
      </c>
      <c r="R254">
        <v>0.19848399999999999</v>
      </c>
      <c r="S254">
        <v>0</v>
      </c>
      <c r="T254">
        <v>101.357</v>
      </c>
      <c r="U254">
        <v>46.286499999999997</v>
      </c>
    </row>
    <row r="255" spans="1:21" x14ac:dyDescent="0.25">
      <c r="G255">
        <v>1.1059300000000001</v>
      </c>
      <c r="H255">
        <v>-7.8359999999999999E-2</v>
      </c>
      <c r="I255">
        <v>48.017299999999999</v>
      </c>
      <c r="J255">
        <v>1.7157800000000001</v>
      </c>
      <c r="K255">
        <v>0.81657599999999997</v>
      </c>
      <c r="L255">
        <v>-4.3470000000000002E-2</v>
      </c>
      <c r="M255">
        <v>17.581399999999999</v>
      </c>
      <c r="N255">
        <v>32.601900000000001</v>
      </c>
      <c r="O255">
        <v>2.8015999999999999E-2</v>
      </c>
      <c r="P255">
        <v>2.6924E-2</v>
      </c>
      <c r="Q255">
        <v>1.1939999999999999E-2</v>
      </c>
      <c r="R255">
        <v>0.199542</v>
      </c>
      <c r="S255">
        <v>0</v>
      </c>
      <c r="T255">
        <v>101.983</v>
      </c>
      <c r="U255">
        <v>46.928400000000003</v>
      </c>
    </row>
    <row r="256" spans="1:21" x14ac:dyDescent="0.25">
      <c r="G256">
        <v>1.5028900000000001</v>
      </c>
      <c r="H256">
        <v>-7.8520000000000006E-2</v>
      </c>
      <c r="I256">
        <v>45.695799999999998</v>
      </c>
      <c r="J256">
        <v>2.2290299999999998</v>
      </c>
      <c r="K256">
        <v>0.91281999999999996</v>
      </c>
      <c r="L256">
        <v>-1.0200000000000001E-2</v>
      </c>
      <c r="M256">
        <v>18.3901</v>
      </c>
      <c r="N256">
        <v>32.871000000000002</v>
      </c>
      <c r="O256">
        <v>-5.1110000000000003E-2</v>
      </c>
      <c r="P256">
        <v>-9.41E-3</v>
      </c>
      <c r="Q256">
        <v>0.27813399999999999</v>
      </c>
      <c r="R256">
        <v>7.4026999999999996E-2</v>
      </c>
      <c r="S256">
        <v>0</v>
      </c>
      <c r="T256">
        <v>101.80500000000001</v>
      </c>
      <c r="U256">
        <v>46.370600000000003</v>
      </c>
    </row>
    <row r="257" spans="7:21" x14ac:dyDescent="0.25">
      <c r="G257">
        <v>0.87812500000000004</v>
      </c>
      <c r="H257">
        <v>-7.8600000000000003E-2</v>
      </c>
      <c r="I257">
        <v>44.338099999999997</v>
      </c>
      <c r="J257">
        <v>2.7412200000000002</v>
      </c>
      <c r="K257">
        <v>0.457204</v>
      </c>
      <c r="L257">
        <v>0.112093</v>
      </c>
      <c r="M257">
        <v>17.3569</v>
      </c>
      <c r="N257">
        <v>33.633000000000003</v>
      </c>
      <c r="O257">
        <v>0.104156</v>
      </c>
      <c r="P257">
        <v>4.3989E-2</v>
      </c>
      <c r="Q257">
        <v>0.12080100000000001</v>
      </c>
      <c r="R257">
        <v>7.2998999999999994E-2</v>
      </c>
      <c r="S257">
        <v>0</v>
      </c>
      <c r="T257">
        <v>99.780100000000004</v>
      </c>
      <c r="U257">
        <v>45.502800000000001</v>
      </c>
    </row>
    <row r="258" spans="7:21" x14ac:dyDescent="0.25">
      <c r="G258">
        <v>0.95349600000000001</v>
      </c>
      <c r="H258">
        <v>-7.8439999999999996E-2</v>
      </c>
      <c r="I258">
        <v>45.893000000000001</v>
      </c>
      <c r="J258">
        <v>2.4852599999999998</v>
      </c>
      <c r="K258">
        <v>0.45621400000000001</v>
      </c>
      <c r="L258">
        <v>6.1082999999999998E-2</v>
      </c>
      <c r="M258">
        <v>16.931999999999999</v>
      </c>
      <c r="N258">
        <v>34.58</v>
      </c>
      <c r="O258">
        <v>-5.0770000000000003E-2</v>
      </c>
      <c r="P258">
        <v>-6.2859999999999999E-2</v>
      </c>
      <c r="Q258">
        <v>0.23339299999999999</v>
      </c>
      <c r="R258">
        <v>0.19808899999999999</v>
      </c>
      <c r="S258">
        <v>0</v>
      </c>
      <c r="T258">
        <v>101.6</v>
      </c>
      <c r="U258">
        <v>46.6203</v>
      </c>
    </row>
    <row r="259" spans="7:21" x14ac:dyDescent="0.25">
      <c r="G259">
        <v>0.95411299999999999</v>
      </c>
      <c r="H259">
        <v>-7.85E-2</v>
      </c>
      <c r="I259">
        <v>45.964399999999998</v>
      </c>
      <c r="J259">
        <v>2.6151599999999999</v>
      </c>
      <c r="K259">
        <v>0.45642500000000003</v>
      </c>
      <c r="L259">
        <v>-1.023E-2</v>
      </c>
      <c r="M259">
        <v>17.3142</v>
      </c>
      <c r="N259">
        <v>33.841099999999997</v>
      </c>
      <c r="O259">
        <v>0.18285100000000001</v>
      </c>
      <c r="P259">
        <v>-9.3399999999999993E-3</v>
      </c>
      <c r="Q259">
        <v>0.18848300000000001</v>
      </c>
      <c r="R259">
        <v>-4.9250000000000002E-2</v>
      </c>
      <c r="S259">
        <v>0</v>
      </c>
      <c r="T259">
        <v>101.369</v>
      </c>
      <c r="U259">
        <v>46.417000000000002</v>
      </c>
    </row>
    <row r="260" spans="7:21" x14ac:dyDescent="0.25">
      <c r="G260">
        <v>1.1845300000000001</v>
      </c>
      <c r="H260">
        <v>-7.8399999999999997E-2</v>
      </c>
      <c r="I260">
        <v>44.108899999999998</v>
      </c>
      <c r="J260">
        <v>2.1023000000000001</v>
      </c>
      <c r="K260">
        <v>0.63664699999999996</v>
      </c>
      <c r="L260">
        <v>8.6680000000000004E-3</v>
      </c>
      <c r="M260">
        <v>17.570499999999999</v>
      </c>
      <c r="N260">
        <v>33.7973</v>
      </c>
      <c r="O260">
        <v>-5.0560000000000001E-2</v>
      </c>
      <c r="P260">
        <v>4.4483000000000002E-2</v>
      </c>
      <c r="Q260">
        <v>0.16741800000000001</v>
      </c>
      <c r="R260">
        <v>-4.8370000000000003E-2</v>
      </c>
      <c r="S260">
        <v>0</v>
      </c>
      <c r="T260">
        <v>99.443399999999997</v>
      </c>
      <c r="U260">
        <v>45.452399999999997</v>
      </c>
    </row>
    <row r="261" spans="7:21" x14ac:dyDescent="0.25">
      <c r="G261">
        <v>1.34809</v>
      </c>
      <c r="H261">
        <v>-7.85E-2</v>
      </c>
      <c r="I261">
        <v>45.625700000000002</v>
      </c>
      <c r="J261">
        <v>2.7441399999999998</v>
      </c>
      <c r="K261">
        <v>0.54928500000000002</v>
      </c>
      <c r="L261">
        <v>6.0270999999999998E-2</v>
      </c>
      <c r="M261">
        <v>17.817799999999998</v>
      </c>
      <c r="N261">
        <v>33.947699999999998</v>
      </c>
      <c r="O261">
        <v>-5.1189999999999999E-2</v>
      </c>
      <c r="P261">
        <v>-2.726E-2</v>
      </c>
      <c r="Q261">
        <v>1.0309E-2</v>
      </c>
      <c r="R261">
        <v>1.2269E-2</v>
      </c>
      <c r="S261">
        <v>0</v>
      </c>
      <c r="T261">
        <v>101.959</v>
      </c>
      <c r="U261">
        <v>46.506</v>
      </c>
    </row>
    <row r="262" spans="7:21" x14ac:dyDescent="0.25">
      <c r="G262">
        <v>0.87400500000000003</v>
      </c>
      <c r="H262">
        <v>-7.8509999999999996E-2</v>
      </c>
      <c r="I262">
        <v>43.813699999999997</v>
      </c>
      <c r="J262">
        <v>2.0999400000000001</v>
      </c>
      <c r="K262">
        <v>0.68131900000000001</v>
      </c>
      <c r="L262">
        <v>-1.0240000000000001E-2</v>
      </c>
      <c r="M262">
        <v>18.2439</v>
      </c>
      <c r="N262">
        <v>33.508499999999998</v>
      </c>
      <c r="O262">
        <v>-0.12919</v>
      </c>
      <c r="P262">
        <v>-2.7300000000000001E-2</v>
      </c>
      <c r="Q262">
        <v>0.14439099999999999</v>
      </c>
      <c r="R262">
        <v>0.135658</v>
      </c>
      <c r="S262">
        <v>0</v>
      </c>
      <c r="T262">
        <v>99.256100000000004</v>
      </c>
      <c r="U262">
        <v>45.282600000000002</v>
      </c>
    </row>
    <row r="263" spans="7:21" x14ac:dyDescent="0.25">
      <c r="G263">
        <v>1.1881699999999999</v>
      </c>
      <c r="H263">
        <v>-7.8460000000000002E-2</v>
      </c>
      <c r="I263">
        <v>45.8279</v>
      </c>
      <c r="J263">
        <v>2.5528</v>
      </c>
      <c r="K263">
        <v>0.59275599999999995</v>
      </c>
      <c r="L263">
        <v>7.8580000000000004E-3</v>
      </c>
      <c r="M263">
        <v>17.857900000000001</v>
      </c>
      <c r="N263">
        <v>33.593000000000004</v>
      </c>
      <c r="O263">
        <v>-5.092E-2</v>
      </c>
      <c r="P263">
        <v>-2.7179999999999999E-2</v>
      </c>
      <c r="Q263">
        <v>0.16673299999999999</v>
      </c>
      <c r="R263">
        <v>-0.11069</v>
      </c>
      <c r="S263">
        <v>0</v>
      </c>
      <c r="T263">
        <v>101.52</v>
      </c>
      <c r="U263">
        <v>46.411299999999997</v>
      </c>
    </row>
    <row r="264" spans="7:21" x14ac:dyDescent="0.25">
      <c r="G264">
        <v>1.3506400000000001</v>
      </c>
      <c r="H264">
        <v>-7.85E-2</v>
      </c>
      <c r="I264">
        <v>45.815399999999997</v>
      </c>
      <c r="J264">
        <v>2.4184899999999998</v>
      </c>
      <c r="K264">
        <v>0.68664999999999998</v>
      </c>
      <c r="L264">
        <v>6.0051E-2</v>
      </c>
      <c r="M264">
        <v>16.869700000000002</v>
      </c>
      <c r="N264">
        <v>32.966900000000003</v>
      </c>
      <c r="O264">
        <v>0.26042900000000002</v>
      </c>
      <c r="P264">
        <v>-2.7279999999999999E-2</v>
      </c>
      <c r="Q264">
        <v>9.9089999999999998E-2</v>
      </c>
      <c r="R264">
        <v>0.32057099999999999</v>
      </c>
      <c r="S264">
        <v>0</v>
      </c>
      <c r="T264">
        <v>100.742</v>
      </c>
      <c r="U264">
        <v>46.029299999999999</v>
      </c>
    </row>
    <row r="265" spans="7:21" x14ac:dyDescent="0.25">
      <c r="G265">
        <v>1.1161799999999999</v>
      </c>
      <c r="H265">
        <v>-7.8600000000000003E-2</v>
      </c>
      <c r="I265">
        <v>45.545200000000001</v>
      </c>
      <c r="J265">
        <v>3.3222999999999998</v>
      </c>
      <c r="K265">
        <v>0.68580799999999997</v>
      </c>
      <c r="L265">
        <v>5.8706000000000001E-2</v>
      </c>
      <c r="M265">
        <v>17.517700000000001</v>
      </c>
      <c r="N265">
        <v>33.282600000000002</v>
      </c>
      <c r="O265">
        <v>0.10399700000000001</v>
      </c>
      <c r="P265">
        <v>8.2019999999999992E-3</v>
      </c>
      <c r="Q265">
        <v>0.14271600000000001</v>
      </c>
      <c r="R265">
        <v>-0.17385999999999999</v>
      </c>
      <c r="S265">
        <v>0</v>
      </c>
      <c r="T265">
        <v>101.53100000000001</v>
      </c>
      <c r="U265">
        <v>46.241100000000003</v>
      </c>
    </row>
    <row r="266" spans="7:21" x14ac:dyDescent="0.25">
      <c r="G266">
        <v>0.63982399999999995</v>
      </c>
      <c r="H266">
        <v>0.13903099999999999</v>
      </c>
      <c r="I266">
        <v>45.633499999999998</v>
      </c>
      <c r="J266">
        <v>2.1654800000000001</v>
      </c>
      <c r="K266">
        <v>1.1330899999999999</v>
      </c>
      <c r="L266">
        <v>-4.6350000000000002E-2</v>
      </c>
      <c r="M266">
        <v>18.6539</v>
      </c>
      <c r="N266">
        <v>31.365300000000001</v>
      </c>
      <c r="O266">
        <v>0.104625</v>
      </c>
      <c r="P266">
        <v>-4.5319999999999999E-2</v>
      </c>
      <c r="Q266">
        <v>0.166329</v>
      </c>
      <c r="R266">
        <v>1.1665999999999999E-2</v>
      </c>
      <c r="S266">
        <v>0</v>
      </c>
      <c r="T266">
        <v>99.921099999999996</v>
      </c>
      <c r="U266">
        <v>45.636400000000002</v>
      </c>
    </row>
    <row r="267" spans="7:21" x14ac:dyDescent="0.25">
      <c r="G267">
        <v>1.03277</v>
      </c>
      <c r="H267">
        <v>0.13958200000000001</v>
      </c>
      <c r="I267">
        <v>45.655299999999997</v>
      </c>
      <c r="J267">
        <v>2.42266</v>
      </c>
      <c r="K267">
        <v>0.36642200000000003</v>
      </c>
      <c r="L267">
        <v>-2.7810000000000001E-2</v>
      </c>
      <c r="M267">
        <v>17.754000000000001</v>
      </c>
      <c r="N267">
        <v>32.988399999999999</v>
      </c>
      <c r="O267">
        <v>-0.12908</v>
      </c>
      <c r="P267">
        <v>6.2170999999999997E-2</v>
      </c>
      <c r="Q267">
        <v>0.14436199999999999</v>
      </c>
      <c r="R267">
        <v>7.4182999999999999E-2</v>
      </c>
      <c r="S267">
        <v>0</v>
      </c>
      <c r="T267">
        <v>100.483</v>
      </c>
      <c r="U267">
        <v>45.985999999999997</v>
      </c>
    </row>
    <row r="268" spans="7:21" x14ac:dyDescent="0.25">
      <c r="G268">
        <v>1.0367299999999999</v>
      </c>
      <c r="H268">
        <v>-7.8649999999999998E-2</v>
      </c>
      <c r="I268">
        <v>43.989699999999999</v>
      </c>
      <c r="J268">
        <v>2.8706800000000001</v>
      </c>
      <c r="K268">
        <v>0.54896500000000004</v>
      </c>
      <c r="L268">
        <v>9.3825000000000006E-2</v>
      </c>
      <c r="M268">
        <v>18.106000000000002</v>
      </c>
      <c r="N268">
        <v>33.097299999999997</v>
      </c>
      <c r="O268">
        <v>2.5919000000000001E-2</v>
      </c>
      <c r="P268">
        <v>8.0700000000000008E-3</v>
      </c>
      <c r="Q268">
        <v>0.120503</v>
      </c>
      <c r="R268">
        <v>-5.0909999999999997E-2</v>
      </c>
      <c r="S268">
        <v>0</v>
      </c>
      <c r="T268">
        <v>99.768000000000001</v>
      </c>
      <c r="U268">
        <v>45.328699999999998</v>
      </c>
    </row>
    <row r="269" spans="7:21" x14ac:dyDescent="0.25">
      <c r="G269">
        <v>0.88113900000000001</v>
      </c>
      <c r="H269">
        <v>0.13939699999999999</v>
      </c>
      <c r="I269">
        <v>46.473199999999999</v>
      </c>
      <c r="J269">
        <v>3.0611000000000002</v>
      </c>
      <c r="K269">
        <v>0.59466799999999997</v>
      </c>
      <c r="L269">
        <v>2.3220000000000001E-2</v>
      </c>
      <c r="M269">
        <v>17.3766</v>
      </c>
      <c r="N269">
        <v>32.807400000000001</v>
      </c>
      <c r="O269">
        <v>0.10383199999999999</v>
      </c>
      <c r="P269">
        <v>2.6071E-2</v>
      </c>
      <c r="Q269">
        <v>0.14257500000000001</v>
      </c>
      <c r="R269">
        <v>0.19587399999999999</v>
      </c>
      <c r="S269">
        <v>0</v>
      </c>
      <c r="T269">
        <v>101.825</v>
      </c>
      <c r="U269">
        <v>46.510199999999998</v>
      </c>
    </row>
    <row r="270" spans="7:21" x14ac:dyDescent="0.25">
      <c r="G270">
        <v>0.95324299999999995</v>
      </c>
      <c r="H270">
        <v>-7.8479999999999994E-2</v>
      </c>
      <c r="I270">
        <v>47.404299999999999</v>
      </c>
      <c r="J270">
        <v>2.35989</v>
      </c>
      <c r="K270">
        <v>0.77269900000000002</v>
      </c>
      <c r="L270">
        <v>8.0499999999999999E-3</v>
      </c>
      <c r="M270">
        <v>17.821100000000001</v>
      </c>
      <c r="N270">
        <v>32.1858</v>
      </c>
      <c r="O270">
        <v>-5.0869999999999999E-2</v>
      </c>
      <c r="P270">
        <v>4.4433E-2</v>
      </c>
      <c r="Q270">
        <v>5.5476999999999999E-2</v>
      </c>
      <c r="R270">
        <v>1.2872E-2</v>
      </c>
      <c r="S270">
        <v>0</v>
      </c>
      <c r="T270">
        <v>101.489</v>
      </c>
      <c r="U270">
        <v>46.539900000000003</v>
      </c>
    </row>
    <row r="271" spans="7:21" x14ac:dyDescent="0.25">
      <c r="G271">
        <v>1.1919299999999999</v>
      </c>
      <c r="H271">
        <v>-7.85E-2</v>
      </c>
      <c r="I271">
        <v>46.492699999999999</v>
      </c>
      <c r="J271">
        <v>2.7439</v>
      </c>
      <c r="K271">
        <v>0.77595599999999998</v>
      </c>
      <c r="L271">
        <v>-2.8000000000000001E-2</v>
      </c>
      <c r="M271">
        <v>17.157499999999999</v>
      </c>
      <c r="N271">
        <v>32.345599999999997</v>
      </c>
      <c r="O271">
        <v>2.6856999999999999E-2</v>
      </c>
      <c r="P271">
        <v>-9.3399999999999993E-3</v>
      </c>
      <c r="Q271">
        <v>7.7155000000000001E-2</v>
      </c>
      <c r="R271">
        <v>7.4112999999999998E-2</v>
      </c>
      <c r="S271">
        <v>0</v>
      </c>
      <c r="T271">
        <v>100.77</v>
      </c>
      <c r="U271">
        <v>46.107500000000002</v>
      </c>
    </row>
    <row r="272" spans="7:21" x14ac:dyDescent="0.25">
      <c r="G272">
        <v>1.4267399999999999</v>
      </c>
      <c r="H272">
        <v>-7.85E-2</v>
      </c>
      <c r="I272">
        <v>46.723599999999998</v>
      </c>
      <c r="J272">
        <v>2.61632</v>
      </c>
      <c r="K272">
        <v>0.64068099999999994</v>
      </c>
      <c r="L272">
        <v>0.13122400000000001</v>
      </c>
      <c r="M272">
        <v>17.704499999999999</v>
      </c>
      <c r="N272">
        <v>32.442599999999999</v>
      </c>
      <c r="O272">
        <v>-5.11E-2</v>
      </c>
      <c r="P272">
        <v>-6.2969999999999998E-2</v>
      </c>
      <c r="Q272">
        <v>0.210898</v>
      </c>
      <c r="R272">
        <v>-4.929E-2</v>
      </c>
      <c r="S272">
        <v>0</v>
      </c>
      <c r="T272">
        <v>101.655</v>
      </c>
      <c r="U272">
        <v>46.461399999999998</v>
      </c>
    </row>
    <row r="273" spans="1:21" x14ac:dyDescent="0.25">
      <c r="G273">
        <v>0.72128800000000004</v>
      </c>
      <c r="H273">
        <v>-7.8609999999999999E-2</v>
      </c>
      <c r="I273">
        <v>46.740099999999998</v>
      </c>
      <c r="J273">
        <v>2.8709199999999999</v>
      </c>
      <c r="K273">
        <v>0.63829999999999998</v>
      </c>
      <c r="L273">
        <v>2.3938000000000001E-2</v>
      </c>
      <c r="M273">
        <v>17.4983</v>
      </c>
      <c r="N273">
        <v>32.057499999999997</v>
      </c>
      <c r="O273">
        <v>-5.1659999999999998E-2</v>
      </c>
      <c r="P273">
        <v>-2.743E-2</v>
      </c>
      <c r="Q273">
        <v>0.143237</v>
      </c>
      <c r="R273">
        <v>0.13481699999999999</v>
      </c>
      <c r="S273">
        <v>0</v>
      </c>
      <c r="T273">
        <v>100.67100000000001</v>
      </c>
      <c r="U273">
        <v>46.088099999999997</v>
      </c>
    </row>
    <row r="274" spans="1:21" x14ac:dyDescent="0.25">
      <c r="G274">
        <v>0.80139700000000003</v>
      </c>
      <c r="H274">
        <v>-7.868E-2</v>
      </c>
      <c r="I274">
        <v>46.527000000000001</v>
      </c>
      <c r="J274">
        <v>2.8710900000000001</v>
      </c>
      <c r="K274">
        <v>0.36727399999999999</v>
      </c>
      <c r="L274">
        <v>-2.971E-2</v>
      </c>
      <c r="M274">
        <v>18.052900000000001</v>
      </c>
      <c r="N274">
        <v>30.991</v>
      </c>
      <c r="O274">
        <v>-5.2010000000000001E-2</v>
      </c>
      <c r="P274">
        <v>2.5968000000000001E-2</v>
      </c>
      <c r="Q274">
        <v>-1.3010000000000001E-2</v>
      </c>
      <c r="R274">
        <v>7.2475999999999999E-2</v>
      </c>
      <c r="S274">
        <v>0</v>
      </c>
      <c r="T274">
        <v>99.535600000000002</v>
      </c>
      <c r="U274">
        <v>45.459899999999998</v>
      </c>
    </row>
    <row r="275" spans="1:21" x14ac:dyDescent="0.25">
      <c r="G275">
        <v>0.72150099999999995</v>
      </c>
      <c r="H275">
        <v>-7.8700000000000006E-2</v>
      </c>
      <c r="I275">
        <v>46.179499999999997</v>
      </c>
      <c r="J275">
        <v>2.8073899999999998</v>
      </c>
      <c r="K275">
        <v>1.5908</v>
      </c>
      <c r="L275">
        <v>-3.0030000000000001E-2</v>
      </c>
      <c r="M275">
        <v>18.838100000000001</v>
      </c>
      <c r="N275">
        <v>31.638200000000001</v>
      </c>
      <c r="O275">
        <v>0.10380499999999999</v>
      </c>
      <c r="P275">
        <v>-2.7640000000000001E-2</v>
      </c>
      <c r="Q275">
        <v>0.231936</v>
      </c>
      <c r="R275">
        <v>1.0494E-2</v>
      </c>
      <c r="S275">
        <v>0</v>
      </c>
      <c r="T275">
        <v>101.985</v>
      </c>
      <c r="U275">
        <v>46.365200000000002</v>
      </c>
    </row>
    <row r="276" spans="1:21" x14ac:dyDescent="0.25">
      <c r="G276">
        <v>0.55768399999999996</v>
      </c>
      <c r="H276">
        <v>-7.8340000000000007E-2</v>
      </c>
      <c r="I276">
        <v>49.845700000000001</v>
      </c>
      <c r="J276">
        <v>1.84704</v>
      </c>
      <c r="K276">
        <v>0.94732799999999995</v>
      </c>
      <c r="L276">
        <v>1.0418E-2</v>
      </c>
      <c r="M276">
        <v>16.7972</v>
      </c>
      <c r="N276">
        <v>30.639900000000001</v>
      </c>
      <c r="O276">
        <v>-0.12791</v>
      </c>
      <c r="P276">
        <v>-2.6669999999999999E-2</v>
      </c>
      <c r="Q276">
        <v>0.14637800000000001</v>
      </c>
      <c r="R276">
        <v>7.6723E-2</v>
      </c>
      <c r="S276">
        <v>0</v>
      </c>
      <c r="T276">
        <v>100.636</v>
      </c>
      <c r="U276">
        <v>46.694699999999997</v>
      </c>
    </row>
    <row r="277" spans="1:21" x14ac:dyDescent="0.25">
      <c r="G277">
        <v>1.57535</v>
      </c>
      <c r="H277">
        <v>-7.8390000000000001E-2</v>
      </c>
      <c r="I277">
        <v>45.828600000000002</v>
      </c>
      <c r="J277">
        <v>1.84423</v>
      </c>
      <c r="K277">
        <v>0.63917599999999997</v>
      </c>
      <c r="L277">
        <v>-2.6329999999999999E-2</v>
      </c>
      <c r="M277">
        <v>17.617699999999999</v>
      </c>
      <c r="N277">
        <v>32.4726</v>
      </c>
      <c r="O277">
        <v>2.7727000000000002E-2</v>
      </c>
      <c r="P277">
        <v>8.8339999999999998E-3</v>
      </c>
      <c r="Q277">
        <v>5.6205999999999999E-2</v>
      </c>
      <c r="R277">
        <v>7.5468999999999994E-2</v>
      </c>
      <c r="S277">
        <v>0</v>
      </c>
      <c r="T277">
        <v>100.041</v>
      </c>
      <c r="U277">
        <v>45.784999999999997</v>
      </c>
    </row>
    <row r="278" spans="1:21" x14ac:dyDescent="0.25">
      <c r="G278">
        <v>0.64144699999999999</v>
      </c>
      <c r="H278">
        <v>-7.8640000000000002E-2</v>
      </c>
      <c r="I278">
        <v>46.652799999999999</v>
      </c>
      <c r="J278">
        <v>2.2278699999999998</v>
      </c>
      <c r="K278">
        <v>0.77317400000000003</v>
      </c>
      <c r="L278">
        <v>9.4905000000000003E-2</v>
      </c>
      <c r="M278">
        <v>17.988600000000002</v>
      </c>
      <c r="N278">
        <v>30.537099999999999</v>
      </c>
      <c r="O278">
        <v>2.6359E-2</v>
      </c>
      <c r="P278">
        <v>4.3983000000000001E-2</v>
      </c>
      <c r="Q278">
        <v>9.8999000000000004E-2</v>
      </c>
      <c r="R278">
        <v>0.19652500000000001</v>
      </c>
      <c r="S278">
        <v>0</v>
      </c>
      <c r="T278">
        <v>99.203100000000006</v>
      </c>
      <c r="U278">
        <v>45.403100000000002</v>
      </c>
    </row>
    <row r="279" spans="1:21" x14ac:dyDescent="0.25">
      <c r="G279">
        <v>0.95839700000000005</v>
      </c>
      <c r="H279">
        <v>-7.8560000000000005E-2</v>
      </c>
      <c r="I279">
        <v>46.242400000000004</v>
      </c>
      <c r="J279">
        <v>3.2566700000000002</v>
      </c>
      <c r="K279">
        <v>0.77591500000000002</v>
      </c>
      <c r="L279">
        <v>-6.4140000000000003E-2</v>
      </c>
      <c r="M279">
        <v>16.516300000000001</v>
      </c>
      <c r="N279">
        <v>32.315300000000001</v>
      </c>
      <c r="O279">
        <v>2.6438E-2</v>
      </c>
      <c r="P279">
        <v>-2.7320000000000001E-2</v>
      </c>
      <c r="Q279">
        <v>0.120911</v>
      </c>
      <c r="R279">
        <v>7.3478000000000002E-2</v>
      </c>
      <c r="S279">
        <v>0</v>
      </c>
      <c r="T279">
        <v>100.116</v>
      </c>
      <c r="U279">
        <v>45.8337</v>
      </c>
    </row>
    <row r="281" spans="1:21" x14ac:dyDescent="0.25">
      <c r="F281" t="s">
        <v>40</v>
      </c>
      <c r="G281">
        <f>AVERAGE(G233:G279)</f>
        <v>1.1700461063829786</v>
      </c>
      <c r="H281">
        <f t="shared" ref="H281:U281" si="21">AVERAGE(H233:H279)</f>
        <v>-4.605572340425533E-2</v>
      </c>
      <c r="I281">
        <f t="shared" si="21"/>
        <v>45.95184468085106</v>
      </c>
      <c r="J281">
        <f t="shared" si="21"/>
        <v>2.3119678723404249</v>
      </c>
      <c r="K281">
        <f t="shared" si="21"/>
        <v>0.68422893617021274</v>
      </c>
      <c r="L281">
        <f t="shared" si="21"/>
        <v>2.5502170212765952E-2</v>
      </c>
      <c r="M281">
        <f t="shared" si="21"/>
        <v>17.778893617021279</v>
      </c>
      <c r="N281">
        <f t="shared" si="21"/>
        <v>32.615961702127656</v>
      </c>
      <c r="O281">
        <f t="shared" si="21"/>
        <v>2.3564617021276591E-2</v>
      </c>
      <c r="P281">
        <f t="shared" si="21"/>
        <v>-1.382191489361702E-3</v>
      </c>
      <c r="Q281">
        <f t="shared" si="21"/>
        <v>0.13565368085106388</v>
      </c>
      <c r="R281">
        <f t="shared" si="21"/>
        <v>0.11214782978723402</v>
      </c>
      <c r="S281">
        <f t="shared" si="21"/>
        <v>0</v>
      </c>
      <c r="T281">
        <f t="shared" si="21"/>
        <v>100.76249361702129</v>
      </c>
      <c r="U281">
        <f t="shared" si="21"/>
        <v>46.053170212765956</v>
      </c>
    </row>
    <row r="282" spans="1:21" x14ac:dyDescent="0.25">
      <c r="F282" t="s">
        <v>41</v>
      </c>
      <c r="G282">
        <f>STDEV(G233:G279)/SQRT((COUNT(G233:G279)))</f>
        <v>5.2002215388375704E-2</v>
      </c>
      <c r="H282">
        <f t="shared" ref="H282:U282" si="22">STDEV(H233:H279)/SQRT((COUNT(H233:H279)))</f>
        <v>1.1438136957921929E-2</v>
      </c>
      <c r="I282">
        <f t="shared" si="22"/>
        <v>0.16611428933497205</v>
      </c>
      <c r="J282">
        <f t="shared" si="22"/>
        <v>8.6229629256400361E-2</v>
      </c>
      <c r="K282">
        <f t="shared" si="22"/>
        <v>3.1224083746018108E-2</v>
      </c>
      <c r="L282">
        <f t="shared" si="22"/>
        <v>8.8134918873928117E-3</v>
      </c>
      <c r="M282">
        <f t="shared" si="22"/>
        <v>9.101863521079645E-2</v>
      </c>
      <c r="N282">
        <f t="shared" si="22"/>
        <v>0.13574438221862009</v>
      </c>
      <c r="O282">
        <f t="shared" si="22"/>
        <v>1.7251993613404789E-2</v>
      </c>
      <c r="P282">
        <f t="shared" si="22"/>
        <v>5.2137738210100452E-3</v>
      </c>
      <c r="Q282">
        <f t="shared" si="22"/>
        <v>1.1289217013672017E-2</v>
      </c>
      <c r="R282">
        <f t="shared" si="22"/>
        <v>2.0965713747210943E-2</v>
      </c>
      <c r="S282">
        <f t="shared" si="22"/>
        <v>0</v>
      </c>
      <c r="T282">
        <f t="shared" si="22"/>
        <v>0.12951382563482025</v>
      </c>
      <c r="U282">
        <f t="shared" si="22"/>
        <v>6.471859564846473E-2</v>
      </c>
    </row>
    <row r="284" spans="1:21" x14ac:dyDescent="0.25">
      <c r="A284" s="2" t="s">
        <v>269</v>
      </c>
      <c r="G284" s="2" t="s">
        <v>1</v>
      </c>
      <c r="H284" s="2" t="s">
        <v>2</v>
      </c>
      <c r="I284" s="2" t="s">
        <v>3</v>
      </c>
      <c r="J284" s="2" t="s">
        <v>4</v>
      </c>
      <c r="K284" s="2" t="s">
        <v>5</v>
      </c>
      <c r="L284" s="2" t="s">
        <v>6</v>
      </c>
      <c r="M284" s="2" t="s">
        <v>7</v>
      </c>
      <c r="N284" s="2" t="s">
        <v>8</v>
      </c>
      <c r="O284" s="2" t="s">
        <v>9</v>
      </c>
      <c r="P284" s="2" t="s">
        <v>10</v>
      </c>
      <c r="Q284" s="2" t="s">
        <v>11</v>
      </c>
      <c r="R284" s="2" t="s">
        <v>12</v>
      </c>
      <c r="S284" s="2" t="s">
        <v>13</v>
      </c>
      <c r="T284" s="2" t="s">
        <v>14</v>
      </c>
      <c r="U284" s="2" t="s">
        <v>15</v>
      </c>
    </row>
    <row r="285" spans="1:21" x14ac:dyDescent="0.25">
      <c r="A285" t="s">
        <v>17</v>
      </c>
      <c r="G285">
        <v>0.63144400000000001</v>
      </c>
      <c r="H285">
        <v>0.139733</v>
      </c>
      <c r="I285">
        <v>45.906500000000001</v>
      </c>
      <c r="J285">
        <v>0.55632700000000002</v>
      </c>
      <c r="K285">
        <v>0.45061899999999999</v>
      </c>
      <c r="L285">
        <v>-6.9800000000000001E-3</v>
      </c>
      <c r="M285">
        <v>19.004999999999999</v>
      </c>
      <c r="N285">
        <v>33.664000000000001</v>
      </c>
      <c r="O285">
        <v>-4.9669999999999999E-2</v>
      </c>
      <c r="P285">
        <v>-2.6700000000000002E-2</v>
      </c>
      <c r="Q285">
        <v>0.30384499999999998</v>
      </c>
      <c r="R285">
        <v>7.6619000000000007E-2</v>
      </c>
      <c r="S285">
        <v>0</v>
      </c>
      <c r="T285">
        <v>100.651</v>
      </c>
      <c r="U285">
        <v>46.382800000000003</v>
      </c>
    </row>
    <row r="286" spans="1:21" x14ac:dyDescent="0.25">
      <c r="A286" t="s">
        <v>173</v>
      </c>
      <c r="G286">
        <v>0.78156800000000004</v>
      </c>
      <c r="H286">
        <v>-7.8140000000000001E-2</v>
      </c>
      <c r="I286">
        <v>47.982599999999998</v>
      </c>
      <c r="J286">
        <v>4.1237000000000003E-2</v>
      </c>
      <c r="K286">
        <v>0.53789699999999996</v>
      </c>
      <c r="L286">
        <v>8.4554000000000004E-2</v>
      </c>
      <c r="M286">
        <v>19.1508</v>
      </c>
      <c r="N286">
        <v>33.5062</v>
      </c>
      <c r="O286">
        <v>-4.8590000000000001E-2</v>
      </c>
      <c r="P286">
        <v>2.7392E-2</v>
      </c>
      <c r="Q286">
        <v>0.12648100000000001</v>
      </c>
      <c r="R286">
        <v>-0.16868</v>
      </c>
      <c r="S286">
        <v>0</v>
      </c>
      <c r="T286">
        <v>101.943</v>
      </c>
      <c r="U286">
        <v>47.206499999999998</v>
      </c>
    </row>
    <row r="287" spans="1:21" x14ac:dyDescent="0.25">
      <c r="A287" t="s">
        <v>20</v>
      </c>
      <c r="G287">
        <v>1.55853</v>
      </c>
      <c r="H287">
        <v>-7.8179999999999999E-2</v>
      </c>
      <c r="I287">
        <v>46.696599999999997</v>
      </c>
      <c r="J287">
        <v>0.36337900000000001</v>
      </c>
      <c r="K287">
        <v>0.63362600000000002</v>
      </c>
      <c r="L287">
        <v>4.7840000000000001E-2</v>
      </c>
      <c r="M287">
        <v>18.5532</v>
      </c>
      <c r="N287">
        <v>33.213200000000001</v>
      </c>
      <c r="O287">
        <v>-0.12716</v>
      </c>
      <c r="P287">
        <v>-4.4260000000000001E-2</v>
      </c>
      <c r="Q287">
        <v>0.17039699999999999</v>
      </c>
      <c r="R287">
        <v>0.13963999999999999</v>
      </c>
      <c r="S287">
        <v>0</v>
      </c>
      <c r="T287">
        <v>101.127</v>
      </c>
      <c r="U287">
        <v>46.565600000000003</v>
      </c>
    </row>
    <row r="288" spans="1:21" x14ac:dyDescent="0.25">
      <c r="A288" t="s">
        <v>37</v>
      </c>
      <c r="G288">
        <v>0.86515200000000003</v>
      </c>
      <c r="H288">
        <v>-7.8340000000000007E-2</v>
      </c>
      <c r="I288">
        <v>45.087899999999998</v>
      </c>
      <c r="J288">
        <v>0.55591100000000004</v>
      </c>
      <c r="K288">
        <v>0.85514500000000004</v>
      </c>
      <c r="L288">
        <v>-2.546E-2</v>
      </c>
      <c r="M288">
        <v>19.534500000000001</v>
      </c>
      <c r="N288">
        <v>33.440899999999999</v>
      </c>
      <c r="O288">
        <v>2.8228E-2</v>
      </c>
      <c r="P288">
        <v>-2.683E-2</v>
      </c>
      <c r="Q288">
        <v>0.19153300000000001</v>
      </c>
      <c r="R288">
        <v>7.6016E-2</v>
      </c>
      <c r="S288">
        <v>0</v>
      </c>
      <c r="T288">
        <v>100.505</v>
      </c>
      <c r="U288">
        <v>46.057499999999997</v>
      </c>
    </row>
    <row r="289" spans="1:21" x14ac:dyDescent="0.25">
      <c r="A289" t="s">
        <v>207</v>
      </c>
      <c r="G289">
        <v>1.3989</v>
      </c>
      <c r="H289">
        <v>-7.8090000000000007E-2</v>
      </c>
      <c r="I289">
        <v>45.799700000000001</v>
      </c>
      <c r="J289">
        <v>0.493116</v>
      </c>
      <c r="K289">
        <v>0.76499399999999995</v>
      </c>
      <c r="L289">
        <v>-4.0570000000000002E-2</v>
      </c>
      <c r="M289">
        <v>18.499300000000002</v>
      </c>
      <c r="N289">
        <v>34.938899999999997</v>
      </c>
      <c r="O289">
        <v>-0.12691</v>
      </c>
      <c r="P289">
        <v>2.7376999999999999E-2</v>
      </c>
      <c r="Q289">
        <v>0.26038800000000001</v>
      </c>
      <c r="R289">
        <v>-0.10689</v>
      </c>
      <c r="S289">
        <v>0</v>
      </c>
      <c r="T289">
        <v>101.83</v>
      </c>
      <c r="U289">
        <v>46.892400000000002</v>
      </c>
    </row>
    <row r="290" spans="1:21" x14ac:dyDescent="0.25">
      <c r="G290">
        <v>1.24322</v>
      </c>
      <c r="H290">
        <v>-7.8039999999999998E-2</v>
      </c>
      <c r="I290">
        <v>48.502600000000001</v>
      </c>
      <c r="J290">
        <v>0.30021300000000001</v>
      </c>
      <c r="K290">
        <v>0.987043</v>
      </c>
      <c r="L290">
        <v>3.1942999999999999E-2</v>
      </c>
      <c r="M290">
        <v>17.9343</v>
      </c>
      <c r="N290">
        <v>32.378599999999999</v>
      </c>
      <c r="O290">
        <v>-0.12642</v>
      </c>
      <c r="P290">
        <v>-2.605E-2</v>
      </c>
      <c r="Q290">
        <v>1.4956000000000001E-2</v>
      </c>
      <c r="R290">
        <v>-0.10593</v>
      </c>
      <c r="S290">
        <v>0</v>
      </c>
      <c r="T290">
        <v>101.056</v>
      </c>
      <c r="U290">
        <v>46.886200000000002</v>
      </c>
    </row>
    <row r="291" spans="1:21" x14ac:dyDescent="0.25">
      <c r="A291" t="s">
        <v>270</v>
      </c>
      <c r="G291">
        <v>0.70705200000000001</v>
      </c>
      <c r="H291">
        <v>-7.8219999999999998E-2</v>
      </c>
      <c r="I291">
        <v>48.885300000000001</v>
      </c>
      <c r="J291">
        <v>0.29921199999999998</v>
      </c>
      <c r="K291">
        <v>0.76238099999999998</v>
      </c>
      <c r="L291">
        <v>6.5562999999999996E-2</v>
      </c>
      <c r="M291">
        <v>19.0227</v>
      </c>
      <c r="N291">
        <v>31.679200000000002</v>
      </c>
      <c r="O291">
        <v>2.9194999999999999E-2</v>
      </c>
      <c r="P291">
        <v>-2.6519999999999998E-2</v>
      </c>
      <c r="Q291">
        <v>0.32728400000000002</v>
      </c>
      <c r="R291">
        <v>-0.16952</v>
      </c>
      <c r="S291">
        <v>0</v>
      </c>
      <c r="T291">
        <v>101.504</v>
      </c>
      <c r="U291">
        <v>47.000599999999999</v>
      </c>
    </row>
    <row r="292" spans="1:21" x14ac:dyDescent="0.25">
      <c r="A292" t="s">
        <v>271</v>
      </c>
      <c r="G292">
        <v>1.0152099999999999</v>
      </c>
      <c r="H292">
        <v>0.14097599999999999</v>
      </c>
      <c r="I292">
        <v>47.398699999999998</v>
      </c>
      <c r="J292">
        <v>0.29917199999999999</v>
      </c>
      <c r="K292">
        <v>0.85270900000000005</v>
      </c>
      <c r="L292">
        <v>0.102039</v>
      </c>
      <c r="M292">
        <v>17.431899999999999</v>
      </c>
      <c r="N292">
        <v>34.2087</v>
      </c>
      <c r="O292">
        <v>0.18604200000000001</v>
      </c>
      <c r="P292">
        <v>2.7577999999999998E-2</v>
      </c>
      <c r="Q292">
        <v>8.1203999999999998E-2</v>
      </c>
      <c r="R292">
        <v>0.14047499999999999</v>
      </c>
      <c r="S292">
        <v>0</v>
      </c>
      <c r="T292">
        <v>101.88500000000001</v>
      </c>
      <c r="U292">
        <v>47.208599999999997</v>
      </c>
    </row>
    <row r="293" spans="1:21" x14ac:dyDescent="0.25">
      <c r="A293" t="s">
        <v>272</v>
      </c>
      <c r="G293">
        <v>1.01291</v>
      </c>
      <c r="H293">
        <v>0.14050799999999999</v>
      </c>
      <c r="I293">
        <v>46.701300000000003</v>
      </c>
      <c r="J293">
        <v>0.29976199999999997</v>
      </c>
      <c r="K293">
        <v>0.76216499999999998</v>
      </c>
      <c r="L293">
        <v>-2.2360000000000001E-2</v>
      </c>
      <c r="M293">
        <v>18.2882</v>
      </c>
      <c r="N293">
        <v>33.381300000000003</v>
      </c>
      <c r="O293">
        <v>-4.8460000000000003E-2</v>
      </c>
      <c r="P293">
        <v>2.7484000000000001E-2</v>
      </c>
      <c r="Q293">
        <v>0.238423</v>
      </c>
      <c r="R293">
        <v>-0.16843</v>
      </c>
      <c r="S293">
        <v>0</v>
      </c>
      <c r="T293">
        <v>100.613</v>
      </c>
      <c r="U293">
        <v>46.559899999999999</v>
      </c>
    </row>
    <row r="294" spans="1:21" x14ac:dyDescent="0.25">
      <c r="A294" t="s">
        <v>273</v>
      </c>
      <c r="G294">
        <v>1.25102</v>
      </c>
      <c r="H294">
        <v>-7.8270000000000006E-2</v>
      </c>
      <c r="I294">
        <v>47.272799999999997</v>
      </c>
      <c r="J294">
        <v>0.36310900000000002</v>
      </c>
      <c r="K294">
        <v>0.81209500000000001</v>
      </c>
      <c r="L294">
        <v>-2.4299999999999999E-2</v>
      </c>
      <c r="M294">
        <v>19.109500000000001</v>
      </c>
      <c r="N294">
        <v>31.700299999999999</v>
      </c>
      <c r="O294">
        <v>2.8825E-2</v>
      </c>
      <c r="P294">
        <v>6.2699000000000005E-2</v>
      </c>
      <c r="Q294">
        <v>0.12518099999999999</v>
      </c>
      <c r="R294">
        <v>1.528E-2</v>
      </c>
      <c r="S294">
        <v>0</v>
      </c>
      <c r="T294">
        <v>100.63800000000001</v>
      </c>
      <c r="U294">
        <v>46.296199999999999</v>
      </c>
    </row>
    <row r="295" spans="1:21" x14ac:dyDescent="0.25">
      <c r="A295" t="s">
        <v>274</v>
      </c>
      <c r="G295">
        <v>1.09314</v>
      </c>
      <c r="H295">
        <v>0.139179</v>
      </c>
      <c r="I295">
        <v>44.907400000000003</v>
      </c>
      <c r="J295">
        <v>4.0440999999999998E-2</v>
      </c>
      <c r="K295">
        <v>0.630166</v>
      </c>
      <c r="L295">
        <v>4.7135999999999997E-2</v>
      </c>
      <c r="M295">
        <v>20.336500000000001</v>
      </c>
      <c r="N295">
        <v>33.165900000000001</v>
      </c>
      <c r="O295">
        <v>-4.9439999999999998E-2</v>
      </c>
      <c r="P295">
        <v>-8.7899999999999992E-3</v>
      </c>
      <c r="Q295">
        <v>-5.3900000000000003E-2</v>
      </c>
      <c r="R295">
        <v>-0.10836</v>
      </c>
      <c r="S295">
        <v>0</v>
      </c>
      <c r="T295">
        <v>100.139</v>
      </c>
      <c r="U295">
        <v>45.908700000000003</v>
      </c>
    </row>
    <row r="296" spans="1:21" x14ac:dyDescent="0.25">
      <c r="A296" t="s">
        <v>275</v>
      </c>
      <c r="G296">
        <v>1.48221</v>
      </c>
      <c r="H296">
        <v>-7.8170000000000003E-2</v>
      </c>
      <c r="I296">
        <v>47.505400000000002</v>
      </c>
      <c r="J296">
        <v>0.29887399999999997</v>
      </c>
      <c r="K296">
        <v>0.54354199999999997</v>
      </c>
      <c r="L296">
        <v>0.17233200000000001</v>
      </c>
      <c r="M296">
        <v>18.139800000000001</v>
      </c>
      <c r="N296">
        <v>32.770800000000001</v>
      </c>
      <c r="O296">
        <v>0.34201700000000002</v>
      </c>
      <c r="P296">
        <v>-8.5299999999999994E-3</v>
      </c>
      <c r="Q296">
        <v>0.147679</v>
      </c>
      <c r="R296">
        <v>-4.5769999999999998E-2</v>
      </c>
      <c r="S296">
        <v>0</v>
      </c>
      <c r="T296">
        <v>101.27</v>
      </c>
      <c r="U296">
        <v>46.7027</v>
      </c>
    </row>
    <row r="297" spans="1:21" x14ac:dyDescent="0.25">
      <c r="A297" t="s">
        <v>276</v>
      </c>
      <c r="G297">
        <v>0.78587700000000005</v>
      </c>
      <c r="H297">
        <v>-7.825E-2</v>
      </c>
      <c r="I297">
        <v>48.5002</v>
      </c>
      <c r="J297">
        <v>0.105174</v>
      </c>
      <c r="K297">
        <v>0.54031899999999999</v>
      </c>
      <c r="L297">
        <v>-2.3769999999999999E-2</v>
      </c>
      <c r="M297">
        <v>19.015999999999998</v>
      </c>
      <c r="N297">
        <v>32.638800000000003</v>
      </c>
      <c r="O297">
        <v>0.107364</v>
      </c>
      <c r="P297">
        <v>-8.5900000000000004E-3</v>
      </c>
      <c r="Q297">
        <v>5.8362999999999998E-2</v>
      </c>
      <c r="R297">
        <v>0.20119600000000001</v>
      </c>
      <c r="S297">
        <v>0</v>
      </c>
      <c r="T297">
        <v>101.843</v>
      </c>
      <c r="U297">
        <v>47.098399999999998</v>
      </c>
    </row>
    <row r="298" spans="1:21" x14ac:dyDescent="0.25">
      <c r="A298" t="s">
        <v>277</v>
      </c>
      <c r="G298">
        <v>0.70794500000000005</v>
      </c>
      <c r="H298">
        <v>-7.8259999999999996E-2</v>
      </c>
      <c r="I298">
        <v>45.383299999999998</v>
      </c>
      <c r="J298">
        <v>0.55663499999999999</v>
      </c>
      <c r="K298">
        <v>0.53962900000000003</v>
      </c>
      <c r="L298">
        <v>4.6847E-2</v>
      </c>
      <c r="M298">
        <v>18.748000000000001</v>
      </c>
      <c r="N298">
        <v>34.116</v>
      </c>
      <c r="O298">
        <v>-4.9450000000000001E-2</v>
      </c>
      <c r="P298">
        <v>9.1330000000000005E-3</v>
      </c>
      <c r="Q298">
        <v>0.21452099999999999</v>
      </c>
      <c r="R298">
        <v>1.5233E-2</v>
      </c>
      <c r="S298">
        <v>0</v>
      </c>
      <c r="T298">
        <v>100.209</v>
      </c>
      <c r="U298">
        <v>46.150100000000002</v>
      </c>
    </row>
    <row r="299" spans="1:21" x14ac:dyDescent="0.25">
      <c r="A299" t="s">
        <v>278</v>
      </c>
      <c r="G299">
        <v>0.93891100000000005</v>
      </c>
      <c r="H299">
        <v>-7.8189999999999996E-2</v>
      </c>
      <c r="I299">
        <v>45.262900000000002</v>
      </c>
      <c r="J299">
        <v>0.55730400000000002</v>
      </c>
      <c r="K299">
        <v>0.58483799999999997</v>
      </c>
      <c r="L299">
        <v>4.7652E-2</v>
      </c>
      <c r="M299">
        <v>18.176500000000001</v>
      </c>
      <c r="N299">
        <v>33.358899999999998</v>
      </c>
      <c r="O299">
        <v>-4.9059999999999999E-2</v>
      </c>
      <c r="P299">
        <v>-8.5599999999999999E-3</v>
      </c>
      <c r="Q299">
        <v>0.237397</v>
      </c>
      <c r="R299">
        <v>-0.10761</v>
      </c>
      <c r="S299">
        <v>0</v>
      </c>
      <c r="T299">
        <v>98.921000000000006</v>
      </c>
      <c r="U299">
        <v>45.624600000000001</v>
      </c>
    </row>
    <row r="300" spans="1:21" x14ac:dyDescent="0.25">
      <c r="A300" t="s">
        <v>279</v>
      </c>
      <c r="G300">
        <v>1.63043</v>
      </c>
      <c r="H300">
        <v>-7.8100000000000003E-2</v>
      </c>
      <c r="I300">
        <v>47.695999999999998</v>
      </c>
      <c r="J300">
        <v>0.364317</v>
      </c>
      <c r="K300">
        <v>0.946882</v>
      </c>
      <c r="L300">
        <v>-4.0160000000000001E-2</v>
      </c>
      <c r="M300">
        <v>17.991399999999999</v>
      </c>
      <c r="N300">
        <v>31.976500000000001</v>
      </c>
      <c r="O300">
        <v>0.108098</v>
      </c>
      <c r="P300">
        <v>2.7522999999999999E-2</v>
      </c>
      <c r="Q300">
        <v>0.126332</v>
      </c>
      <c r="R300">
        <v>-0.16836999999999999</v>
      </c>
      <c r="S300">
        <v>0</v>
      </c>
      <c r="T300">
        <v>100.581</v>
      </c>
      <c r="U300">
        <v>46.452399999999997</v>
      </c>
    </row>
    <row r="301" spans="1:21" x14ac:dyDescent="0.25">
      <c r="A301" t="s">
        <v>280</v>
      </c>
      <c r="G301">
        <v>0.47589500000000001</v>
      </c>
      <c r="H301">
        <v>-7.8390000000000001E-2</v>
      </c>
      <c r="I301">
        <v>45.077100000000002</v>
      </c>
      <c r="J301">
        <v>0.55610800000000005</v>
      </c>
      <c r="K301">
        <v>0.67333299999999996</v>
      </c>
      <c r="L301">
        <v>4.5887999999999998E-2</v>
      </c>
      <c r="M301">
        <v>19.068200000000001</v>
      </c>
      <c r="N301">
        <v>33.259700000000002</v>
      </c>
      <c r="O301">
        <v>2.8282999999999999E-2</v>
      </c>
      <c r="P301">
        <v>-2.6839999999999999E-2</v>
      </c>
      <c r="Q301">
        <v>0.348217</v>
      </c>
      <c r="R301">
        <v>1.4367E-2</v>
      </c>
      <c r="S301">
        <v>0</v>
      </c>
      <c r="T301">
        <v>99.441800000000001</v>
      </c>
      <c r="U301">
        <v>45.732799999999997</v>
      </c>
    </row>
    <row r="302" spans="1:21" x14ac:dyDescent="0.25">
      <c r="A302" t="s">
        <v>281</v>
      </c>
      <c r="G302">
        <v>0.86043700000000001</v>
      </c>
      <c r="H302">
        <v>0.14075099999999999</v>
      </c>
      <c r="I302">
        <v>47.446300000000001</v>
      </c>
      <c r="J302">
        <v>0.10578799999999999</v>
      </c>
      <c r="K302">
        <v>0.31611400000000001</v>
      </c>
      <c r="L302">
        <v>0.17365700000000001</v>
      </c>
      <c r="M302">
        <v>18.235199999999999</v>
      </c>
      <c r="N302">
        <v>34.131700000000002</v>
      </c>
      <c r="O302">
        <v>-4.8529999999999997E-2</v>
      </c>
      <c r="P302">
        <v>-4.4179999999999997E-2</v>
      </c>
      <c r="Q302">
        <v>0.148641</v>
      </c>
      <c r="R302">
        <v>7.8696000000000002E-2</v>
      </c>
      <c r="S302">
        <v>0</v>
      </c>
      <c r="T302">
        <v>101.545</v>
      </c>
      <c r="U302">
        <v>47.101999999999997</v>
      </c>
    </row>
    <row r="303" spans="1:21" x14ac:dyDescent="0.25">
      <c r="A303" t="s">
        <v>34</v>
      </c>
      <c r="G303">
        <v>0.78149400000000002</v>
      </c>
      <c r="H303">
        <v>-7.8130000000000005E-2</v>
      </c>
      <c r="I303">
        <v>47.093000000000004</v>
      </c>
      <c r="J303">
        <v>0.17039099999999999</v>
      </c>
      <c r="K303">
        <v>0.76046100000000005</v>
      </c>
      <c r="L303">
        <v>-2.2630000000000001E-2</v>
      </c>
      <c r="M303">
        <v>18.587299999999999</v>
      </c>
      <c r="N303">
        <v>33.931100000000001</v>
      </c>
      <c r="O303">
        <v>0.186276</v>
      </c>
      <c r="P303">
        <v>4.5317000000000003E-2</v>
      </c>
      <c r="Q303">
        <v>8.1460000000000005E-2</v>
      </c>
      <c r="R303">
        <v>-0.16864999999999999</v>
      </c>
      <c r="S303">
        <v>0</v>
      </c>
      <c r="T303">
        <v>101.367</v>
      </c>
      <c r="U303">
        <v>46.8932</v>
      </c>
    </row>
    <row r="304" spans="1:21" x14ac:dyDescent="0.25">
      <c r="A304" t="s">
        <v>282</v>
      </c>
      <c r="G304">
        <v>0.62738499999999997</v>
      </c>
      <c r="H304">
        <v>0.141065</v>
      </c>
      <c r="I304">
        <v>46.6051</v>
      </c>
      <c r="J304">
        <v>0.17041300000000001</v>
      </c>
      <c r="K304">
        <v>0.67066499999999996</v>
      </c>
      <c r="L304">
        <v>6.6972000000000004E-2</v>
      </c>
      <c r="M304">
        <v>17.645299999999999</v>
      </c>
      <c r="N304">
        <v>34.935099999999998</v>
      </c>
      <c r="O304">
        <v>-4.8340000000000001E-2</v>
      </c>
      <c r="P304">
        <v>-2.613E-2</v>
      </c>
      <c r="Q304">
        <v>3.6899000000000001E-2</v>
      </c>
      <c r="R304">
        <v>0.202683</v>
      </c>
      <c r="S304">
        <v>0</v>
      </c>
      <c r="T304">
        <v>101.027</v>
      </c>
      <c r="U304">
        <v>46.910299999999999</v>
      </c>
    </row>
    <row r="305" spans="1:21" x14ac:dyDescent="0.25">
      <c r="A305" t="s">
        <v>283</v>
      </c>
      <c r="G305">
        <v>1.32317</v>
      </c>
      <c r="H305">
        <v>-7.8140000000000001E-2</v>
      </c>
      <c r="I305">
        <v>46.226199999999999</v>
      </c>
      <c r="J305">
        <v>0.36370000000000002</v>
      </c>
      <c r="K305">
        <v>0.94420899999999996</v>
      </c>
      <c r="L305">
        <v>0.101706</v>
      </c>
      <c r="M305">
        <v>18.500599999999999</v>
      </c>
      <c r="N305">
        <v>34.426600000000001</v>
      </c>
      <c r="O305">
        <v>-4.8759999999999998E-2</v>
      </c>
      <c r="P305">
        <v>-8.4399999999999996E-3</v>
      </c>
      <c r="Q305">
        <v>5.8734000000000001E-2</v>
      </c>
      <c r="R305">
        <v>1.6476999999999999E-2</v>
      </c>
      <c r="S305">
        <v>0</v>
      </c>
      <c r="T305">
        <v>101.82599999999999</v>
      </c>
      <c r="U305">
        <v>46.903599999999997</v>
      </c>
    </row>
    <row r="306" spans="1:21" x14ac:dyDescent="0.25">
      <c r="G306">
        <v>1.08863</v>
      </c>
      <c r="H306">
        <v>-7.8060000000000004E-2</v>
      </c>
      <c r="I306">
        <v>46.682899999999997</v>
      </c>
      <c r="J306">
        <v>0.235317</v>
      </c>
      <c r="K306">
        <v>1.2976399999999999</v>
      </c>
      <c r="L306">
        <v>4.9521999999999997E-2</v>
      </c>
      <c r="M306">
        <v>17.5502</v>
      </c>
      <c r="N306">
        <v>33.096800000000002</v>
      </c>
      <c r="O306">
        <v>3.0107999999999999E-2</v>
      </c>
      <c r="P306">
        <v>-4.3990000000000001E-2</v>
      </c>
      <c r="Q306">
        <v>5.9526999999999997E-2</v>
      </c>
      <c r="R306">
        <v>-4.4240000000000002E-2</v>
      </c>
      <c r="S306">
        <v>0</v>
      </c>
      <c r="T306">
        <v>99.924300000000002</v>
      </c>
      <c r="U306">
        <v>46.283499999999997</v>
      </c>
    </row>
    <row r="307" spans="1:21" x14ac:dyDescent="0.25">
      <c r="G307">
        <v>1.09066</v>
      </c>
      <c r="H307">
        <v>-7.8109999999999999E-2</v>
      </c>
      <c r="I307">
        <v>46.402700000000003</v>
      </c>
      <c r="J307">
        <v>0.42877500000000002</v>
      </c>
      <c r="K307">
        <v>0.80753900000000001</v>
      </c>
      <c r="L307">
        <v>-2.265E-2</v>
      </c>
      <c r="M307">
        <v>18.376899999999999</v>
      </c>
      <c r="N307">
        <v>34.859000000000002</v>
      </c>
      <c r="O307">
        <v>0.107942</v>
      </c>
      <c r="P307">
        <v>9.5350000000000001E-3</v>
      </c>
      <c r="Q307">
        <v>0.14851500000000001</v>
      </c>
      <c r="R307">
        <v>-0.1686</v>
      </c>
      <c r="S307">
        <v>0</v>
      </c>
      <c r="T307">
        <v>101.962</v>
      </c>
      <c r="U307">
        <v>47.061599999999999</v>
      </c>
    </row>
    <row r="308" spans="1:21" x14ac:dyDescent="0.25">
      <c r="G308">
        <v>0.62708600000000003</v>
      </c>
      <c r="H308">
        <v>0.35919200000000001</v>
      </c>
      <c r="I308">
        <v>45.3797</v>
      </c>
      <c r="J308">
        <v>0.36434100000000003</v>
      </c>
      <c r="K308">
        <v>0.31483499999999998</v>
      </c>
      <c r="L308">
        <v>-7.5800000000000006E-2</v>
      </c>
      <c r="M308">
        <v>18.070499999999999</v>
      </c>
      <c r="N308">
        <v>34.592500000000001</v>
      </c>
      <c r="O308">
        <v>-4.8460000000000003E-2</v>
      </c>
      <c r="P308">
        <v>-8.3000000000000001E-3</v>
      </c>
      <c r="Q308">
        <v>5.9263999999999997E-2</v>
      </c>
      <c r="R308">
        <v>-0.10657999999999999</v>
      </c>
      <c r="S308">
        <v>0</v>
      </c>
      <c r="T308">
        <v>99.528199999999998</v>
      </c>
      <c r="U308">
        <v>46.143099999999997</v>
      </c>
    </row>
    <row r="309" spans="1:21" x14ac:dyDescent="0.25">
      <c r="G309">
        <v>1.32708</v>
      </c>
      <c r="H309">
        <v>0.14052999999999999</v>
      </c>
      <c r="I309">
        <v>46.752699999999997</v>
      </c>
      <c r="J309">
        <v>0.42798700000000001</v>
      </c>
      <c r="K309">
        <v>0.408084</v>
      </c>
      <c r="L309">
        <v>-4.1180000000000001E-2</v>
      </c>
      <c r="M309">
        <v>17.810600000000001</v>
      </c>
      <c r="N309">
        <v>32.9041</v>
      </c>
      <c r="O309">
        <v>0.42031400000000002</v>
      </c>
      <c r="P309">
        <v>-4.4330000000000001E-2</v>
      </c>
      <c r="Q309">
        <v>1.3657000000000001E-2</v>
      </c>
      <c r="R309">
        <v>-4.5589999999999999E-2</v>
      </c>
      <c r="S309">
        <v>0</v>
      </c>
      <c r="T309">
        <v>100.074</v>
      </c>
      <c r="U309">
        <v>46.2194</v>
      </c>
    </row>
    <row r="310" spans="1:21" x14ac:dyDescent="0.25">
      <c r="G310">
        <v>1.2423500000000001</v>
      </c>
      <c r="H310">
        <v>-7.8060000000000004E-2</v>
      </c>
      <c r="I310">
        <v>47.2134</v>
      </c>
      <c r="J310">
        <v>0.106185</v>
      </c>
      <c r="K310">
        <v>1.1651800000000001</v>
      </c>
      <c r="L310">
        <v>1.4002000000000001E-2</v>
      </c>
      <c r="M310">
        <v>17.926400000000001</v>
      </c>
      <c r="N310">
        <v>32.972200000000001</v>
      </c>
      <c r="O310">
        <v>-0.12640999999999999</v>
      </c>
      <c r="P310">
        <v>9.7560000000000008E-3</v>
      </c>
      <c r="Q310">
        <v>0.149279</v>
      </c>
      <c r="R310">
        <v>1.7618999999999999E-2</v>
      </c>
      <c r="S310">
        <v>0</v>
      </c>
      <c r="T310">
        <v>100.61199999999999</v>
      </c>
      <c r="U310">
        <v>46.584800000000001</v>
      </c>
    </row>
    <row r="311" spans="1:21" x14ac:dyDescent="0.25">
      <c r="G311">
        <v>1.4048099999999999</v>
      </c>
      <c r="H311">
        <v>-7.8259999999999996E-2</v>
      </c>
      <c r="I311">
        <v>46.845700000000001</v>
      </c>
      <c r="J311">
        <v>0.29874699999999998</v>
      </c>
      <c r="K311">
        <v>0.54310199999999997</v>
      </c>
      <c r="L311">
        <v>-9.4920000000000004E-2</v>
      </c>
      <c r="M311">
        <v>18.6143</v>
      </c>
      <c r="N311">
        <v>33.657499999999999</v>
      </c>
      <c r="O311">
        <v>0.34200900000000001</v>
      </c>
      <c r="P311">
        <v>9.3189999999999992E-3</v>
      </c>
      <c r="Q311">
        <v>-3.124E-2</v>
      </c>
      <c r="R311">
        <v>7.7668000000000001E-2</v>
      </c>
      <c r="S311">
        <v>0</v>
      </c>
      <c r="T311">
        <v>101.589</v>
      </c>
      <c r="U311">
        <v>46.757300000000001</v>
      </c>
    </row>
    <row r="312" spans="1:21" x14ac:dyDescent="0.25">
      <c r="G312">
        <v>1.4043600000000001</v>
      </c>
      <c r="H312">
        <v>-7.8340000000000007E-2</v>
      </c>
      <c r="I312">
        <v>45.406999999999996</v>
      </c>
      <c r="J312">
        <v>0.10487100000000001</v>
      </c>
      <c r="K312">
        <v>0.45309700000000003</v>
      </c>
      <c r="L312">
        <v>8.2526000000000002E-2</v>
      </c>
      <c r="M312">
        <v>20.007899999999999</v>
      </c>
      <c r="N312">
        <v>33.3035</v>
      </c>
      <c r="O312">
        <v>2.8729999999999999E-2</v>
      </c>
      <c r="P312">
        <v>-2.665E-2</v>
      </c>
      <c r="Q312">
        <v>0.102781</v>
      </c>
      <c r="R312">
        <v>-4.6719999999999998E-2</v>
      </c>
      <c r="S312">
        <v>0</v>
      </c>
      <c r="T312">
        <v>100.74299999999999</v>
      </c>
      <c r="U312">
        <v>46.1494</v>
      </c>
    </row>
    <row r="313" spans="1:21" x14ac:dyDescent="0.25">
      <c r="G313">
        <v>1.3223800000000001</v>
      </c>
      <c r="H313">
        <v>-7.8189999999999996E-2</v>
      </c>
      <c r="I313">
        <v>46.789000000000001</v>
      </c>
      <c r="J313">
        <v>0.105699</v>
      </c>
      <c r="K313">
        <v>0.80974599999999997</v>
      </c>
      <c r="L313">
        <v>-7.6200000000000004E-2</v>
      </c>
      <c r="M313">
        <v>18.6556</v>
      </c>
      <c r="N313">
        <v>32.903700000000001</v>
      </c>
      <c r="O313">
        <v>2.9638999999999999E-2</v>
      </c>
      <c r="P313">
        <v>9.4809999999999998E-3</v>
      </c>
      <c r="Q313">
        <v>0.23829</v>
      </c>
      <c r="R313">
        <v>-4.514E-2</v>
      </c>
      <c r="S313">
        <v>0</v>
      </c>
      <c r="T313">
        <v>100.664</v>
      </c>
      <c r="U313">
        <v>46.442799999999998</v>
      </c>
    </row>
    <row r="314" spans="1:21" x14ac:dyDescent="0.25">
      <c r="G314">
        <v>0.940778</v>
      </c>
      <c r="H314">
        <v>-7.8289999999999998E-2</v>
      </c>
      <c r="I314">
        <v>45.8782</v>
      </c>
      <c r="J314">
        <v>0.23397299999999999</v>
      </c>
      <c r="K314">
        <v>0.54092899999999999</v>
      </c>
      <c r="L314">
        <v>-6.7000000000000002E-3</v>
      </c>
      <c r="M314">
        <v>19.269100000000002</v>
      </c>
      <c r="N314">
        <v>32.930799999999998</v>
      </c>
      <c r="O314">
        <v>0.185224</v>
      </c>
      <c r="P314">
        <v>2.6898999999999999E-2</v>
      </c>
      <c r="Q314">
        <v>0.21465200000000001</v>
      </c>
      <c r="R314">
        <v>-4.6710000000000002E-2</v>
      </c>
      <c r="S314">
        <v>0</v>
      </c>
      <c r="T314">
        <v>100.089</v>
      </c>
      <c r="U314">
        <v>46.018999999999998</v>
      </c>
    </row>
    <row r="315" spans="1:21" x14ac:dyDescent="0.25">
      <c r="G315">
        <v>1.2465599999999999</v>
      </c>
      <c r="H315">
        <v>-7.8159999999999993E-2</v>
      </c>
      <c r="I315">
        <v>45.975999999999999</v>
      </c>
      <c r="J315">
        <v>0.36379299999999998</v>
      </c>
      <c r="K315">
        <v>0.80969999999999998</v>
      </c>
      <c r="L315">
        <v>0.11942899999999999</v>
      </c>
      <c r="M315">
        <v>18.556000000000001</v>
      </c>
      <c r="N315">
        <v>33.764800000000001</v>
      </c>
      <c r="O315">
        <v>-0.12706999999999999</v>
      </c>
      <c r="P315">
        <v>2.7279999999999999E-2</v>
      </c>
      <c r="Q315">
        <v>0.170625</v>
      </c>
      <c r="R315">
        <v>-4.5469999999999997E-2</v>
      </c>
      <c r="S315">
        <v>0</v>
      </c>
      <c r="T315">
        <v>100.78400000000001</v>
      </c>
      <c r="U315">
        <v>46.427</v>
      </c>
    </row>
    <row r="316" spans="1:21" x14ac:dyDescent="0.25">
      <c r="G316">
        <v>1.24821</v>
      </c>
      <c r="H316">
        <v>0.358819</v>
      </c>
      <c r="I316">
        <v>46.896799999999999</v>
      </c>
      <c r="J316">
        <v>0.49310700000000002</v>
      </c>
      <c r="K316">
        <v>0.90057100000000001</v>
      </c>
      <c r="L316">
        <v>-0.13</v>
      </c>
      <c r="M316">
        <v>18.345600000000001</v>
      </c>
      <c r="N316">
        <v>31.732399999999998</v>
      </c>
      <c r="O316">
        <v>-4.879E-2</v>
      </c>
      <c r="P316">
        <v>-2.639E-2</v>
      </c>
      <c r="Q316">
        <v>5.8811000000000002E-2</v>
      </c>
      <c r="R316">
        <v>-4.5379999999999997E-2</v>
      </c>
      <c r="S316">
        <v>0</v>
      </c>
      <c r="T316">
        <v>99.783799999999999</v>
      </c>
      <c r="U316">
        <v>46.097200000000001</v>
      </c>
    </row>
    <row r="317" spans="1:21" x14ac:dyDescent="0.25">
      <c r="G317">
        <v>0.70195099999999999</v>
      </c>
      <c r="H317">
        <v>-7.8020000000000006E-2</v>
      </c>
      <c r="I317">
        <v>47.548999999999999</v>
      </c>
      <c r="J317">
        <v>0.30047499999999999</v>
      </c>
      <c r="K317">
        <v>0.80239300000000002</v>
      </c>
      <c r="L317">
        <v>-2.121E-2</v>
      </c>
      <c r="M317">
        <v>18.082899999999999</v>
      </c>
      <c r="N317">
        <v>34.278799999999997</v>
      </c>
      <c r="O317">
        <v>-0.12622</v>
      </c>
      <c r="P317">
        <v>-4.3970000000000002E-2</v>
      </c>
      <c r="Q317">
        <v>1.5197E-2</v>
      </c>
      <c r="R317">
        <v>-0.22933000000000001</v>
      </c>
      <c r="S317">
        <v>0</v>
      </c>
      <c r="T317">
        <v>101.232</v>
      </c>
      <c r="U317">
        <v>47.0563</v>
      </c>
    </row>
    <row r="319" spans="1:21" x14ac:dyDescent="0.25">
      <c r="F319" t="s">
        <v>40</v>
      </c>
      <c r="G319">
        <f>AVERAGE(G285:G317)</f>
        <v>1.0550531818181819</v>
      </c>
      <c r="H319">
        <f t="shared" ref="H319:U319" si="23">AVERAGE(H285:H317)</f>
        <v>-5.3226363636363714E-3</v>
      </c>
      <c r="I319">
        <f t="shared" si="23"/>
        <v>46.657878787878786</v>
      </c>
      <c r="J319">
        <f t="shared" si="23"/>
        <v>0.31284403030303032</v>
      </c>
      <c r="K319">
        <f t="shared" si="23"/>
        <v>0.70974690909090887</v>
      </c>
      <c r="L319">
        <f t="shared" si="23"/>
        <v>1.8930848484848488E-2</v>
      </c>
      <c r="M319">
        <f t="shared" si="23"/>
        <v>18.552733333333336</v>
      </c>
      <c r="N319">
        <f t="shared" si="23"/>
        <v>33.3884393939394</v>
      </c>
      <c r="O319">
        <f t="shared" si="23"/>
        <v>2.6986484848484857E-2</v>
      </c>
      <c r="P319">
        <f t="shared" si="23"/>
        <v>-4.1599090909090908E-3</v>
      </c>
      <c r="Q319">
        <f t="shared" si="23"/>
        <v>0.13464827272727273</v>
      </c>
      <c r="R319">
        <f t="shared" si="23"/>
        <v>-3.2424272727272725E-2</v>
      </c>
      <c r="S319">
        <f t="shared" si="23"/>
        <v>0</v>
      </c>
      <c r="T319">
        <f t="shared" si="23"/>
        <v>100.81536666666669</v>
      </c>
      <c r="U319">
        <f t="shared" si="23"/>
        <v>46.538681818181807</v>
      </c>
    </row>
    <row r="320" spans="1:21" x14ac:dyDescent="0.25">
      <c r="F320" t="s">
        <v>41</v>
      </c>
      <c r="G320">
        <f>STDEV(G285:G317)/SQRT((COUNT(G285:G317)))</f>
        <v>5.424048457470295E-2</v>
      </c>
      <c r="H320">
        <f t="shared" ref="H320:U320" si="24">STDEV(H285:H317)/SQRT((COUNT(H285:H317)))</f>
        <v>2.2644949739075635E-2</v>
      </c>
      <c r="I320">
        <f t="shared" si="24"/>
        <v>0.18385995750211995</v>
      </c>
      <c r="J320">
        <f t="shared" si="24"/>
        <v>2.7881234393781665E-2</v>
      </c>
      <c r="K320">
        <f t="shared" si="24"/>
        <v>3.9112525975188377E-2</v>
      </c>
      <c r="L320">
        <f t="shared" si="24"/>
        <v>1.2569155579107948E-2</v>
      </c>
      <c r="M320">
        <f t="shared" si="24"/>
        <v>0.11573398644601715</v>
      </c>
      <c r="N320">
        <f t="shared" si="24"/>
        <v>0.15735566594474046</v>
      </c>
      <c r="O320">
        <f t="shared" si="24"/>
        <v>2.4877272770509547E-2</v>
      </c>
      <c r="P320">
        <f t="shared" si="24"/>
        <v>5.0477936585076972E-3</v>
      </c>
      <c r="Q320">
        <f t="shared" si="24"/>
        <v>1.7678489853559621E-2</v>
      </c>
      <c r="R320">
        <f t="shared" si="24"/>
        <v>1.9670158021323825E-2</v>
      </c>
      <c r="S320">
        <f t="shared" si="24"/>
        <v>0</v>
      </c>
      <c r="T320">
        <f t="shared" si="24"/>
        <v>0.13946800970947865</v>
      </c>
      <c r="U320">
        <f t="shared" si="24"/>
        <v>7.7347245408257256E-2</v>
      </c>
    </row>
    <row r="322" spans="1:21" x14ac:dyDescent="0.25">
      <c r="A322" s="2" t="s">
        <v>284</v>
      </c>
      <c r="G322" s="2" t="s">
        <v>1</v>
      </c>
      <c r="H322" s="2" t="s">
        <v>2</v>
      </c>
      <c r="I322" s="2" t="s">
        <v>3</v>
      </c>
      <c r="J322" s="2" t="s">
        <v>4</v>
      </c>
      <c r="K322" s="2" t="s">
        <v>5</v>
      </c>
      <c r="L322" s="2" t="s">
        <v>6</v>
      </c>
      <c r="M322" s="2" t="s">
        <v>7</v>
      </c>
      <c r="N322" s="2" t="s">
        <v>8</v>
      </c>
      <c r="O322" s="2" t="s">
        <v>9</v>
      </c>
      <c r="P322" s="2" t="s">
        <v>10</v>
      </c>
      <c r="Q322" s="2" t="s">
        <v>11</v>
      </c>
      <c r="R322" s="2" t="s">
        <v>12</v>
      </c>
      <c r="S322" s="2" t="s">
        <v>13</v>
      </c>
      <c r="T322" s="2" t="s">
        <v>14</v>
      </c>
      <c r="U322" s="2" t="s">
        <v>15</v>
      </c>
    </row>
    <row r="323" spans="1:21" x14ac:dyDescent="0.25">
      <c r="A323" t="s">
        <v>17</v>
      </c>
      <c r="G323">
        <v>0.72754600000000003</v>
      </c>
      <c r="H323">
        <v>-7.8920000000000004E-2</v>
      </c>
      <c r="I323">
        <v>47.452399999999997</v>
      </c>
      <c r="J323">
        <v>3.4472499999999999</v>
      </c>
      <c r="K323">
        <v>3.2023700000000002</v>
      </c>
      <c r="L323">
        <v>0.24973999999999999</v>
      </c>
      <c r="M323">
        <v>17.3094</v>
      </c>
      <c r="N323">
        <v>26.011800000000001</v>
      </c>
      <c r="O323">
        <v>-5.3240000000000003E-2</v>
      </c>
      <c r="P323">
        <v>6.1018000000000003E-2</v>
      </c>
      <c r="Q323">
        <v>1.38551</v>
      </c>
      <c r="R323">
        <v>8.5190000000000005E-3</v>
      </c>
      <c r="S323">
        <v>0</v>
      </c>
      <c r="T323">
        <v>99.723399999999998</v>
      </c>
      <c r="U323">
        <v>45.271599999999999</v>
      </c>
    </row>
    <row r="324" spans="1:21" x14ac:dyDescent="0.25">
      <c r="A324" t="s">
        <v>173</v>
      </c>
      <c r="G324">
        <v>1.0336099999999999</v>
      </c>
      <c r="H324">
        <v>-7.8539999999999999E-2</v>
      </c>
      <c r="I324">
        <v>45.798299999999998</v>
      </c>
      <c r="J324">
        <v>2.3553099999999998</v>
      </c>
      <c r="K324">
        <v>1.1821299999999999</v>
      </c>
      <c r="L324">
        <v>7.058E-3</v>
      </c>
      <c r="M324">
        <v>17.483499999999999</v>
      </c>
      <c r="N324">
        <v>32.025799999999997</v>
      </c>
      <c r="O324">
        <v>-5.1299999999999998E-2</v>
      </c>
      <c r="P324">
        <v>7.9943E-2</v>
      </c>
      <c r="Q324">
        <v>0.210677</v>
      </c>
      <c r="R324">
        <v>0.25875799999999999</v>
      </c>
      <c r="S324">
        <v>0</v>
      </c>
      <c r="T324">
        <v>100.30500000000001</v>
      </c>
      <c r="U324">
        <v>45.815600000000003</v>
      </c>
    </row>
    <row r="325" spans="1:21" x14ac:dyDescent="0.25">
      <c r="A325" t="s">
        <v>20</v>
      </c>
      <c r="G325">
        <v>1.0348200000000001</v>
      </c>
      <c r="H325">
        <v>-7.8630000000000005E-2</v>
      </c>
      <c r="I325">
        <v>46.814999999999998</v>
      </c>
      <c r="J325">
        <v>1.45353</v>
      </c>
      <c r="K325">
        <v>0.59357499999999996</v>
      </c>
      <c r="L325">
        <v>9.5215999999999995E-2</v>
      </c>
      <c r="M325">
        <v>19.1358</v>
      </c>
      <c r="N325">
        <v>31.4223</v>
      </c>
      <c r="O325">
        <v>0.10440000000000001</v>
      </c>
      <c r="P325">
        <v>2.6044000000000001E-2</v>
      </c>
      <c r="Q325">
        <v>5.4613000000000002E-2</v>
      </c>
      <c r="R325">
        <v>0.50484399999999996</v>
      </c>
      <c r="S325">
        <v>0</v>
      </c>
      <c r="T325">
        <v>101.16200000000001</v>
      </c>
      <c r="U325">
        <v>46.154200000000003</v>
      </c>
    </row>
    <row r="326" spans="1:21" x14ac:dyDescent="0.25">
      <c r="A326" t="s">
        <v>57</v>
      </c>
      <c r="G326">
        <v>0.165327</v>
      </c>
      <c r="H326">
        <v>-7.8530000000000003E-2</v>
      </c>
      <c r="I326">
        <v>45.764600000000002</v>
      </c>
      <c r="J326">
        <v>1.32785</v>
      </c>
      <c r="K326">
        <v>0.854819</v>
      </c>
      <c r="L326">
        <v>7.8510000000000003E-3</v>
      </c>
      <c r="M326">
        <v>18.748899999999999</v>
      </c>
      <c r="N326">
        <v>32.002099999999999</v>
      </c>
      <c r="O326">
        <v>0.18327499999999999</v>
      </c>
      <c r="P326">
        <v>-9.3600000000000003E-3</v>
      </c>
      <c r="Q326">
        <v>0.36824600000000002</v>
      </c>
      <c r="R326">
        <v>7.4149000000000007E-2</v>
      </c>
      <c r="S326">
        <v>0</v>
      </c>
      <c r="T326">
        <v>99.409300000000002</v>
      </c>
      <c r="U326">
        <v>45.626300000000001</v>
      </c>
    </row>
    <row r="327" spans="1:21" x14ac:dyDescent="0.25">
      <c r="A327" t="s">
        <v>285</v>
      </c>
      <c r="G327">
        <v>0.47877799999999998</v>
      </c>
      <c r="H327">
        <v>-7.8460000000000002E-2</v>
      </c>
      <c r="I327">
        <v>44.877000000000002</v>
      </c>
      <c r="J327">
        <v>1.9089700000000001</v>
      </c>
      <c r="K327">
        <v>1.17018</v>
      </c>
      <c r="L327">
        <v>9.6967999999999999E-2</v>
      </c>
      <c r="M327">
        <v>18.215199999999999</v>
      </c>
      <c r="N327">
        <v>32.877899999999997</v>
      </c>
      <c r="O327">
        <v>-5.0729999999999997E-2</v>
      </c>
      <c r="P327">
        <v>8.6130000000000009E-3</v>
      </c>
      <c r="Q327">
        <v>7.8061000000000005E-2</v>
      </c>
      <c r="R327">
        <v>-0.11042</v>
      </c>
      <c r="S327">
        <v>0</v>
      </c>
      <c r="T327">
        <v>99.472099999999998</v>
      </c>
      <c r="U327">
        <v>45.571800000000003</v>
      </c>
    </row>
    <row r="328" spans="1:21" x14ac:dyDescent="0.25">
      <c r="G328">
        <v>1.1930499999999999</v>
      </c>
      <c r="H328">
        <v>-7.8570000000000001E-2</v>
      </c>
      <c r="I328">
        <v>46.583500000000001</v>
      </c>
      <c r="J328">
        <v>2.2898299999999998</v>
      </c>
      <c r="K328">
        <v>0.958457</v>
      </c>
      <c r="L328">
        <v>-4.6289999999999998E-2</v>
      </c>
      <c r="M328">
        <v>17.447800000000001</v>
      </c>
      <c r="N328">
        <v>30.5336</v>
      </c>
      <c r="O328">
        <v>-5.1400000000000001E-2</v>
      </c>
      <c r="P328">
        <v>8.4010000000000005E-3</v>
      </c>
      <c r="Q328">
        <v>9.9176E-2</v>
      </c>
      <c r="R328">
        <v>0.38193199999999999</v>
      </c>
      <c r="S328">
        <v>0</v>
      </c>
      <c r="T328">
        <v>99.319500000000005</v>
      </c>
      <c r="U328">
        <v>45.4116</v>
      </c>
    </row>
    <row r="329" spans="1:21" x14ac:dyDescent="0.25">
      <c r="A329" t="s">
        <v>286</v>
      </c>
      <c r="G329">
        <v>0.79796900000000004</v>
      </c>
      <c r="H329">
        <v>-7.8600000000000003E-2</v>
      </c>
      <c r="I329">
        <v>47.228099999999998</v>
      </c>
      <c r="J329">
        <v>2.4874499999999999</v>
      </c>
      <c r="K329">
        <v>1.2257100000000001</v>
      </c>
      <c r="L329">
        <v>0.130554</v>
      </c>
      <c r="M329">
        <v>18.186</v>
      </c>
      <c r="N329">
        <v>30.467700000000001</v>
      </c>
      <c r="O329">
        <v>-0.12948999999999999</v>
      </c>
      <c r="P329">
        <v>6.1856000000000001E-2</v>
      </c>
      <c r="Q329">
        <v>0.29982799999999998</v>
      </c>
      <c r="R329">
        <v>-5.006E-2</v>
      </c>
      <c r="S329">
        <v>0</v>
      </c>
      <c r="T329">
        <v>100.627</v>
      </c>
      <c r="U329">
        <v>46.017800000000001</v>
      </c>
    </row>
    <row r="330" spans="1:21" x14ac:dyDescent="0.25">
      <c r="A330" t="s">
        <v>287</v>
      </c>
      <c r="G330">
        <v>1.17439</v>
      </c>
      <c r="H330">
        <v>-7.8179999999999999E-2</v>
      </c>
      <c r="I330">
        <v>47.670200000000001</v>
      </c>
      <c r="J330">
        <v>1.07352</v>
      </c>
      <c r="K330">
        <v>0.99159399999999998</v>
      </c>
      <c r="L330">
        <v>6.5351999999999993E-2</v>
      </c>
      <c r="M330">
        <v>17.392499999999998</v>
      </c>
      <c r="N330">
        <v>32.670699999999997</v>
      </c>
      <c r="O330">
        <v>-0.12712000000000001</v>
      </c>
      <c r="P330">
        <v>4.5318999999999998E-2</v>
      </c>
      <c r="Q330">
        <v>0.102913</v>
      </c>
      <c r="R330">
        <v>1.6116999999999999E-2</v>
      </c>
      <c r="S330">
        <v>0</v>
      </c>
      <c r="T330">
        <v>100.997</v>
      </c>
      <c r="U330">
        <v>46.665999999999997</v>
      </c>
    </row>
    <row r="331" spans="1:21" x14ac:dyDescent="0.25">
      <c r="A331" t="s">
        <v>288</v>
      </c>
      <c r="G331">
        <v>0.39933099999999999</v>
      </c>
      <c r="H331">
        <v>-7.843E-2</v>
      </c>
      <c r="I331">
        <v>45.500399999999999</v>
      </c>
      <c r="J331">
        <v>0.94232499999999997</v>
      </c>
      <c r="K331">
        <v>0.67469199999999996</v>
      </c>
      <c r="L331">
        <v>-8.5199999999999998E-3</v>
      </c>
      <c r="M331">
        <v>19.0124</v>
      </c>
      <c r="N331">
        <v>32.487099999999998</v>
      </c>
      <c r="O331">
        <v>2.7777E-2</v>
      </c>
      <c r="P331">
        <v>2.6551999999999999E-2</v>
      </c>
      <c r="Q331">
        <v>0.12366099999999999</v>
      </c>
      <c r="R331">
        <v>7.5301999999999994E-2</v>
      </c>
      <c r="S331">
        <v>0</v>
      </c>
      <c r="T331">
        <v>99.182699999999997</v>
      </c>
      <c r="U331">
        <v>45.560299999999998</v>
      </c>
    </row>
    <row r="332" spans="1:21" x14ac:dyDescent="0.25">
      <c r="A332" t="s">
        <v>289</v>
      </c>
      <c r="G332">
        <v>1.17997</v>
      </c>
      <c r="H332">
        <v>0.35869800000000002</v>
      </c>
      <c r="I332">
        <v>46.3459</v>
      </c>
      <c r="J332">
        <v>1.39411</v>
      </c>
      <c r="K332">
        <v>0.54464199999999996</v>
      </c>
      <c r="L332">
        <v>4.5796000000000003E-2</v>
      </c>
      <c r="M332">
        <v>17.159600000000001</v>
      </c>
      <c r="N332">
        <v>32.720100000000002</v>
      </c>
      <c r="O332">
        <v>0.26264599999999999</v>
      </c>
      <c r="P332">
        <v>9.1020000000000007E-3</v>
      </c>
      <c r="Q332">
        <v>0.14619299999999999</v>
      </c>
      <c r="R332">
        <v>-4.6989999999999997E-2</v>
      </c>
      <c r="S332">
        <v>0</v>
      </c>
      <c r="T332">
        <v>100.12</v>
      </c>
      <c r="U332">
        <v>46.138500000000001</v>
      </c>
    </row>
    <row r="333" spans="1:21" x14ac:dyDescent="0.25">
      <c r="A333" t="s">
        <v>290</v>
      </c>
      <c r="G333">
        <v>0.63919300000000001</v>
      </c>
      <c r="H333">
        <v>-7.8450000000000006E-2</v>
      </c>
      <c r="I333">
        <v>48.759</v>
      </c>
      <c r="J333">
        <v>2.4865200000000001</v>
      </c>
      <c r="K333">
        <v>0.59031299999999998</v>
      </c>
      <c r="L333">
        <v>4.3527000000000003E-2</v>
      </c>
      <c r="M333">
        <v>16.608599999999999</v>
      </c>
      <c r="N333">
        <v>32.087800000000001</v>
      </c>
      <c r="O333">
        <v>0.105253</v>
      </c>
      <c r="P333">
        <v>8.7670000000000005E-3</v>
      </c>
      <c r="Q333">
        <v>0.21118300000000001</v>
      </c>
      <c r="R333">
        <v>7.4827000000000005E-2</v>
      </c>
      <c r="S333">
        <v>0</v>
      </c>
      <c r="T333">
        <v>101.53700000000001</v>
      </c>
      <c r="U333">
        <v>46.86</v>
      </c>
    </row>
    <row r="334" spans="1:21" x14ac:dyDescent="0.25">
      <c r="A334" t="s">
        <v>291</v>
      </c>
      <c r="G334">
        <v>1.2589300000000001</v>
      </c>
      <c r="H334">
        <v>0.13980699999999999</v>
      </c>
      <c r="I334">
        <v>46.535400000000003</v>
      </c>
      <c r="J334">
        <v>0.74899099999999996</v>
      </c>
      <c r="K334">
        <v>0.45538400000000001</v>
      </c>
      <c r="L334">
        <v>-4.3220000000000001E-2</v>
      </c>
      <c r="M334">
        <v>18.540099999999999</v>
      </c>
      <c r="N334">
        <v>31.326699999999999</v>
      </c>
      <c r="O334">
        <v>2.8181000000000001E-2</v>
      </c>
      <c r="P334">
        <v>-4.4790000000000003E-2</v>
      </c>
      <c r="Q334">
        <v>0.168909</v>
      </c>
      <c r="R334">
        <v>0.26132899999999998</v>
      </c>
      <c r="S334">
        <v>0</v>
      </c>
      <c r="T334">
        <v>99.375699999999995</v>
      </c>
      <c r="U334">
        <v>45.680199999999999</v>
      </c>
    </row>
    <row r="335" spans="1:21" x14ac:dyDescent="0.25">
      <c r="A335" t="s">
        <v>292</v>
      </c>
      <c r="G335">
        <v>1.1802699999999999</v>
      </c>
      <c r="H335">
        <v>-7.8350000000000003E-2</v>
      </c>
      <c r="I335">
        <v>46.370899999999999</v>
      </c>
      <c r="J335">
        <v>1.0073399999999999</v>
      </c>
      <c r="K335">
        <v>0.81534600000000002</v>
      </c>
      <c r="L335">
        <v>8.1018999999999994E-2</v>
      </c>
      <c r="M335">
        <v>17.9236</v>
      </c>
      <c r="N335">
        <v>31.049800000000001</v>
      </c>
      <c r="O335">
        <v>0.26259500000000002</v>
      </c>
      <c r="P335">
        <v>2.6821000000000001E-2</v>
      </c>
      <c r="Q335">
        <v>5.6854000000000002E-2</v>
      </c>
      <c r="R335">
        <v>1.4283000000000001E-2</v>
      </c>
      <c r="S335">
        <v>0</v>
      </c>
      <c r="T335">
        <v>98.710599999999999</v>
      </c>
      <c r="U335">
        <v>45.350099999999998</v>
      </c>
    </row>
    <row r="336" spans="1:21" x14ac:dyDescent="0.25">
      <c r="A336" t="s">
        <v>293</v>
      </c>
      <c r="G336">
        <v>1.17946</v>
      </c>
      <c r="H336">
        <v>-7.8369999999999995E-2</v>
      </c>
      <c r="I336">
        <v>44.857100000000003</v>
      </c>
      <c r="J336">
        <v>0.87744800000000001</v>
      </c>
      <c r="K336">
        <v>0.54437000000000002</v>
      </c>
      <c r="L336">
        <v>-2.597E-2</v>
      </c>
      <c r="M336">
        <v>19.029699999999998</v>
      </c>
      <c r="N336">
        <v>33.471299999999999</v>
      </c>
      <c r="O336">
        <v>2.7931000000000001E-2</v>
      </c>
      <c r="P336">
        <v>8.7939999999999997E-3</v>
      </c>
      <c r="Q336">
        <v>3.4373000000000001E-2</v>
      </c>
      <c r="R336">
        <v>0.19905</v>
      </c>
      <c r="S336">
        <v>0</v>
      </c>
      <c r="T336">
        <v>100.125</v>
      </c>
      <c r="U336">
        <v>45.803400000000003</v>
      </c>
    </row>
    <row r="337" spans="1:21" x14ac:dyDescent="0.25">
      <c r="A337" t="s">
        <v>294</v>
      </c>
      <c r="G337">
        <v>0.86220699999999995</v>
      </c>
      <c r="H337">
        <v>-7.8179999999999999E-2</v>
      </c>
      <c r="I337">
        <v>46.7087</v>
      </c>
      <c r="J337">
        <v>0.36322100000000002</v>
      </c>
      <c r="K337">
        <v>0.85282400000000003</v>
      </c>
      <c r="L337">
        <v>-5.6800000000000002E-3</v>
      </c>
      <c r="M337">
        <v>18.3764</v>
      </c>
      <c r="N337">
        <v>34.3384</v>
      </c>
      <c r="O337">
        <v>-4.8980000000000003E-2</v>
      </c>
      <c r="P337">
        <v>9.3810000000000004E-3</v>
      </c>
      <c r="Q337">
        <v>8.0791000000000002E-2</v>
      </c>
      <c r="R337">
        <v>0.26319799999999999</v>
      </c>
      <c r="S337">
        <v>0</v>
      </c>
      <c r="T337">
        <v>101.72199999999999</v>
      </c>
      <c r="U337">
        <v>46.9589</v>
      </c>
    </row>
    <row r="338" spans="1:21" x14ac:dyDescent="0.25">
      <c r="A338" t="s">
        <v>295</v>
      </c>
      <c r="G338">
        <v>1.09948</v>
      </c>
      <c r="H338">
        <v>-7.8289999999999998E-2</v>
      </c>
      <c r="I338">
        <v>48.410400000000003</v>
      </c>
      <c r="J338">
        <v>0.62079700000000004</v>
      </c>
      <c r="K338">
        <v>0.767899</v>
      </c>
      <c r="L338">
        <v>6.4484E-2</v>
      </c>
      <c r="M338">
        <v>18.4941</v>
      </c>
      <c r="N338">
        <v>31.968599999999999</v>
      </c>
      <c r="O338">
        <v>-4.9500000000000002E-2</v>
      </c>
      <c r="P338">
        <v>-2.664E-2</v>
      </c>
      <c r="Q338">
        <v>0.25903399999999999</v>
      </c>
      <c r="R338">
        <v>0.20049900000000001</v>
      </c>
      <c r="S338">
        <v>0</v>
      </c>
      <c r="T338">
        <v>101.73099999999999</v>
      </c>
      <c r="U338">
        <v>46.941899999999997</v>
      </c>
    </row>
    <row r="339" spans="1:21" x14ac:dyDescent="0.25">
      <c r="A339" t="s">
        <v>296</v>
      </c>
      <c r="G339">
        <v>1.0226</v>
      </c>
      <c r="H339">
        <v>-7.8259999999999996E-2</v>
      </c>
      <c r="I339">
        <v>47.655900000000003</v>
      </c>
      <c r="J339">
        <v>1.65252</v>
      </c>
      <c r="K339">
        <v>0.63290800000000003</v>
      </c>
      <c r="L339">
        <v>-0.18476000000000001</v>
      </c>
      <c r="M339">
        <v>17.3917</v>
      </c>
      <c r="N339">
        <v>33.682400000000001</v>
      </c>
      <c r="O339">
        <v>2.8552000000000001E-2</v>
      </c>
      <c r="P339">
        <v>4.5057E-2</v>
      </c>
      <c r="Q339">
        <v>0.191223</v>
      </c>
      <c r="R339">
        <v>-4.6640000000000001E-2</v>
      </c>
      <c r="S339">
        <v>0</v>
      </c>
      <c r="T339">
        <v>101.99299999999999</v>
      </c>
      <c r="U339">
        <v>47.059699999999999</v>
      </c>
    </row>
    <row r="340" spans="1:21" x14ac:dyDescent="0.25">
      <c r="A340" t="s">
        <v>297</v>
      </c>
      <c r="G340">
        <v>0.406329</v>
      </c>
      <c r="H340">
        <v>0.138928</v>
      </c>
      <c r="I340">
        <v>47.925600000000003</v>
      </c>
      <c r="J340">
        <v>2.9979499999999999</v>
      </c>
      <c r="K340">
        <v>1.6366700000000001</v>
      </c>
      <c r="L340">
        <v>0.14591699999999999</v>
      </c>
      <c r="M340">
        <v>17.8551</v>
      </c>
      <c r="N340">
        <v>29.3262</v>
      </c>
      <c r="O340">
        <v>-0.13039000000000001</v>
      </c>
      <c r="P340">
        <v>0.115068</v>
      </c>
      <c r="Q340">
        <v>0.49838500000000002</v>
      </c>
      <c r="R340">
        <v>0.194997</v>
      </c>
      <c r="S340">
        <v>0</v>
      </c>
      <c r="T340">
        <v>101.111</v>
      </c>
      <c r="U340">
        <v>46.201500000000003</v>
      </c>
    </row>
    <row r="341" spans="1:21" x14ac:dyDescent="0.25">
      <c r="A341" t="s">
        <v>34</v>
      </c>
      <c r="G341">
        <v>0.71806599999999998</v>
      </c>
      <c r="H341">
        <v>0.139288</v>
      </c>
      <c r="I341">
        <v>48.189599999999999</v>
      </c>
      <c r="J341">
        <v>1.77841</v>
      </c>
      <c r="K341">
        <v>1.2235199999999999</v>
      </c>
      <c r="L341">
        <v>2.4986000000000001E-2</v>
      </c>
      <c r="M341">
        <v>18.723299999999998</v>
      </c>
      <c r="N341">
        <v>30.2789</v>
      </c>
      <c r="O341">
        <v>0.18292800000000001</v>
      </c>
      <c r="P341">
        <v>7.9811999999999994E-2</v>
      </c>
      <c r="Q341">
        <v>0.122021</v>
      </c>
      <c r="R341">
        <v>0.135486</v>
      </c>
      <c r="S341">
        <v>0</v>
      </c>
      <c r="T341">
        <v>101.596</v>
      </c>
      <c r="U341">
        <v>46.546399999999998</v>
      </c>
    </row>
    <row r="342" spans="1:21" x14ac:dyDescent="0.25">
      <c r="A342" t="s">
        <v>298</v>
      </c>
      <c r="G342">
        <v>0.86414899999999994</v>
      </c>
      <c r="H342">
        <v>-7.8189999999999996E-2</v>
      </c>
      <c r="I342">
        <v>48.344999999999999</v>
      </c>
      <c r="J342">
        <v>0.94477500000000003</v>
      </c>
      <c r="K342">
        <v>1.03372</v>
      </c>
      <c r="L342">
        <v>1.2048E-2</v>
      </c>
      <c r="M342">
        <v>17.372800000000002</v>
      </c>
      <c r="N342">
        <v>32.145699999999998</v>
      </c>
      <c r="O342">
        <v>2.921E-2</v>
      </c>
      <c r="P342">
        <v>9.4380000000000002E-3</v>
      </c>
      <c r="Q342">
        <v>0.30419000000000002</v>
      </c>
      <c r="R342">
        <v>-4.5679999999999998E-2</v>
      </c>
      <c r="S342">
        <v>0</v>
      </c>
      <c r="T342">
        <v>100.937</v>
      </c>
      <c r="U342">
        <v>46.760199999999998</v>
      </c>
    </row>
    <row r="343" spans="1:21" x14ac:dyDescent="0.25">
      <c r="A343" t="s">
        <v>299</v>
      </c>
      <c r="G343">
        <v>1.1784300000000001</v>
      </c>
      <c r="H343">
        <v>0.35723500000000002</v>
      </c>
      <c r="I343">
        <v>46.238500000000002</v>
      </c>
      <c r="J343">
        <v>1.0074799999999999</v>
      </c>
      <c r="K343">
        <v>1.39927</v>
      </c>
      <c r="L343">
        <v>0.27669899999999997</v>
      </c>
      <c r="M343">
        <v>18.665500000000002</v>
      </c>
      <c r="N343">
        <v>32.480499999999999</v>
      </c>
      <c r="O343">
        <v>-5.0009999999999999E-2</v>
      </c>
      <c r="P343">
        <v>0.13397600000000001</v>
      </c>
      <c r="Q343">
        <v>0.16866300000000001</v>
      </c>
      <c r="R343">
        <v>1.4282E-2</v>
      </c>
      <c r="S343">
        <v>0</v>
      </c>
      <c r="T343">
        <v>101.871</v>
      </c>
      <c r="U343">
        <v>46.695799999999998</v>
      </c>
    </row>
    <row r="344" spans="1:21" x14ac:dyDescent="0.25">
      <c r="G344">
        <v>1.56135</v>
      </c>
      <c r="H344">
        <v>0.139738</v>
      </c>
      <c r="I344">
        <v>47.255400000000002</v>
      </c>
      <c r="J344">
        <v>0.55714300000000005</v>
      </c>
      <c r="K344">
        <v>0.58944700000000005</v>
      </c>
      <c r="L344">
        <v>0.100546</v>
      </c>
      <c r="M344">
        <v>19.329699999999999</v>
      </c>
      <c r="N344">
        <v>32.407699999999998</v>
      </c>
      <c r="O344">
        <v>-0.12762999999999999</v>
      </c>
      <c r="P344">
        <v>9.1520000000000004E-3</v>
      </c>
      <c r="Q344">
        <v>0.214807</v>
      </c>
      <c r="R344">
        <v>-0.10817</v>
      </c>
      <c r="S344">
        <v>0</v>
      </c>
      <c r="T344">
        <v>101.929</v>
      </c>
      <c r="U344">
        <v>46.844999999999999</v>
      </c>
    </row>
    <row r="345" spans="1:21" x14ac:dyDescent="0.25">
      <c r="G345">
        <v>0.63993299999999997</v>
      </c>
      <c r="H345">
        <v>-7.8539999999999999E-2</v>
      </c>
      <c r="I345">
        <v>49.819699999999997</v>
      </c>
      <c r="J345">
        <v>2.2959399999999999</v>
      </c>
      <c r="K345">
        <v>2.0380500000000001</v>
      </c>
      <c r="L345">
        <v>0.167403</v>
      </c>
      <c r="M345">
        <v>16.739699999999999</v>
      </c>
      <c r="N345">
        <v>27.795100000000001</v>
      </c>
      <c r="O345">
        <v>2.7208E-2</v>
      </c>
      <c r="P345">
        <v>-6.3100000000000003E-2</v>
      </c>
      <c r="Q345">
        <v>0.54570200000000002</v>
      </c>
      <c r="R345">
        <v>1.2916E-2</v>
      </c>
      <c r="S345">
        <v>0</v>
      </c>
      <c r="T345">
        <v>99.94</v>
      </c>
      <c r="U345">
        <v>46.103999999999999</v>
      </c>
    </row>
    <row r="346" spans="1:21" x14ac:dyDescent="0.25">
      <c r="G346">
        <v>0.63768199999999997</v>
      </c>
      <c r="H346">
        <v>-7.8469999999999998E-2</v>
      </c>
      <c r="I346">
        <v>45.8889</v>
      </c>
      <c r="J346">
        <v>2.294</v>
      </c>
      <c r="K346">
        <v>1.3101499999999999</v>
      </c>
      <c r="L346">
        <v>0.11434900000000001</v>
      </c>
      <c r="M346">
        <v>17.0137</v>
      </c>
      <c r="N346">
        <v>32.427100000000003</v>
      </c>
      <c r="O346">
        <v>-5.0750000000000003E-2</v>
      </c>
      <c r="P346">
        <v>2.6603999999999999E-2</v>
      </c>
      <c r="Q346">
        <v>0.16686599999999999</v>
      </c>
      <c r="R346">
        <v>7.4757000000000004E-2</v>
      </c>
      <c r="S346">
        <v>0</v>
      </c>
      <c r="T346">
        <v>99.8249</v>
      </c>
      <c r="U346">
        <v>45.8217</v>
      </c>
    </row>
    <row r="347" spans="1:21" x14ac:dyDescent="0.25">
      <c r="G347">
        <v>0.55462199999999995</v>
      </c>
      <c r="H347">
        <v>-7.8289999999999998E-2</v>
      </c>
      <c r="I347">
        <v>47.564799999999998</v>
      </c>
      <c r="J347">
        <v>1.1372800000000001</v>
      </c>
      <c r="K347">
        <v>0.853626</v>
      </c>
      <c r="L347">
        <v>4.6635999999999997E-2</v>
      </c>
      <c r="M347">
        <v>17.624099999999999</v>
      </c>
      <c r="N347">
        <v>32.618899999999996</v>
      </c>
      <c r="O347">
        <v>-0.12765000000000001</v>
      </c>
      <c r="P347">
        <v>-8.6700000000000006E-3</v>
      </c>
      <c r="Q347">
        <v>0.23644000000000001</v>
      </c>
      <c r="R347">
        <v>7.7078999999999995E-2</v>
      </c>
      <c r="S347">
        <v>0</v>
      </c>
      <c r="T347">
        <v>100.499</v>
      </c>
      <c r="U347">
        <v>46.502200000000002</v>
      </c>
    </row>
    <row r="348" spans="1:21" x14ac:dyDescent="0.25">
      <c r="G348">
        <v>0.86127699999999996</v>
      </c>
      <c r="H348">
        <v>0.14025299999999999</v>
      </c>
      <c r="I348">
        <v>47.306899999999999</v>
      </c>
      <c r="J348">
        <v>0.105411</v>
      </c>
      <c r="K348">
        <v>0.58420300000000003</v>
      </c>
      <c r="L348">
        <v>-9.4530000000000003E-2</v>
      </c>
      <c r="M348">
        <v>18.998000000000001</v>
      </c>
      <c r="N348">
        <v>33.696300000000001</v>
      </c>
      <c r="O348">
        <v>-4.8910000000000002E-2</v>
      </c>
      <c r="P348">
        <v>8.0928E-2</v>
      </c>
      <c r="Q348">
        <v>0.19319700000000001</v>
      </c>
      <c r="R348">
        <v>0.13978099999999999</v>
      </c>
      <c r="S348">
        <v>0</v>
      </c>
      <c r="T348">
        <v>101.96299999999999</v>
      </c>
      <c r="U348">
        <v>47.114100000000001</v>
      </c>
    </row>
    <row r="349" spans="1:21" x14ac:dyDescent="0.25">
      <c r="G349">
        <v>1.1742600000000001</v>
      </c>
      <c r="H349">
        <v>-7.8240000000000004E-2</v>
      </c>
      <c r="I349">
        <v>47.973799999999997</v>
      </c>
      <c r="J349">
        <v>0.62170099999999995</v>
      </c>
      <c r="K349">
        <v>0.54252199999999995</v>
      </c>
      <c r="L349">
        <v>1.1646E-2</v>
      </c>
      <c r="M349">
        <v>18.851700000000001</v>
      </c>
      <c r="N349">
        <v>32.522199999999998</v>
      </c>
      <c r="O349">
        <v>-4.9250000000000002E-2</v>
      </c>
      <c r="P349">
        <v>-4.4389999999999999E-2</v>
      </c>
      <c r="Q349">
        <v>0.19245799999999999</v>
      </c>
      <c r="R349">
        <v>-4.6179999999999999E-2</v>
      </c>
      <c r="S349">
        <v>0</v>
      </c>
      <c r="T349">
        <v>101.672</v>
      </c>
      <c r="U349">
        <v>46.902999999999999</v>
      </c>
    </row>
    <row r="350" spans="1:21" x14ac:dyDescent="0.25">
      <c r="G350">
        <v>0.86082199999999998</v>
      </c>
      <c r="H350">
        <v>-7.8149999999999997E-2</v>
      </c>
      <c r="I350">
        <v>46.373199999999997</v>
      </c>
      <c r="J350">
        <v>0.36384300000000003</v>
      </c>
      <c r="K350">
        <v>0.67347500000000005</v>
      </c>
      <c r="L350">
        <v>-2.2880000000000001E-2</v>
      </c>
      <c r="M350">
        <v>17.866299999999999</v>
      </c>
      <c r="N350">
        <v>32.688200000000002</v>
      </c>
      <c r="O350">
        <v>-4.8710000000000003E-2</v>
      </c>
      <c r="P350">
        <v>2.7427E-2</v>
      </c>
      <c r="Q350">
        <v>-3.0689999999999999E-2</v>
      </c>
      <c r="R350">
        <v>7.8392000000000003E-2</v>
      </c>
      <c r="S350">
        <v>0</v>
      </c>
      <c r="T350">
        <v>98.751300000000001</v>
      </c>
      <c r="U350">
        <v>45.7</v>
      </c>
    </row>
    <row r="351" spans="1:21" x14ac:dyDescent="0.25">
      <c r="G351">
        <v>0.64617599999999997</v>
      </c>
      <c r="H351">
        <v>-7.8880000000000006E-2</v>
      </c>
      <c r="I351">
        <v>49.097099999999998</v>
      </c>
      <c r="J351">
        <v>2.8043900000000002</v>
      </c>
      <c r="K351">
        <v>2.3269299999999999</v>
      </c>
      <c r="L351">
        <v>0.14519799999999999</v>
      </c>
      <c r="M351">
        <v>18.491499999999998</v>
      </c>
      <c r="N351">
        <v>27.153300000000002</v>
      </c>
      <c r="O351">
        <v>0.18096000000000001</v>
      </c>
      <c r="P351">
        <v>7.7349999999999997E-3</v>
      </c>
      <c r="Q351">
        <v>0.54249099999999995</v>
      </c>
      <c r="R351">
        <v>0.19425899999999999</v>
      </c>
      <c r="S351">
        <v>0</v>
      </c>
      <c r="T351">
        <v>101.511</v>
      </c>
      <c r="U351">
        <v>46.223399999999998</v>
      </c>
    </row>
    <row r="352" spans="1:21" x14ac:dyDescent="0.25">
      <c r="G352">
        <v>1.18154</v>
      </c>
      <c r="H352">
        <v>0.35688300000000001</v>
      </c>
      <c r="I352">
        <v>46.441499999999998</v>
      </c>
      <c r="J352">
        <v>1.2649300000000001</v>
      </c>
      <c r="K352">
        <v>0.95091999999999999</v>
      </c>
      <c r="L352">
        <v>4.4814E-2</v>
      </c>
      <c r="M352">
        <v>19.120899999999999</v>
      </c>
      <c r="N352">
        <v>32.347299999999997</v>
      </c>
      <c r="O352">
        <v>-5.0349999999999999E-2</v>
      </c>
      <c r="P352">
        <v>8.7530000000000004E-3</v>
      </c>
      <c r="Q352">
        <v>0.19061900000000001</v>
      </c>
      <c r="R352">
        <v>1.3655E-2</v>
      </c>
      <c r="S352">
        <v>0</v>
      </c>
      <c r="T352">
        <v>101.871</v>
      </c>
      <c r="U352">
        <v>46.665199999999999</v>
      </c>
    </row>
    <row r="353" spans="7:21" x14ac:dyDescent="0.25">
      <c r="G353">
        <v>0.78987399999999997</v>
      </c>
      <c r="H353">
        <v>-7.8299999999999995E-2</v>
      </c>
      <c r="I353">
        <v>47.798400000000001</v>
      </c>
      <c r="J353">
        <v>1.0071099999999999</v>
      </c>
      <c r="K353">
        <v>0.72199999999999998</v>
      </c>
      <c r="L353">
        <v>2.8289000000000002E-2</v>
      </c>
      <c r="M353">
        <v>17.656500000000001</v>
      </c>
      <c r="N353">
        <v>32.615699999999997</v>
      </c>
      <c r="O353">
        <v>0.184694</v>
      </c>
      <c r="P353">
        <v>9.129E-3</v>
      </c>
      <c r="Q353">
        <v>0.101868</v>
      </c>
      <c r="R353">
        <v>0.20014699999999999</v>
      </c>
      <c r="S353">
        <v>0</v>
      </c>
      <c r="T353">
        <v>101.035</v>
      </c>
      <c r="U353">
        <v>46.654000000000003</v>
      </c>
    </row>
    <row r="354" spans="7:21" x14ac:dyDescent="0.25">
      <c r="G354">
        <v>1.2471099999999999</v>
      </c>
      <c r="H354">
        <v>0.14008300000000001</v>
      </c>
      <c r="I354">
        <v>45.807200000000002</v>
      </c>
      <c r="J354">
        <v>0.299066</v>
      </c>
      <c r="K354">
        <v>0.36216700000000002</v>
      </c>
      <c r="L354">
        <v>-7.6689999999999994E-2</v>
      </c>
      <c r="M354">
        <v>18.967099999999999</v>
      </c>
      <c r="N354">
        <v>34.5914</v>
      </c>
      <c r="O354">
        <v>-4.8869999999999997E-2</v>
      </c>
      <c r="P354">
        <v>9.3650000000000001E-3</v>
      </c>
      <c r="Q354">
        <v>0.10347000000000001</v>
      </c>
      <c r="R354">
        <v>1.6188999999999999E-2</v>
      </c>
      <c r="S354">
        <v>0</v>
      </c>
      <c r="T354">
        <v>101.41800000000001</v>
      </c>
      <c r="U354">
        <v>46.7136</v>
      </c>
    </row>
    <row r="355" spans="7:21" x14ac:dyDescent="0.25">
      <c r="G355">
        <v>0.56986300000000001</v>
      </c>
      <c r="H355">
        <v>0.13871700000000001</v>
      </c>
      <c r="I355">
        <v>47.569800000000001</v>
      </c>
      <c r="J355">
        <v>4.2799800000000001</v>
      </c>
      <c r="K355">
        <v>2.83928</v>
      </c>
      <c r="L355">
        <v>0.14281199999999999</v>
      </c>
      <c r="M355">
        <v>16.527699999999999</v>
      </c>
      <c r="N355">
        <v>26.7637</v>
      </c>
      <c r="O355">
        <v>2.4278999999999998E-2</v>
      </c>
      <c r="P355">
        <v>6.1150000000000003E-2</v>
      </c>
      <c r="Q355">
        <v>0.62800699999999998</v>
      </c>
      <c r="R355">
        <v>6.9816000000000003E-2</v>
      </c>
      <c r="S355">
        <v>0</v>
      </c>
      <c r="T355">
        <v>99.614999999999995</v>
      </c>
      <c r="U355">
        <v>45.281799999999997</v>
      </c>
    </row>
    <row r="356" spans="7:21" x14ac:dyDescent="0.25">
      <c r="G356">
        <v>0.96206999999999998</v>
      </c>
      <c r="H356">
        <v>-7.8799999999999995E-2</v>
      </c>
      <c r="I356">
        <v>46.991100000000003</v>
      </c>
      <c r="J356">
        <v>2.8044699999999998</v>
      </c>
      <c r="K356">
        <v>1.68973</v>
      </c>
      <c r="L356">
        <v>2.2013999999999999E-2</v>
      </c>
      <c r="M356">
        <v>18.6555</v>
      </c>
      <c r="N356">
        <v>29.264399999999998</v>
      </c>
      <c r="O356">
        <v>0.103252</v>
      </c>
      <c r="P356">
        <v>-1.004E-2</v>
      </c>
      <c r="Q356">
        <v>0.40932200000000002</v>
      </c>
      <c r="R356">
        <v>0.13295699999999999</v>
      </c>
      <c r="S356">
        <v>0</v>
      </c>
      <c r="T356">
        <v>100.946</v>
      </c>
      <c r="U356">
        <v>45.845199999999998</v>
      </c>
    </row>
    <row r="357" spans="7:21" x14ac:dyDescent="0.25">
      <c r="G357">
        <v>1.1060399999999999</v>
      </c>
      <c r="H357">
        <v>-7.8450000000000006E-2</v>
      </c>
      <c r="I357">
        <v>45.446399999999997</v>
      </c>
      <c r="J357">
        <v>1.84528</v>
      </c>
      <c r="K357">
        <v>0.68135599999999996</v>
      </c>
      <c r="L357">
        <v>-2.6669999999999999E-2</v>
      </c>
      <c r="M357">
        <v>18.012799999999999</v>
      </c>
      <c r="N357">
        <v>31.4359</v>
      </c>
      <c r="O357">
        <v>-0.12862000000000001</v>
      </c>
      <c r="P357">
        <v>-2.7099999999999999E-2</v>
      </c>
      <c r="Q357">
        <v>0.34633999999999998</v>
      </c>
      <c r="R357">
        <v>-0.11017</v>
      </c>
      <c r="S357">
        <v>0</v>
      </c>
      <c r="T357">
        <v>98.503100000000003</v>
      </c>
      <c r="U357">
        <v>45.137</v>
      </c>
    </row>
    <row r="358" spans="7:21" x14ac:dyDescent="0.25">
      <c r="G358">
        <v>0.63478000000000001</v>
      </c>
      <c r="H358">
        <v>-7.8479999999999994E-2</v>
      </c>
      <c r="I358">
        <v>45.488599999999998</v>
      </c>
      <c r="J358">
        <v>0.94198099999999996</v>
      </c>
      <c r="K358">
        <v>1.0812299999999999</v>
      </c>
      <c r="L358">
        <v>7.9881999999999995E-2</v>
      </c>
      <c r="M358">
        <v>19.131799999999998</v>
      </c>
      <c r="N358">
        <v>31.898900000000001</v>
      </c>
      <c r="O358">
        <v>0.18382399999999999</v>
      </c>
      <c r="P358">
        <v>-4.5039999999999997E-2</v>
      </c>
      <c r="Q358">
        <v>0.145618</v>
      </c>
      <c r="R358">
        <v>7.4901999999999996E-2</v>
      </c>
      <c r="S358">
        <v>0</v>
      </c>
      <c r="T358">
        <v>99.5381</v>
      </c>
      <c r="U358">
        <v>45.5929</v>
      </c>
    </row>
    <row r="359" spans="7:21" x14ac:dyDescent="0.25">
      <c r="G359">
        <v>0.86518300000000004</v>
      </c>
      <c r="H359">
        <v>-7.8340000000000007E-2</v>
      </c>
      <c r="I359">
        <v>44.819699999999997</v>
      </c>
      <c r="J359">
        <v>1.0075700000000001</v>
      </c>
      <c r="K359">
        <v>0.94472699999999998</v>
      </c>
      <c r="L359">
        <v>-7.6400000000000001E-3</v>
      </c>
      <c r="M359">
        <v>18.977399999999999</v>
      </c>
      <c r="N359">
        <v>34.1678</v>
      </c>
      <c r="O359">
        <v>2.8225E-2</v>
      </c>
      <c r="P359">
        <v>2.6752000000000001E-2</v>
      </c>
      <c r="Q359">
        <v>7.9454999999999998E-2</v>
      </c>
      <c r="R359">
        <v>-4.7379999999999999E-2</v>
      </c>
      <c r="S359">
        <v>0</v>
      </c>
      <c r="T359">
        <v>100.783</v>
      </c>
      <c r="U359">
        <v>46.177399999999999</v>
      </c>
    </row>
    <row r="360" spans="7:21" x14ac:dyDescent="0.25">
      <c r="G360">
        <v>1.0165900000000001</v>
      </c>
      <c r="H360">
        <v>-7.8219999999999998E-2</v>
      </c>
      <c r="I360">
        <v>46.612000000000002</v>
      </c>
      <c r="J360">
        <v>0.36368099999999998</v>
      </c>
      <c r="K360">
        <v>0.63015399999999999</v>
      </c>
      <c r="L360">
        <v>0.101246</v>
      </c>
      <c r="M360">
        <v>18.707799999999999</v>
      </c>
      <c r="N360">
        <v>32.896999999999998</v>
      </c>
      <c r="O360">
        <v>-4.904E-2</v>
      </c>
      <c r="P360">
        <v>-8.5500000000000003E-3</v>
      </c>
      <c r="Q360">
        <v>8.0869999999999997E-2</v>
      </c>
      <c r="R360">
        <v>-4.5809999999999997E-2</v>
      </c>
      <c r="S360">
        <v>0</v>
      </c>
      <c r="T360">
        <v>100.22799999999999</v>
      </c>
      <c r="U360">
        <v>46.2395</v>
      </c>
    </row>
    <row r="361" spans="7:21" x14ac:dyDescent="0.25">
      <c r="G361">
        <v>1.3973100000000001</v>
      </c>
      <c r="H361">
        <v>-7.8060000000000004E-2</v>
      </c>
      <c r="I361">
        <v>46.709200000000003</v>
      </c>
      <c r="J361">
        <v>0.62296399999999996</v>
      </c>
      <c r="K361">
        <v>0.85390100000000002</v>
      </c>
      <c r="L361">
        <v>-2.2069999999999999E-2</v>
      </c>
      <c r="M361">
        <v>17.916799999999999</v>
      </c>
      <c r="N361">
        <v>34.491399999999999</v>
      </c>
      <c r="O361">
        <v>-4.829E-2</v>
      </c>
      <c r="P361">
        <v>2.7609000000000002E-2</v>
      </c>
      <c r="Q361">
        <v>0.12645100000000001</v>
      </c>
      <c r="R361">
        <v>-0.22988</v>
      </c>
      <c r="S361">
        <v>0</v>
      </c>
      <c r="T361">
        <v>101.767</v>
      </c>
      <c r="U361">
        <v>47.007300000000001</v>
      </c>
    </row>
    <row r="362" spans="7:21" x14ac:dyDescent="0.25">
      <c r="G362">
        <v>1.4794</v>
      </c>
      <c r="H362">
        <v>-7.8079999999999997E-2</v>
      </c>
      <c r="I362">
        <v>48.921300000000002</v>
      </c>
      <c r="J362">
        <v>0.42873899999999998</v>
      </c>
      <c r="K362">
        <v>0.81236799999999998</v>
      </c>
      <c r="L362">
        <v>1.3528999999999999E-2</v>
      </c>
      <c r="M362">
        <v>16.9968</v>
      </c>
      <c r="N362">
        <v>31.914200000000001</v>
      </c>
      <c r="O362">
        <v>0.108182</v>
      </c>
      <c r="P362">
        <v>-8.2000000000000007E-3</v>
      </c>
      <c r="Q362">
        <v>0.148675</v>
      </c>
      <c r="R362">
        <v>7.9202999999999996E-2</v>
      </c>
      <c r="S362">
        <v>0</v>
      </c>
      <c r="T362">
        <v>100.816</v>
      </c>
      <c r="U362">
        <v>46.786700000000003</v>
      </c>
    </row>
    <row r="363" spans="7:21" x14ac:dyDescent="0.25">
      <c r="G363">
        <v>0.66208699999999998</v>
      </c>
      <c r="H363">
        <v>-7.9409999999999994E-2</v>
      </c>
      <c r="I363">
        <v>47.204300000000003</v>
      </c>
      <c r="J363">
        <v>5.9890499999999998</v>
      </c>
      <c r="K363">
        <v>3.2530800000000002</v>
      </c>
      <c r="L363">
        <v>0.118492</v>
      </c>
      <c r="M363">
        <v>16.353400000000001</v>
      </c>
      <c r="N363">
        <v>25.374500000000001</v>
      </c>
      <c r="O363">
        <v>2.1291000000000001E-2</v>
      </c>
      <c r="P363">
        <v>-1.145E-2</v>
      </c>
      <c r="Q363">
        <v>0.77567900000000001</v>
      </c>
      <c r="R363">
        <v>0.55677699999999997</v>
      </c>
      <c r="S363">
        <v>0</v>
      </c>
      <c r="T363">
        <v>100.218</v>
      </c>
      <c r="U363">
        <v>44.972000000000001</v>
      </c>
    </row>
    <row r="364" spans="7:21" x14ac:dyDescent="0.25">
      <c r="G364">
        <v>1.1168800000000001</v>
      </c>
      <c r="H364">
        <v>0.35756500000000002</v>
      </c>
      <c r="I364">
        <v>47.747999999999998</v>
      </c>
      <c r="J364">
        <v>3.1306400000000001</v>
      </c>
      <c r="K364">
        <v>1.68801</v>
      </c>
      <c r="L364">
        <v>5.9333999999999998E-2</v>
      </c>
      <c r="M364">
        <v>16.905000000000001</v>
      </c>
      <c r="N364">
        <v>28.751899999999999</v>
      </c>
      <c r="O364">
        <v>-0.12938</v>
      </c>
      <c r="P364">
        <v>4.4146999999999999E-2</v>
      </c>
      <c r="Q364">
        <v>0.41031400000000001</v>
      </c>
      <c r="R364">
        <v>-5.0139999999999997E-2</v>
      </c>
      <c r="S364">
        <v>0</v>
      </c>
      <c r="T364">
        <v>100.032</v>
      </c>
      <c r="U364">
        <v>45.795099999999998</v>
      </c>
    </row>
    <row r="365" spans="7:21" x14ac:dyDescent="0.25">
      <c r="G365">
        <v>0.79867299999999997</v>
      </c>
      <c r="H365">
        <v>-7.8659999999999994E-2</v>
      </c>
      <c r="I365">
        <v>44.784999999999997</v>
      </c>
      <c r="J365">
        <v>2.2913899999999998</v>
      </c>
      <c r="K365">
        <v>1.1813</v>
      </c>
      <c r="L365">
        <v>5.9061000000000002E-2</v>
      </c>
      <c r="M365">
        <v>18.319099999999999</v>
      </c>
      <c r="N365">
        <v>31.0154</v>
      </c>
      <c r="O365">
        <v>-5.1769999999999997E-2</v>
      </c>
      <c r="P365">
        <v>8.1220000000000007E-3</v>
      </c>
      <c r="Q365">
        <v>0.27707599999999999</v>
      </c>
      <c r="R365">
        <v>0.13433200000000001</v>
      </c>
      <c r="S365">
        <v>0</v>
      </c>
      <c r="T365">
        <v>98.739000000000004</v>
      </c>
      <c r="U365">
        <v>44.967500000000001</v>
      </c>
    </row>
    <row r="366" spans="7:21" x14ac:dyDescent="0.25">
      <c r="G366">
        <v>1.48722</v>
      </c>
      <c r="H366">
        <v>0.14035400000000001</v>
      </c>
      <c r="I366">
        <v>48.564900000000002</v>
      </c>
      <c r="J366">
        <v>0.62139900000000003</v>
      </c>
      <c r="K366">
        <v>0.590221</v>
      </c>
      <c r="L366">
        <v>0.100448</v>
      </c>
      <c r="M366">
        <v>18.279</v>
      </c>
      <c r="N366">
        <v>31.3521</v>
      </c>
      <c r="O366">
        <v>0.18532299999999999</v>
      </c>
      <c r="P366">
        <v>9.2540000000000001E-3</v>
      </c>
      <c r="Q366">
        <v>5.7905999999999999E-2</v>
      </c>
      <c r="R366">
        <v>1.5517E-2</v>
      </c>
      <c r="S366">
        <v>0</v>
      </c>
      <c r="T366">
        <v>101.404</v>
      </c>
      <c r="U366">
        <v>46.775799999999997</v>
      </c>
    </row>
    <row r="367" spans="7:21" x14ac:dyDescent="0.25">
      <c r="G367">
        <v>0.48958299999999999</v>
      </c>
      <c r="H367">
        <v>0.13861299999999999</v>
      </c>
      <c r="I367">
        <v>47.648299999999999</v>
      </c>
      <c r="J367">
        <v>4.1527000000000003</v>
      </c>
      <c r="K367">
        <v>1.64758</v>
      </c>
      <c r="L367">
        <v>-0.11973</v>
      </c>
      <c r="M367">
        <v>17.308499999999999</v>
      </c>
      <c r="N367">
        <v>27.503699999999998</v>
      </c>
      <c r="O367">
        <v>-0.13105</v>
      </c>
      <c r="P367">
        <v>-1.0330000000000001E-2</v>
      </c>
      <c r="Q367">
        <v>0.60708799999999996</v>
      </c>
      <c r="R367">
        <v>6.9890999999999995E-2</v>
      </c>
      <c r="S367">
        <v>0</v>
      </c>
      <c r="T367">
        <v>99.3048</v>
      </c>
      <c r="U367">
        <v>45.234099999999998</v>
      </c>
    </row>
    <row r="368" spans="7:21" x14ac:dyDescent="0.25">
      <c r="G368">
        <v>0.72032700000000005</v>
      </c>
      <c r="H368">
        <v>0.13875100000000001</v>
      </c>
      <c r="I368">
        <v>45.985100000000003</v>
      </c>
      <c r="J368">
        <v>2.4842399999999998</v>
      </c>
      <c r="K368">
        <v>1.4981899999999999</v>
      </c>
      <c r="L368">
        <v>-6.4229999999999995E-2</v>
      </c>
      <c r="M368">
        <v>18.654699999999998</v>
      </c>
      <c r="N368">
        <v>31.2181</v>
      </c>
      <c r="O368">
        <v>2.6033000000000001E-2</v>
      </c>
      <c r="P368">
        <v>8.0949999999999998E-3</v>
      </c>
      <c r="Q368">
        <v>0.27689999999999998</v>
      </c>
      <c r="R368">
        <v>0.13417699999999999</v>
      </c>
      <c r="S368">
        <v>0</v>
      </c>
      <c r="T368">
        <v>101.08</v>
      </c>
      <c r="U368">
        <v>46.047400000000003</v>
      </c>
    </row>
    <row r="369" spans="1:21" x14ac:dyDescent="0.25">
      <c r="G369">
        <v>1.2579400000000001</v>
      </c>
      <c r="H369">
        <v>-7.8320000000000001E-2</v>
      </c>
      <c r="I369">
        <v>46.726300000000002</v>
      </c>
      <c r="J369">
        <v>0.94287799999999999</v>
      </c>
      <c r="K369">
        <v>0.635459</v>
      </c>
      <c r="L369">
        <v>1.0260999999999999E-2</v>
      </c>
      <c r="M369">
        <v>17.853400000000001</v>
      </c>
      <c r="N369">
        <v>31.166699999999999</v>
      </c>
      <c r="O369">
        <v>0.26277299999999998</v>
      </c>
      <c r="P369">
        <v>-2.6720000000000001E-2</v>
      </c>
      <c r="Q369">
        <v>5.7081E-2</v>
      </c>
      <c r="R369">
        <v>7.6338000000000003E-2</v>
      </c>
      <c r="S369">
        <v>0</v>
      </c>
      <c r="T369">
        <v>98.884100000000004</v>
      </c>
      <c r="U369">
        <v>45.490600000000001</v>
      </c>
    </row>
    <row r="370" spans="1:21" x14ac:dyDescent="0.25">
      <c r="G370">
        <v>1.2548699999999999</v>
      </c>
      <c r="H370">
        <v>-7.8219999999999998E-2</v>
      </c>
      <c r="I370">
        <v>46.762700000000002</v>
      </c>
      <c r="J370">
        <v>1.2013799999999999</v>
      </c>
      <c r="K370">
        <v>0.58894100000000005</v>
      </c>
      <c r="L370">
        <v>0.242004</v>
      </c>
      <c r="M370">
        <v>17.2255</v>
      </c>
      <c r="N370">
        <v>33.705800000000004</v>
      </c>
      <c r="O370">
        <v>2.8725000000000001E-2</v>
      </c>
      <c r="P370">
        <v>4.5122000000000002E-2</v>
      </c>
      <c r="Q370">
        <v>0.124454</v>
      </c>
      <c r="R370">
        <v>1.5405E-2</v>
      </c>
      <c r="S370">
        <v>0</v>
      </c>
      <c r="T370">
        <v>101.117</v>
      </c>
      <c r="U370">
        <v>46.610999999999997</v>
      </c>
    </row>
    <row r="371" spans="1:21" x14ac:dyDescent="0.25">
      <c r="G371">
        <v>0.72693700000000006</v>
      </c>
      <c r="H371">
        <v>0.13844000000000001</v>
      </c>
      <c r="I371">
        <v>47.089500000000001</v>
      </c>
      <c r="J371">
        <v>3.2541099999999998</v>
      </c>
      <c r="K371">
        <v>0.64235399999999998</v>
      </c>
      <c r="L371">
        <v>3.4559999999999999E-3</v>
      </c>
      <c r="M371">
        <v>18.226299999999998</v>
      </c>
      <c r="N371">
        <v>28.817399999999999</v>
      </c>
      <c r="O371">
        <v>2.4868000000000001E-2</v>
      </c>
      <c r="P371">
        <v>2.5471000000000001E-2</v>
      </c>
      <c r="Q371">
        <v>0.34168199999999999</v>
      </c>
      <c r="R371">
        <v>7.0579000000000003E-2</v>
      </c>
      <c r="S371">
        <v>0</v>
      </c>
      <c r="T371">
        <v>99.361099999999993</v>
      </c>
      <c r="U371">
        <v>45.252800000000001</v>
      </c>
    </row>
    <row r="372" spans="1:21" x14ac:dyDescent="0.25">
      <c r="G372">
        <v>0.48133399999999998</v>
      </c>
      <c r="H372">
        <v>-7.8560000000000005E-2</v>
      </c>
      <c r="I372">
        <v>47.188099999999999</v>
      </c>
      <c r="J372">
        <v>1.77826</v>
      </c>
      <c r="K372">
        <v>0.99492899999999995</v>
      </c>
      <c r="L372">
        <v>-1.017E-2</v>
      </c>
      <c r="M372">
        <v>18.148800000000001</v>
      </c>
      <c r="N372">
        <v>30.383400000000002</v>
      </c>
      <c r="O372">
        <v>2.6936000000000002E-2</v>
      </c>
      <c r="P372">
        <v>4.4204E-2</v>
      </c>
      <c r="Q372">
        <v>0.16686899999999999</v>
      </c>
      <c r="R372">
        <v>0.19747700000000001</v>
      </c>
      <c r="S372">
        <v>0</v>
      </c>
      <c r="T372">
        <v>99.321600000000004</v>
      </c>
      <c r="U372">
        <v>45.602499999999999</v>
      </c>
    </row>
    <row r="373" spans="1:21" x14ac:dyDescent="0.25">
      <c r="G373">
        <v>0.94306800000000002</v>
      </c>
      <c r="H373">
        <v>0.140269</v>
      </c>
      <c r="I373">
        <v>47.208799999999997</v>
      </c>
      <c r="J373">
        <v>1.2672099999999999</v>
      </c>
      <c r="K373">
        <v>1.0803700000000001</v>
      </c>
      <c r="L373">
        <v>4.6607999999999997E-2</v>
      </c>
      <c r="M373">
        <v>18.011199999999999</v>
      </c>
      <c r="N373">
        <v>32.193899999999999</v>
      </c>
      <c r="O373">
        <v>-4.9459999999999997E-2</v>
      </c>
      <c r="P373">
        <v>9.1909999999999995E-3</v>
      </c>
      <c r="Q373">
        <v>0.10233100000000001</v>
      </c>
      <c r="R373">
        <v>-0.17008000000000001</v>
      </c>
      <c r="S373">
        <v>0</v>
      </c>
      <c r="T373">
        <v>100.783</v>
      </c>
      <c r="U373">
        <v>46.479399999999998</v>
      </c>
    </row>
    <row r="374" spans="1:21" x14ac:dyDescent="0.25">
      <c r="G374">
        <v>1.32761</v>
      </c>
      <c r="H374">
        <v>-7.8189999999999996E-2</v>
      </c>
      <c r="I374">
        <v>46.820099999999996</v>
      </c>
      <c r="J374">
        <v>0.36345</v>
      </c>
      <c r="K374">
        <v>0.632826</v>
      </c>
      <c r="L374">
        <v>-5.9029999999999999E-2</v>
      </c>
      <c r="M374">
        <v>18.021899999999999</v>
      </c>
      <c r="N374">
        <v>32.120100000000001</v>
      </c>
      <c r="O374">
        <v>2.9281000000000001E-2</v>
      </c>
      <c r="P374">
        <v>-8.5000000000000006E-3</v>
      </c>
      <c r="Q374">
        <v>0.170428</v>
      </c>
      <c r="R374">
        <v>0.13972699999999999</v>
      </c>
      <c r="S374">
        <v>0</v>
      </c>
      <c r="T374">
        <v>99.479600000000005</v>
      </c>
      <c r="U374">
        <v>45.9129</v>
      </c>
    </row>
    <row r="375" spans="1:21" x14ac:dyDescent="0.25">
      <c r="G375">
        <v>0.85962700000000003</v>
      </c>
      <c r="H375">
        <v>-7.8130000000000005E-2</v>
      </c>
      <c r="I375">
        <v>45.241</v>
      </c>
      <c r="J375">
        <v>0.23480000000000001</v>
      </c>
      <c r="K375">
        <v>0.67263499999999998</v>
      </c>
      <c r="L375">
        <v>6.6350000000000006E-2</v>
      </c>
      <c r="M375">
        <v>18.023099999999999</v>
      </c>
      <c r="N375">
        <v>33.631799999999998</v>
      </c>
      <c r="O375">
        <v>-4.8649999999999999E-2</v>
      </c>
      <c r="P375">
        <v>-2.6270000000000002E-2</v>
      </c>
      <c r="Q375">
        <v>0.103716</v>
      </c>
      <c r="R375">
        <v>1.6643000000000002E-2</v>
      </c>
      <c r="S375">
        <v>0</v>
      </c>
      <c r="T375">
        <v>98.696700000000007</v>
      </c>
      <c r="U375">
        <v>45.616300000000003</v>
      </c>
    </row>
    <row r="377" spans="1:21" x14ac:dyDescent="0.25">
      <c r="F377" t="s">
        <v>40</v>
      </c>
      <c r="G377">
        <f>AVERAGE(G323:G375)</f>
        <v>0.92275364150943395</v>
      </c>
      <c r="H377">
        <f t="shared" ref="H377:U377" si="25">AVERAGE(H323:H375)</f>
        <v>3.8090943396226424E-3</v>
      </c>
      <c r="I377">
        <f t="shared" si="25"/>
        <v>46.922426415094328</v>
      </c>
      <c r="J377">
        <f t="shared" si="25"/>
        <v>1.6211808113207551</v>
      </c>
      <c r="K377">
        <f t="shared" si="25"/>
        <v>1.0743872452830188</v>
      </c>
      <c r="L377">
        <f t="shared" si="25"/>
        <v>4.251911320754715E-2</v>
      </c>
      <c r="M377">
        <f t="shared" si="25"/>
        <v>18.037503773584906</v>
      </c>
      <c r="N377">
        <f t="shared" si="25"/>
        <v>31.439749056603766</v>
      </c>
      <c r="O377">
        <f t="shared" si="25"/>
        <v>1.4303056603773585E-2</v>
      </c>
      <c r="P377">
        <f t="shared" si="25"/>
        <v>1.6472113207547174E-2</v>
      </c>
      <c r="Q377">
        <f t="shared" si="25"/>
        <v>0.24260366037735842</v>
      </c>
      <c r="R377">
        <f t="shared" si="25"/>
        <v>7.8507320754717003E-2</v>
      </c>
      <c r="S377">
        <f t="shared" si="25"/>
        <v>0</v>
      </c>
      <c r="T377">
        <f t="shared" si="25"/>
        <v>100.4162</v>
      </c>
      <c r="U377">
        <f t="shared" si="25"/>
        <v>46.097418867924524</v>
      </c>
    </row>
    <row r="378" spans="1:21" x14ac:dyDescent="0.25">
      <c r="F378" t="s">
        <v>41</v>
      </c>
      <c r="G378">
        <f>STDEV(G323:G375)/SQRT((COUNT(G323:G375)))</f>
        <v>4.3427700684482463E-2</v>
      </c>
      <c r="H378">
        <f t="shared" ref="H378:U378" si="26">STDEV(H323:H375)/SQRT((COUNT(H323:H375)))</f>
        <v>1.8776241169190071E-2</v>
      </c>
      <c r="I378">
        <f t="shared" si="26"/>
        <v>0.15987183112923153</v>
      </c>
      <c r="J378">
        <f t="shared" si="26"/>
        <v>0.16489297800914238</v>
      </c>
      <c r="K378">
        <f t="shared" si="26"/>
        <v>8.9473254599017324E-2</v>
      </c>
      <c r="L378">
        <f t="shared" si="26"/>
        <v>1.2180019074911614E-2</v>
      </c>
      <c r="M378">
        <f t="shared" si="26"/>
        <v>0.10646391540209771</v>
      </c>
      <c r="N378">
        <f t="shared" si="26"/>
        <v>0.29732778114142089</v>
      </c>
      <c r="O378">
        <f t="shared" si="26"/>
        <v>1.5128301129789686E-2</v>
      </c>
      <c r="P378">
        <f t="shared" si="26"/>
        <v>5.3172755324096162E-3</v>
      </c>
      <c r="Q378">
        <f t="shared" si="26"/>
        <v>3.2022033380561504E-2</v>
      </c>
      <c r="R378">
        <f t="shared" si="26"/>
        <v>2.0330696014762589E-2</v>
      </c>
      <c r="S378">
        <f t="shared" si="26"/>
        <v>0</v>
      </c>
      <c r="T378">
        <f t="shared" si="26"/>
        <v>0.14538796393806164</v>
      </c>
      <c r="U378">
        <f t="shared" si="26"/>
        <v>8.4955902718980181E-2</v>
      </c>
    </row>
    <row r="380" spans="1:21" x14ac:dyDescent="0.25">
      <c r="A380" s="2" t="s">
        <v>300</v>
      </c>
      <c r="G380" s="2" t="s">
        <v>1</v>
      </c>
      <c r="H380" s="2" t="s">
        <v>2</v>
      </c>
      <c r="I380" s="2" t="s">
        <v>3</v>
      </c>
      <c r="J380" s="2" t="s">
        <v>4</v>
      </c>
      <c r="K380" s="2" t="s">
        <v>5</v>
      </c>
      <c r="L380" s="2" t="s">
        <v>6</v>
      </c>
      <c r="M380" s="2" t="s">
        <v>7</v>
      </c>
      <c r="N380" s="2" t="s">
        <v>8</v>
      </c>
      <c r="O380" s="2" t="s">
        <v>9</v>
      </c>
      <c r="P380" s="2" t="s">
        <v>10</v>
      </c>
      <c r="Q380" s="2" t="s">
        <v>11</v>
      </c>
      <c r="R380" s="2" t="s">
        <v>12</v>
      </c>
      <c r="S380" s="2" t="s">
        <v>13</v>
      </c>
      <c r="T380" s="2" t="s">
        <v>14</v>
      </c>
      <c r="U380" s="2" t="s">
        <v>15</v>
      </c>
    </row>
    <row r="381" spans="1:21" x14ac:dyDescent="0.25">
      <c r="A381" t="s">
        <v>17</v>
      </c>
      <c r="G381">
        <v>0.94838</v>
      </c>
      <c r="H381">
        <v>-7.8460000000000002E-2</v>
      </c>
      <c r="I381">
        <v>43.753399999999999</v>
      </c>
      <c r="J381">
        <v>1.77962</v>
      </c>
      <c r="K381">
        <v>0.67950299999999997</v>
      </c>
      <c r="L381">
        <v>-8.0019999999999994E-2</v>
      </c>
      <c r="M381">
        <v>18.305700000000002</v>
      </c>
      <c r="N381">
        <v>33.221800000000002</v>
      </c>
      <c r="O381">
        <v>-5.0630000000000001E-2</v>
      </c>
      <c r="P381">
        <v>8.6119999999999999E-3</v>
      </c>
      <c r="Q381">
        <v>0.145205</v>
      </c>
      <c r="R381">
        <v>-4.863E-2</v>
      </c>
      <c r="S381">
        <v>0</v>
      </c>
      <c r="T381">
        <v>98.584400000000002</v>
      </c>
      <c r="U381">
        <v>45.042999999999999</v>
      </c>
    </row>
    <row r="382" spans="1:21" x14ac:dyDescent="0.25">
      <c r="A382" t="s">
        <v>173</v>
      </c>
      <c r="G382">
        <v>1.1036600000000001</v>
      </c>
      <c r="H382">
        <v>0.13927300000000001</v>
      </c>
      <c r="I382">
        <v>43.555199999999999</v>
      </c>
      <c r="J382">
        <v>1.5854900000000001</v>
      </c>
      <c r="K382">
        <v>0.90508599999999995</v>
      </c>
      <c r="L382">
        <v>6.2003999999999997E-2</v>
      </c>
      <c r="M382">
        <v>18.264199999999999</v>
      </c>
      <c r="N382">
        <v>34.545000000000002</v>
      </c>
      <c r="O382">
        <v>-5.0459999999999998E-2</v>
      </c>
      <c r="P382">
        <v>8.6890000000000005E-3</v>
      </c>
      <c r="Q382">
        <v>0.27917799999999998</v>
      </c>
      <c r="R382">
        <v>7.5049000000000005E-2</v>
      </c>
      <c r="S382">
        <v>0</v>
      </c>
      <c r="T382">
        <v>100.47199999999999</v>
      </c>
      <c r="U382">
        <v>45.882599999999996</v>
      </c>
    </row>
    <row r="383" spans="1:21" x14ac:dyDescent="0.25">
      <c r="A383" t="s">
        <v>20</v>
      </c>
      <c r="G383">
        <v>1.0246500000000001</v>
      </c>
      <c r="H383">
        <v>-7.8390000000000001E-2</v>
      </c>
      <c r="I383">
        <v>46.113799999999998</v>
      </c>
      <c r="J383">
        <v>1.20113</v>
      </c>
      <c r="K383">
        <v>0.49911100000000003</v>
      </c>
      <c r="L383">
        <v>9.4809999999999998E-3</v>
      </c>
      <c r="M383">
        <v>18.378399999999999</v>
      </c>
      <c r="N383">
        <v>31.4757</v>
      </c>
      <c r="O383">
        <v>0.26241599999999998</v>
      </c>
      <c r="P383">
        <v>8.8129999999999997E-3</v>
      </c>
      <c r="Q383">
        <v>0.10129199999999999</v>
      </c>
      <c r="R383">
        <v>-0.17136000000000001</v>
      </c>
      <c r="S383">
        <v>0</v>
      </c>
      <c r="T383">
        <v>98.825000000000003</v>
      </c>
      <c r="U383">
        <v>45.373100000000001</v>
      </c>
    </row>
    <row r="384" spans="1:21" x14ac:dyDescent="0.25">
      <c r="A384" t="s">
        <v>57</v>
      </c>
      <c r="G384">
        <v>1.01711</v>
      </c>
      <c r="H384">
        <v>-7.8219999999999998E-2</v>
      </c>
      <c r="I384">
        <v>46.385800000000003</v>
      </c>
      <c r="J384">
        <v>0.29886099999999999</v>
      </c>
      <c r="K384">
        <v>0.451347</v>
      </c>
      <c r="L384">
        <v>-6.1000000000000004E-3</v>
      </c>
      <c r="M384">
        <v>18.809999999999999</v>
      </c>
      <c r="N384">
        <v>32.934899999999999</v>
      </c>
      <c r="O384">
        <v>0.18553600000000001</v>
      </c>
      <c r="P384">
        <v>2.7082999999999999E-2</v>
      </c>
      <c r="Q384">
        <v>0.192552</v>
      </c>
      <c r="R384">
        <v>-0.10793</v>
      </c>
      <c r="S384">
        <v>0</v>
      </c>
      <c r="T384">
        <v>100.111</v>
      </c>
      <c r="U384">
        <v>46.137300000000003</v>
      </c>
    </row>
    <row r="385" spans="1:21" x14ac:dyDescent="0.25">
      <c r="A385" t="s">
        <v>301</v>
      </c>
      <c r="G385">
        <v>1.1725399999999999</v>
      </c>
      <c r="H385">
        <v>0.13986100000000001</v>
      </c>
      <c r="I385">
        <v>46.680199999999999</v>
      </c>
      <c r="J385">
        <v>0.29866199999999998</v>
      </c>
      <c r="K385">
        <v>0.94541399999999998</v>
      </c>
      <c r="L385">
        <v>-6.2399999999999999E-3</v>
      </c>
      <c r="M385">
        <v>19.033799999999999</v>
      </c>
      <c r="N385">
        <v>32.485199999999999</v>
      </c>
      <c r="O385">
        <v>0.107178</v>
      </c>
      <c r="P385">
        <v>9.1929999999999998E-3</v>
      </c>
      <c r="Q385">
        <v>0.12529100000000001</v>
      </c>
      <c r="R385">
        <v>1.5500999999999999E-2</v>
      </c>
      <c r="S385">
        <v>0</v>
      </c>
      <c r="T385">
        <v>101.00700000000001</v>
      </c>
      <c r="U385">
        <v>46.484099999999998</v>
      </c>
    </row>
    <row r="386" spans="1:21" x14ac:dyDescent="0.25">
      <c r="G386">
        <v>0.63061199999999995</v>
      </c>
      <c r="H386">
        <v>-7.8299999999999995E-2</v>
      </c>
      <c r="I386">
        <v>46.9129</v>
      </c>
      <c r="J386">
        <v>0.42740600000000001</v>
      </c>
      <c r="K386">
        <v>0.71811700000000001</v>
      </c>
      <c r="L386">
        <v>4.6508000000000001E-2</v>
      </c>
      <c r="M386">
        <v>19.385200000000001</v>
      </c>
      <c r="N386">
        <v>33.066899999999997</v>
      </c>
      <c r="O386">
        <v>2.8589E-2</v>
      </c>
      <c r="P386">
        <v>6.2573000000000004E-2</v>
      </c>
      <c r="Q386">
        <v>5.7685E-2</v>
      </c>
      <c r="R386">
        <v>1.4884E-2</v>
      </c>
      <c r="S386">
        <v>0</v>
      </c>
      <c r="T386">
        <v>101.273</v>
      </c>
      <c r="U386">
        <v>46.638500000000001</v>
      </c>
    </row>
    <row r="387" spans="1:21" x14ac:dyDescent="0.25">
      <c r="A387" t="s">
        <v>302</v>
      </c>
      <c r="G387">
        <v>1.34524</v>
      </c>
      <c r="H387">
        <v>-7.8479999999999994E-2</v>
      </c>
      <c r="I387">
        <v>45.380800000000001</v>
      </c>
      <c r="J387">
        <v>1.7115400000000001</v>
      </c>
      <c r="K387">
        <v>0.45773799999999998</v>
      </c>
      <c r="L387">
        <v>7.8009999999999998E-3</v>
      </c>
      <c r="M387">
        <v>17.950900000000001</v>
      </c>
      <c r="N387">
        <v>33.705800000000004</v>
      </c>
      <c r="O387">
        <v>0.18298300000000001</v>
      </c>
      <c r="P387">
        <v>8.5579999999999996E-3</v>
      </c>
      <c r="Q387">
        <v>7.7571000000000001E-2</v>
      </c>
      <c r="R387">
        <v>0.38269900000000001</v>
      </c>
      <c r="S387">
        <v>0</v>
      </c>
      <c r="T387">
        <v>101.133</v>
      </c>
      <c r="U387">
        <v>46.181199999999997</v>
      </c>
    </row>
    <row r="388" spans="1:21" x14ac:dyDescent="0.25">
      <c r="A388" t="s">
        <v>303</v>
      </c>
      <c r="G388">
        <v>1.10792</v>
      </c>
      <c r="H388">
        <v>-7.8469999999999998E-2</v>
      </c>
      <c r="I388">
        <v>44.625500000000002</v>
      </c>
      <c r="J388">
        <v>1.8414200000000001</v>
      </c>
      <c r="K388">
        <v>0.77217400000000003</v>
      </c>
      <c r="L388">
        <v>9.6368999999999996E-2</v>
      </c>
      <c r="M388">
        <v>17.924900000000001</v>
      </c>
      <c r="N388">
        <v>34.196100000000001</v>
      </c>
      <c r="O388">
        <v>0.26102999999999998</v>
      </c>
      <c r="P388">
        <v>-9.2999999999999992E-3</v>
      </c>
      <c r="Q388">
        <v>7.7557000000000001E-2</v>
      </c>
      <c r="R388">
        <v>0.136013</v>
      </c>
      <c r="S388">
        <v>0</v>
      </c>
      <c r="T388">
        <v>100.95099999999999</v>
      </c>
      <c r="U388">
        <v>46.084600000000002</v>
      </c>
    </row>
    <row r="389" spans="1:21" x14ac:dyDescent="0.25">
      <c r="A389" t="s">
        <v>304</v>
      </c>
      <c r="G389">
        <v>1.1867799999999999</v>
      </c>
      <c r="H389">
        <v>0.139569</v>
      </c>
      <c r="I389">
        <v>46.830300000000001</v>
      </c>
      <c r="J389">
        <v>1.32718</v>
      </c>
      <c r="K389">
        <v>0.59245400000000004</v>
      </c>
      <c r="L389">
        <v>2.6193999999999999E-2</v>
      </c>
      <c r="M389">
        <v>18.263200000000001</v>
      </c>
      <c r="N389">
        <v>31.042000000000002</v>
      </c>
      <c r="O389">
        <v>2.7370999999999999E-2</v>
      </c>
      <c r="P389">
        <v>2.6509999999999999E-2</v>
      </c>
      <c r="Q389">
        <v>0.167514</v>
      </c>
      <c r="R389">
        <v>0.32161899999999999</v>
      </c>
      <c r="S389">
        <v>0</v>
      </c>
      <c r="T389">
        <v>99.950599999999994</v>
      </c>
      <c r="U389">
        <v>45.834800000000001</v>
      </c>
    </row>
    <row r="390" spans="1:21" x14ac:dyDescent="0.25">
      <c r="A390" t="s">
        <v>305</v>
      </c>
      <c r="G390">
        <v>1.48495</v>
      </c>
      <c r="H390">
        <v>0.35855799999999999</v>
      </c>
      <c r="I390">
        <v>46.7331</v>
      </c>
      <c r="J390">
        <v>0.55653300000000006</v>
      </c>
      <c r="K390">
        <v>0.58934200000000003</v>
      </c>
      <c r="L390">
        <v>6.5031000000000005E-2</v>
      </c>
      <c r="M390">
        <v>18.290600000000001</v>
      </c>
      <c r="N390">
        <v>33.339700000000001</v>
      </c>
      <c r="O390">
        <v>0.107154</v>
      </c>
      <c r="P390">
        <v>-4.437E-2</v>
      </c>
      <c r="Q390">
        <v>5.8022999999999998E-2</v>
      </c>
      <c r="R390">
        <v>0.13923099999999999</v>
      </c>
      <c r="S390">
        <v>0</v>
      </c>
      <c r="T390">
        <v>101.678</v>
      </c>
      <c r="U390">
        <v>46.8354</v>
      </c>
    </row>
    <row r="391" spans="1:21" x14ac:dyDescent="0.25">
      <c r="A391" t="s">
        <v>306</v>
      </c>
      <c r="G391">
        <v>1.72143</v>
      </c>
      <c r="H391">
        <v>-7.8289999999999998E-2</v>
      </c>
      <c r="I391">
        <v>43.4116</v>
      </c>
      <c r="J391">
        <v>0.81228299999999998</v>
      </c>
      <c r="K391">
        <v>0.68205099999999996</v>
      </c>
      <c r="L391">
        <v>1.0085999999999999E-2</v>
      </c>
      <c r="M391">
        <v>18.2607</v>
      </c>
      <c r="N391">
        <v>34.993000000000002</v>
      </c>
      <c r="O391">
        <v>2.8174999999999999E-2</v>
      </c>
      <c r="P391">
        <v>2.6797000000000001E-2</v>
      </c>
      <c r="Q391">
        <v>0.123934</v>
      </c>
      <c r="R391">
        <v>0.38458399999999998</v>
      </c>
      <c r="S391">
        <v>0</v>
      </c>
      <c r="T391">
        <v>100.376</v>
      </c>
      <c r="U391">
        <v>45.800699999999999</v>
      </c>
    </row>
    <row r="392" spans="1:21" x14ac:dyDescent="0.25">
      <c r="A392" t="s">
        <v>307</v>
      </c>
      <c r="G392">
        <v>0.86219199999999996</v>
      </c>
      <c r="H392">
        <v>-7.8219999999999998E-2</v>
      </c>
      <c r="I392">
        <v>45.537300000000002</v>
      </c>
      <c r="J392">
        <v>0.492344</v>
      </c>
      <c r="K392">
        <v>0.80815300000000001</v>
      </c>
      <c r="L392">
        <v>8.2864999999999994E-2</v>
      </c>
      <c r="M392">
        <v>18.3582</v>
      </c>
      <c r="N392">
        <v>33.7027</v>
      </c>
      <c r="O392">
        <v>0.10718999999999999</v>
      </c>
      <c r="P392">
        <v>-8.6400000000000001E-3</v>
      </c>
      <c r="Q392">
        <v>0.19228400000000001</v>
      </c>
      <c r="R392">
        <v>-4.614E-2</v>
      </c>
      <c r="S392">
        <v>0</v>
      </c>
      <c r="T392">
        <v>100.01</v>
      </c>
      <c r="U392">
        <v>46.080199999999998</v>
      </c>
    </row>
    <row r="393" spans="1:21" x14ac:dyDescent="0.25">
      <c r="A393" t="s">
        <v>308</v>
      </c>
      <c r="G393">
        <v>0.39617200000000002</v>
      </c>
      <c r="H393">
        <v>0.139991</v>
      </c>
      <c r="I393">
        <v>46.442</v>
      </c>
      <c r="J393">
        <v>0.36356100000000002</v>
      </c>
      <c r="K393">
        <v>0.625946</v>
      </c>
      <c r="L393">
        <v>1.1911E-2</v>
      </c>
      <c r="M393">
        <v>19.174900000000001</v>
      </c>
      <c r="N393">
        <v>33.851399999999998</v>
      </c>
      <c r="O393">
        <v>-0.12742000000000001</v>
      </c>
      <c r="P393">
        <v>4.4984000000000003E-2</v>
      </c>
      <c r="Q393">
        <v>8.0809000000000006E-2</v>
      </c>
      <c r="R393">
        <v>-4.6039999999999998E-2</v>
      </c>
      <c r="S393">
        <v>0</v>
      </c>
      <c r="T393">
        <v>100.958</v>
      </c>
      <c r="U393">
        <v>46.655799999999999</v>
      </c>
    </row>
    <row r="394" spans="1:21" x14ac:dyDescent="0.25">
      <c r="A394" t="s">
        <v>309</v>
      </c>
      <c r="G394">
        <v>1.3941399999999999</v>
      </c>
      <c r="H394">
        <v>-7.8E-2</v>
      </c>
      <c r="I394">
        <v>46.854799999999997</v>
      </c>
      <c r="J394">
        <v>0.23564599999999999</v>
      </c>
      <c r="K394">
        <v>0.71848900000000004</v>
      </c>
      <c r="L394">
        <v>-5.6980000000000003E-2</v>
      </c>
      <c r="M394">
        <v>18.0748</v>
      </c>
      <c r="N394">
        <v>34.311300000000003</v>
      </c>
      <c r="O394">
        <v>-0.12623999999999999</v>
      </c>
      <c r="P394">
        <v>2.7737999999999999E-2</v>
      </c>
      <c r="Q394">
        <v>0.17191699999999999</v>
      </c>
      <c r="R394">
        <v>-0.16755</v>
      </c>
      <c r="S394">
        <v>0</v>
      </c>
      <c r="T394">
        <v>101.36</v>
      </c>
      <c r="U394">
        <v>46.907400000000003</v>
      </c>
    </row>
    <row r="395" spans="1:21" x14ac:dyDescent="0.25">
      <c r="A395" t="s">
        <v>310</v>
      </c>
      <c r="G395">
        <v>1.1821900000000001</v>
      </c>
      <c r="H395">
        <v>-7.8380000000000005E-2</v>
      </c>
      <c r="I395">
        <v>48.1449</v>
      </c>
      <c r="J395">
        <v>1.6524000000000001</v>
      </c>
      <c r="K395">
        <v>0.72586899999999999</v>
      </c>
      <c r="L395">
        <v>-6.1370000000000001E-2</v>
      </c>
      <c r="M395">
        <v>18.374600000000001</v>
      </c>
      <c r="N395">
        <v>32.040300000000002</v>
      </c>
      <c r="O395">
        <v>-0.12825</v>
      </c>
      <c r="P395">
        <v>8.9289999999999994E-3</v>
      </c>
      <c r="Q395">
        <v>5.6730000000000003E-2</v>
      </c>
      <c r="R395">
        <v>1.4160000000000001E-2</v>
      </c>
      <c r="S395">
        <v>0</v>
      </c>
      <c r="T395">
        <v>101.932</v>
      </c>
      <c r="U395">
        <v>46.862200000000001</v>
      </c>
    </row>
    <row r="396" spans="1:21" x14ac:dyDescent="0.25">
      <c r="A396" t="s">
        <v>311</v>
      </c>
      <c r="G396">
        <v>1.26623</v>
      </c>
      <c r="H396">
        <v>-7.8530000000000003E-2</v>
      </c>
      <c r="I396">
        <v>44.869</v>
      </c>
      <c r="J396">
        <v>2.1005099999999999</v>
      </c>
      <c r="K396">
        <v>0.36679</v>
      </c>
      <c r="L396">
        <v>-6.3380000000000006E-2</v>
      </c>
      <c r="M396">
        <v>18.449200000000001</v>
      </c>
      <c r="N396">
        <v>31.9587</v>
      </c>
      <c r="O396">
        <v>-0.12919</v>
      </c>
      <c r="P396">
        <v>8.4259999999999995E-3</v>
      </c>
      <c r="Q396">
        <v>3.2913999999999999E-2</v>
      </c>
      <c r="R396">
        <v>1.227E-2</v>
      </c>
      <c r="S396">
        <v>0</v>
      </c>
      <c r="T396">
        <v>98.792900000000003</v>
      </c>
      <c r="U396">
        <v>45.068300000000001</v>
      </c>
    </row>
    <row r="397" spans="1:21" x14ac:dyDescent="0.25">
      <c r="A397" t="s">
        <v>312</v>
      </c>
      <c r="G397">
        <v>0.78853600000000001</v>
      </c>
      <c r="H397">
        <v>-7.8350000000000003E-2</v>
      </c>
      <c r="I397">
        <v>46.367800000000003</v>
      </c>
      <c r="J397">
        <v>0.87826400000000004</v>
      </c>
      <c r="K397">
        <v>0.67607499999999998</v>
      </c>
      <c r="L397">
        <v>0.11670999999999999</v>
      </c>
      <c r="M397">
        <v>19.2058</v>
      </c>
      <c r="N397">
        <v>33.657699999999998</v>
      </c>
      <c r="O397">
        <v>-5.0009999999999999E-2</v>
      </c>
      <c r="P397">
        <v>2.6734999999999998E-2</v>
      </c>
      <c r="Q397">
        <v>1.2283000000000001E-2</v>
      </c>
      <c r="R397">
        <v>7.5968999999999995E-2</v>
      </c>
      <c r="S397">
        <v>0</v>
      </c>
      <c r="T397">
        <v>101.67700000000001</v>
      </c>
      <c r="U397">
        <v>46.692799999999998</v>
      </c>
    </row>
    <row r="398" spans="1:21" x14ac:dyDescent="0.25">
      <c r="A398" t="s">
        <v>313</v>
      </c>
      <c r="G398">
        <v>1.2539899999999999</v>
      </c>
      <c r="H398">
        <v>-7.8289999999999998E-2</v>
      </c>
      <c r="I398">
        <v>45.862499999999997</v>
      </c>
      <c r="J398">
        <v>0.94308899999999996</v>
      </c>
      <c r="K398">
        <v>0.81337999999999999</v>
      </c>
      <c r="L398">
        <v>2.8309000000000001E-2</v>
      </c>
      <c r="M398">
        <v>18.737300000000001</v>
      </c>
      <c r="N398">
        <v>33.378500000000003</v>
      </c>
      <c r="O398">
        <v>-4.9739999999999999E-2</v>
      </c>
      <c r="P398">
        <v>-8.8400000000000006E-3</v>
      </c>
      <c r="Q398">
        <v>0.16911499999999999</v>
      </c>
      <c r="R398">
        <v>1.4709E-2</v>
      </c>
      <c r="S398">
        <v>0</v>
      </c>
      <c r="T398">
        <v>101.06399999999999</v>
      </c>
      <c r="U398">
        <v>46.363500000000002</v>
      </c>
    </row>
    <row r="399" spans="1:21" x14ac:dyDescent="0.25">
      <c r="A399" t="s">
        <v>34</v>
      </c>
      <c r="G399">
        <v>0.94520400000000004</v>
      </c>
      <c r="H399">
        <v>-7.8359999999999999E-2</v>
      </c>
      <c r="I399">
        <v>45.851900000000001</v>
      </c>
      <c r="J399">
        <v>0.49087199999999998</v>
      </c>
      <c r="K399">
        <v>0.54300499999999996</v>
      </c>
      <c r="L399">
        <v>6.3284999999999994E-2</v>
      </c>
      <c r="M399">
        <v>18.8521</v>
      </c>
      <c r="N399">
        <v>32.231999999999999</v>
      </c>
      <c r="O399">
        <v>0.18437600000000001</v>
      </c>
      <c r="P399">
        <v>-8.9700000000000005E-3</v>
      </c>
      <c r="Q399">
        <v>-5.4879999999999998E-2</v>
      </c>
      <c r="R399">
        <v>0.261077</v>
      </c>
      <c r="S399">
        <v>0</v>
      </c>
      <c r="T399">
        <v>99.281499999999994</v>
      </c>
      <c r="U399">
        <v>45.59</v>
      </c>
    </row>
    <row r="400" spans="1:21" x14ac:dyDescent="0.25">
      <c r="A400" t="s">
        <v>314</v>
      </c>
      <c r="G400">
        <v>1.0234399999999999</v>
      </c>
      <c r="H400">
        <v>-7.8359999999999999E-2</v>
      </c>
      <c r="I400">
        <v>45.2288</v>
      </c>
      <c r="J400">
        <v>1.00671</v>
      </c>
      <c r="K400">
        <v>0.63348099999999996</v>
      </c>
      <c r="L400">
        <v>-4.3389999999999998E-2</v>
      </c>
      <c r="M400">
        <v>18.554300000000001</v>
      </c>
      <c r="N400">
        <v>33.093600000000002</v>
      </c>
      <c r="O400">
        <v>-5.0029999999999998E-2</v>
      </c>
      <c r="P400">
        <v>-8.9800000000000001E-3</v>
      </c>
      <c r="Q400">
        <v>3.4578999999999999E-2</v>
      </c>
      <c r="R400">
        <v>0.19944600000000001</v>
      </c>
      <c r="S400">
        <v>0</v>
      </c>
      <c r="T400">
        <v>99.593599999999995</v>
      </c>
      <c r="U400">
        <v>45.685899999999997</v>
      </c>
    </row>
    <row r="401" spans="1:21" x14ac:dyDescent="0.25">
      <c r="A401" t="s">
        <v>315</v>
      </c>
      <c r="G401">
        <v>1.26308</v>
      </c>
      <c r="H401">
        <v>-7.8390000000000001E-2</v>
      </c>
      <c r="I401">
        <v>46.540900000000001</v>
      </c>
      <c r="J401">
        <v>1.77813</v>
      </c>
      <c r="K401">
        <v>0.45629199999999998</v>
      </c>
      <c r="L401">
        <v>0.168355</v>
      </c>
      <c r="M401">
        <v>17.592300000000002</v>
      </c>
      <c r="N401">
        <v>33.8551</v>
      </c>
      <c r="O401">
        <v>2.7618E-2</v>
      </c>
      <c r="P401">
        <v>8.8210000000000007E-3</v>
      </c>
      <c r="Q401">
        <v>3.3697999999999999E-2</v>
      </c>
      <c r="R401">
        <v>0.19871900000000001</v>
      </c>
      <c r="S401">
        <v>0</v>
      </c>
      <c r="T401">
        <v>101.845</v>
      </c>
      <c r="U401">
        <v>46.718899999999998</v>
      </c>
    </row>
    <row r="402" spans="1:21" x14ac:dyDescent="0.25">
      <c r="G402">
        <v>1.03288</v>
      </c>
      <c r="H402">
        <v>-7.8609999999999999E-2</v>
      </c>
      <c r="I402">
        <v>45.183599999999998</v>
      </c>
      <c r="J402">
        <v>2.1635200000000001</v>
      </c>
      <c r="K402">
        <v>0.95484100000000005</v>
      </c>
      <c r="L402">
        <v>0.112668</v>
      </c>
      <c r="M402">
        <v>18.726400000000002</v>
      </c>
      <c r="N402">
        <v>32.034100000000002</v>
      </c>
      <c r="O402">
        <v>-5.1619999999999999E-2</v>
      </c>
      <c r="P402">
        <v>7.9424999999999996E-2</v>
      </c>
      <c r="Q402">
        <v>0.32202999999999998</v>
      </c>
      <c r="R402">
        <v>1.1358E-2</v>
      </c>
      <c r="S402">
        <v>0</v>
      </c>
      <c r="T402">
        <v>100.491</v>
      </c>
      <c r="U402">
        <v>45.738399999999999</v>
      </c>
    </row>
    <row r="403" spans="1:21" x14ac:dyDescent="0.25">
      <c r="G403">
        <v>0.71082699999999999</v>
      </c>
      <c r="H403">
        <v>-7.8399999999999997E-2</v>
      </c>
      <c r="I403">
        <v>44.260899999999999</v>
      </c>
      <c r="J403">
        <v>1.0715699999999999</v>
      </c>
      <c r="K403">
        <v>0.72062099999999996</v>
      </c>
      <c r="L403">
        <v>2.7126000000000001E-2</v>
      </c>
      <c r="M403">
        <v>18.852599999999999</v>
      </c>
      <c r="N403">
        <v>33.231000000000002</v>
      </c>
      <c r="O403">
        <v>0.105978</v>
      </c>
      <c r="P403">
        <v>4.4374999999999998E-2</v>
      </c>
      <c r="Q403">
        <v>0.145977</v>
      </c>
      <c r="R403">
        <v>-0.10976</v>
      </c>
      <c r="S403">
        <v>0</v>
      </c>
      <c r="T403">
        <v>98.982799999999997</v>
      </c>
      <c r="U403">
        <v>45.333399999999997</v>
      </c>
    </row>
    <row r="404" spans="1:21" x14ac:dyDescent="0.25">
      <c r="G404">
        <v>0.94217700000000004</v>
      </c>
      <c r="H404">
        <v>0.35792299999999999</v>
      </c>
      <c r="I404">
        <v>45.607700000000001</v>
      </c>
      <c r="J404">
        <v>0.87903299999999995</v>
      </c>
      <c r="K404">
        <v>0.72079899999999997</v>
      </c>
      <c r="L404">
        <v>6.4293000000000003E-2</v>
      </c>
      <c r="M404">
        <v>18.245799999999999</v>
      </c>
      <c r="N404">
        <v>33.179900000000004</v>
      </c>
      <c r="O404">
        <v>2.8631E-2</v>
      </c>
      <c r="P404">
        <v>6.2765000000000001E-2</v>
      </c>
      <c r="Q404">
        <v>7.9932000000000003E-2</v>
      </c>
      <c r="R404">
        <v>-4.666E-2</v>
      </c>
      <c r="S404">
        <v>0</v>
      </c>
      <c r="T404">
        <v>100.122</v>
      </c>
      <c r="U404">
        <v>46.1008</v>
      </c>
    </row>
    <row r="405" spans="1:21" x14ac:dyDescent="0.25">
      <c r="G405">
        <v>0.785771</v>
      </c>
      <c r="H405">
        <v>0.139956</v>
      </c>
      <c r="I405">
        <v>46.567500000000003</v>
      </c>
      <c r="J405">
        <v>0.49206299999999997</v>
      </c>
      <c r="K405">
        <v>0.62953800000000004</v>
      </c>
      <c r="L405">
        <v>2.9080000000000002E-2</v>
      </c>
      <c r="M405">
        <v>18.8277</v>
      </c>
      <c r="N405">
        <v>33.548999999999999</v>
      </c>
      <c r="O405">
        <v>0.107</v>
      </c>
      <c r="P405">
        <v>2.7032E-2</v>
      </c>
      <c r="Q405">
        <v>8.0245999999999998E-2</v>
      </c>
      <c r="R405">
        <v>1.5292999999999999E-2</v>
      </c>
      <c r="S405">
        <v>0</v>
      </c>
      <c r="T405">
        <v>101.25</v>
      </c>
      <c r="U405">
        <v>46.68</v>
      </c>
    </row>
    <row r="406" spans="1:21" x14ac:dyDescent="0.25">
      <c r="G406">
        <v>1.02206</v>
      </c>
      <c r="H406">
        <v>0.35654200000000003</v>
      </c>
      <c r="I406">
        <v>45.514200000000002</v>
      </c>
      <c r="J406">
        <v>0.49116399999999999</v>
      </c>
      <c r="K406">
        <v>0.90243399999999996</v>
      </c>
      <c r="L406">
        <v>0.15234400000000001</v>
      </c>
      <c r="M406">
        <v>19.407800000000002</v>
      </c>
      <c r="N406">
        <v>31.602599999999999</v>
      </c>
      <c r="O406">
        <v>-5.0099999999999999E-2</v>
      </c>
      <c r="P406">
        <v>4.4450999999999997E-2</v>
      </c>
      <c r="Q406">
        <v>3.4647999999999998E-2</v>
      </c>
      <c r="R406">
        <v>0.13750399999999999</v>
      </c>
      <c r="S406">
        <v>0</v>
      </c>
      <c r="T406">
        <v>99.615600000000001</v>
      </c>
      <c r="U406">
        <v>45.6738</v>
      </c>
    </row>
    <row r="407" spans="1:21" x14ac:dyDescent="0.25">
      <c r="G407">
        <v>1.17648</v>
      </c>
      <c r="H407">
        <v>0.140957</v>
      </c>
      <c r="I407">
        <v>48.554900000000004</v>
      </c>
      <c r="J407">
        <v>1.1378900000000001</v>
      </c>
      <c r="K407">
        <v>0.58838400000000002</v>
      </c>
      <c r="L407">
        <v>-5.9279999999999999E-2</v>
      </c>
      <c r="M407">
        <v>17.224599999999999</v>
      </c>
      <c r="N407">
        <v>32.488599999999998</v>
      </c>
      <c r="O407">
        <v>2.9128999999999999E-2</v>
      </c>
      <c r="P407">
        <v>9.4389999999999995E-3</v>
      </c>
      <c r="Q407">
        <v>0.214528</v>
      </c>
      <c r="R407">
        <v>1.6039000000000001E-2</v>
      </c>
      <c r="S407">
        <v>0</v>
      </c>
      <c r="T407">
        <v>101.52200000000001</v>
      </c>
      <c r="U407">
        <v>47.016300000000001</v>
      </c>
    </row>
    <row r="408" spans="1:21" x14ac:dyDescent="0.25">
      <c r="G408">
        <v>0.86433499999999996</v>
      </c>
      <c r="H408">
        <v>-7.8240000000000004E-2</v>
      </c>
      <c r="I408">
        <v>45.362299999999998</v>
      </c>
      <c r="J408">
        <v>1.2662500000000001</v>
      </c>
      <c r="K408">
        <v>0.63058700000000001</v>
      </c>
      <c r="L408">
        <v>1.1169E-2</v>
      </c>
      <c r="M408">
        <v>17.656500000000001</v>
      </c>
      <c r="N408">
        <v>34.484400000000001</v>
      </c>
      <c r="O408">
        <v>-4.9390000000000003E-2</v>
      </c>
      <c r="P408">
        <v>4.5051000000000001E-2</v>
      </c>
      <c r="Q408">
        <v>-3.1710000000000002E-2</v>
      </c>
      <c r="R408">
        <v>-4.6359999999999998E-2</v>
      </c>
      <c r="S408">
        <v>0</v>
      </c>
      <c r="T408">
        <v>100.11499999999999</v>
      </c>
      <c r="U408">
        <v>46.118600000000001</v>
      </c>
    </row>
    <row r="409" spans="1:21" x14ac:dyDescent="0.25">
      <c r="G409">
        <v>0.95889000000000002</v>
      </c>
      <c r="H409">
        <v>-7.8619999999999995E-2</v>
      </c>
      <c r="I409">
        <v>47.295099999999998</v>
      </c>
      <c r="J409">
        <v>2.2877299999999998</v>
      </c>
      <c r="K409">
        <v>0.41292699999999999</v>
      </c>
      <c r="L409">
        <v>4.1529000000000003E-2</v>
      </c>
      <c r="M409">
        <v>17.502400000000002</v>
      </c>
      <c r="N409">
        <v>32.305599999999998</v>
      </c>
      <c r="O409">
        <v>0.25989699999999999</v>
      </c>
      <c r="P409">
        <v>6.1973E-2</v>
      </c>
      <c r="Q409">
        <v>-7.954E-2</v>
      </c>
      <c r="R409">
        <v>0.50466999999999995</v>
      </c>
      <c r="S409">
        <v>0</v>
      </c>
      <c r="T409">
        <v>101.473</v>
      </c>
      <c r="U409">
        <v>46.424599999999998</v>
      </c>
    </row>
    <row r="410" spans="1:21" x14ac:dyDescent="0.25">
      <c r="G410">
        <v>0.64029800000000003</v>
      </c>
      <c r="H410">
        <v>-7.8570000000000001E-2</v>
      </c>
      <c r="I410">
        <v>48.152200000000001</v>
      </c>
      <c r="J410">
        <v>2.2917800000000002</v>
      </c>
      <c r="K410">
        <v>0.77182799999999996</v>
      </c>
      <c r="L410">
        <v>0.11319799999999999</v>
      </c>
      <c r="M410">
        <v>17.768599999999999</v>
      </c>
      <c r="N410">
        <v>31.678699999999999</v>
      </c>
      <c r="O410">
        <v>0.104672</v>
      </c>
      <c r="P410">
        <v>-9.4299999999999991E-3</v>
      </c>
      <c r="Q410">
        <v>-1.208E-2</v>
      </c>
      <c r="R410">
        <v>0.19714799999999999</v>
      </c>
      <c r="S410">
        <v>0</v>
      </c>
      <c r="T410">
        <v>101.61799999999999</v>
      </c>
      <c r="U410">
        <v>46.659700000000001</v>
      </c>
    </row>
    <row r="411" spans="1:21" x14ac:dyDescent="0.25">
      <c r="G411">
        <v>1.18367</v>
      </c>
      <c r="H411">
        <v>0.140102</v>
      </c>
      <c r="I411">
        <v>48.1539</v>
      </c>
      <c r="J411">
        <v>1.7156800000000001</v>
      </c>
      <c r="K411">
        <v>0.63622400000000001</v>
      </c>
      <c r="L411">
        <v>2.7071999999999999E-2</v>
      </c>
      <c r="M411">
        <v>17.883299999999998</v>
      </c>
      <c r="N411">
        <v>31.8855</v>
      </c>
      <c r="O411">
        <v>0.105929</v>
      </c>
      <c r="P411">
        <v>8.8940000000000009E-3</v>
      </c>
      <c r="Q411">
        <v>-3.2870000000000003E-2</v>
      </c>
      <c r="R411">
        <v>1.3917000000000001E-2</v>
      </c>
      <c r="S411">
        <v>0</v>
      </c>
      <c r="T411">
        <v>101.721</v>
      </c>
      <c r="U411">
        <v>46.800699999999999</v>
      </c>
    </row>
    <row r="412" spans="1:21" x14ac:dyDescent="0.25">
      <c r="G412">
        <v>0.78341799999999995</v>
      </c>
      <c r="H412">
        <v>-7.8149999999999997E-2</v>
      </c>
      <c r="I412">
        <v>48.269799999999996</v>
      </c>
      <c r="J412">
        <v>0.55788800000000005</v>
      </c>
      <c r="K412">
        <v>0.36053099999999999</v>
      </c>
      <c r="L412">
        <v>-4.0559999999999999E-2</v>
      </c>
      <c r="M412">
        <v>18.253599999999999</v>
      </c>
      <c r="N412">
        <v>33.647599999999997</v>
      </c>
      <c r="O412">
        <v>0.107835</v>
      </c>
      <c r="P412">
        <v>-8.3999999999999995E-3</v>
      </c>
      <c r="Q412">
        <v>1.4073E-2</v>
      </c>
      <c r="R412">
        <v>-0.16878000000000001</v>
      </c>
      <c r="S412">
        <v>0</v>
      </c>
      <c r="T412">
        <v>101.699</v>
      </c>
      <c r="U412">
        <v>47.159799999999997</v>
      </c>
    </row>
    <row r="413" spans="1:21" x14ac:dyDescent="0.25">
      <c r="G413">
        <v>1.1045499999999999</v>
      </c>
      <c r="H413">
        <v>-7.8469999999999998E-2</v>
      </c>
      <c r="I413">
        <v>46.447899999999997</v>
      </c>
      <c r="J413">
        <v>1.45821</v>
      </c>
      <c r="K413">
        <v>0.72539200000000004</v>
      </c>
      <c r="L413">
        <v>-2.6870000000000002E-2</v>
      </c>
      <c r="M413">
        <v>19.594799999999999</v>
      </c>
      <c r="N413">
        <v>32.596899999999998</v>
      </c>
      <c r="O413">
        <v>-0.12876000000000001</v>
      </c>
      <c r="P413">
        <v>-9.2499999999999995E-3</v>
      </c>
      <c r="Q413">
        <v>0.21265100000000001</v>
      </c>
      <c r="R413">
        <v>-4.8619999999999997E-2</v>
      </c>
      <c r="S413">
        <v>0</v>
      </c>
      <c r="T413">
        <v>101.848</v>
      </c>
      <c r="U413">
        <v>46.561700000000002</v>
      </c>
    </row>
    <row r="414" spans="1:21" x14ac:dyDescent="0.25">
      <c r="G414">
        <v>1.41062</v>
      </c>
      <c r="H414">
        <v>0.14053599999999999</v>
      </c>
      <c r="I414">
        <v>48.2943</v>
      </c>
      <c r="J414">
        <v>1.33107</v>
      </c>
      <c r="K414">
        <v>0.815357</v>
      </c>
      <c r="L414">
        <v>-0.11323</v>
      </c>
      <c r="M414">
        <v>17.848600000000001</v>
      </c>
      <c r="N414">
        <v>32.143000000000001</v>
      </c>
      <c r="O414">
        <v>2.8785000000000002E-2</v>
      </c>
      <c r="P414">
        <v>-8.6599999999999993E-3</v>
      </c>
      <c r="Q414">
        <v>3.5334999999999998E-2</v>
      </c>
      <c r="R414">
        <v>-4.6339999999999999E-2</v>
      </c>
      <c r="S414">
        <v>0</v>
      </c>
      <c r="T414">
        <v>101.879</v>
      </c>
      <c r="U414">
        <v>46.980800000000002</v>
      </c>
    </row>
    <row r="415" spans="1:21" x14ac:dyDescent="0.25">
      <c r="G415">
        <v>1.3469800000000001</v>
      </c>
      <c r="H415">
        <v>0.13978399999999999</v>
      </c>
      <c r="I415">
        <v>48.083599999999997</v>
      </c>
      <c r="J415">
        <v>2.5521199999999999</v>
      </c>
      <c r="K415">
        <v>1.00298</v>
      </c>
      <c r="L415">
        <v>9.6185000000000007E-2</v>
      </c>
      <c r="M415">
        <v>17.621600000000001</v>
      </c>
      <c r="N415">
        <v>30.990500000000001</v>
      </c>
      <c r="O415">
        <v>-5.0970000000000001E-2</v>
      </c>
      <c r="P415">
        <v>-9.2899999999999996E-3</v>
      </c>
      <c r="Q415">
        <v>9.9751999999999993E-2</v>
      </c>
      <c r="R415">
        <v>-4.9029999999999997E-2</v>
      </c>
      <c r="S415">
        <v>0</v>
      </c>
      <c r="T415">
        <v>101.824</v>
      </c>
      <c r="U415">
        <v>46.664099999999998</v>
      </c>
    </row>
    <row r="416" spans="1:21" x14ac:dyDescent="0.25">
      <c r="G416">
        <v>0.88028099999999998</v>
      </c>
      <c r="H416">
        <v>-7.868E-2</v>
      </c>
      <c r="I416">
        <v>47.871400000000001</v>
      </c>
      <c r="J416">
        <v>2.6116799999999998</v>
      </c>
      <c r="K416">
        <v>0.50359299999999996</v>
      </c>
      <c r="L416">
        <v>-0.10024</v>
      </c>
      <c r="M416">
        <v>18.1661</v>
      </c>
      <c r="N416">
        <v>30.754100000000001</v>
      </c>
      <c r="O416">
        <v>2.6061999999999998E-2</v>
      </c>
      <c r="P416">
        <v>2.6029E-2</v>
      </c>
      <c r="Q416">
        <v>3.1684999999999998E-2</v>
      </c>
      <c r="R416">
        <v>0.25764399999999998</v>
      </c>
      <c r="S416">
        <v>0</v>
      </c>
      <c r="T416">
        <v>100.95</v>
      </c>
      <c r="U416">
        <v>46.1663</v>
      </c>
    </row>
    <row r="417" spans="7:21" x14ac:dyDescent="0.25">
      <c r="G417">
        <v>0.870448</v>
      </c>
      <c r="H417">
        <v>-7.8439999999999996E-2</v>
      </c>
      <c r="I417">
        <v>45.644399999999997</v>
      </c>
      <c r="J417">
        <v>1.6503399999999999</v>
      </c>
      <c r="K417">
        <v>0.40895199999999998</v>
      </c>
      <c r="L417">
        <v>7.9552999999999999E-2</v>
      </c>
      <c r="M417">
        <v>18.5473</v>
      </c>
      <c r="N417">
        <v>33.907499999999999</v>
      </c>
      <c r="O417">
        <v>-5.0590000000000003E-2</v>
      </c>
      <c r="P417">
        <v>-9.2099999999999994E-3</v>
      </c>
      <c r="Q417">
        <v>0.18984799999999999</v>
      </c>
      <c r="R417">
        <v>1.3188999999999999E-2</v>
      </c>
      <c r="S417">
        <v>0</v>
      </c>
      <c r="T417">
        <v>101.173</v>
      </c>
      <c r="U417">
        <v>46.363999999999997</v>
      </c>
    </row>
    <row r="418" spans="7:21" x14ac:dyDescent="0.25">
      <c r="G418">
        <v>1.6439900000000001</v>
      </c>
      <c r="H418">
        <v>-7.825E-2</v>
      </c>
      <c r="I418">
        <v>48.487900000000003</v>
      </c>
      <c r="J418">
        <v>1.26698</v>
      </c>
      <c r="K418">
        <v>0.456092</v>
      </c>
      <c r="L418">
        <v>8.2428000000000001E-2</v>
      </c>
      <c r="M418">
        <v>17.546600000000002</v>
      </c>
      <c r="N418">
        <v>32.178199999999997</v>
      </c>
      <c r="O418">
        <v>2.886E-2</v>
      </c>
      <c r="P418">
        <v>-8.6400000000000001E-3</v>
      </c>
      <c r="Q418">
        <v>0.21409500000000001</v>
      </c>
      <c r="R418">
        <v>-0.10798000000000001</v>
      </c>
      <c r="S418">
        <v>0</v>
      </c>
      <c r="T418">
        <v>101.71</v>
      </c>
      <c r="U418">
        <v>46.9146</v>
      </c>
    </row>
    <row r="419" spans="7:21" x14ac:dyDescent="0.25">
      <c r="G419">
        <v>1.02</v>
      </c>
      <c r="H419">
        <v>-7.8240000000000004E-2</v>
      </c>
      <c r="I419">
        <v>47.2301</v>
      </c>
      <c r="J419">
        <v>1.0730500000000001</v>
      </c>
      <c r="K419">
        <v>0.72148000000000001</v>
      </c>
      <c r="L419">
        <v>6.4868999999999996E-2</v>
      </c>
      <c r="M419">
        <v>17.666</v>
      </c>
      <c r="N419">
        <v>33.264200000000002</v>
      </c>
      <c r="O419">
        <v>-4.9239999999999999E-2</v>
      </c>
      <c r="P419">
        <v>4.5172999999999998E-2</v>
      </c>
      <c r="Q419">
        <v>1.3209E-2</v>
      </c>
      <c r="R419">
        <v>1.5702000000000001E-2</v>
      </c>
      <c r="S419">
        <v>0</v>
      </c>
      <c r="T419">
        <v>100.986</v>
      </c>
      <c r="U419">
        <v>46.623100000000001</v>
      </c>
    </row>
    <row r="420" spans="7:21" x14ac:dyDescent="0.25">
      <c r="G420">
        <v>1.0332600000000001</v>
      </c>
      <c r="H420">
        <v>-7.85E-2</v>
      </c>
      <c r="I420">
        <v>45.509300000000003</v>
      </c>
      <c r="J420">
        <v>2.16059</v>
      </c>
      <c r="K420">
        <v>0.502251</v>
      </c>
      <c r="L420">
        <v>4.2605999999999998E-2</v>
      </c>
      <c r="M420">
        <v>17.202200000000001</v>
      </c>
      <c r="N420">
        <v>33.392800000000001</v>
      </c>
      <c r="O420">
        <v>2.6769000000000001E-2</v>
      </c>
      <c r="P420">
        <v>8.0042000000000002E-2</v>
      </c>
      <c r="Q420">
        <v>0.210651</v>
      </c>
      <c r="R420">
        <v>0.38216899999999998</v>
      </c>
      <c r="S420">
        <v>0</v>
      </c>
      <c r="T420">
        <v>100.464</v>
      </c>
      <c r="U420">
        <v>45.966900000000003</v>
      </c>
    </row>
    <row r="421" spans="7:21" x14ac:dyDescent="0.25">
      <c r="G421">
        <v>0.71101300000000001</v>
      </c>
      <c r="H421">
        <v>-7.8329999999999997E-2</v>
      </c>
      <c r="I421">
        <v>46.270499999999998</v>
      </c>
      <c r="J421">
        <v>1.0077</v>
      </c>
      <c r="K421">
        <v>0.58640899999999996</v>
      </c>
      <c r="L421">
        <v>-7.4700000000000001E-3</v>
      </c>
      <c r="M421">
        <v>18.111599999999999</v>
      </c>
      <c r="N421">
        <v>32.453899999999997</v>
      </c>
      <c r="O421">
        <v>2.8320000000000001E-2</v>
      </c>
      <c r="P421">
        <v>4.4760000000000001E-2</v>
      </c>
      <c r="Q421">
        <v>0.28074700000000002</v>
      </c>
      <c r="R421">
        <v>1.4552000000000001E-2</v>
      </c>
      <c r="S421">
        <v>0</v>
      </c>
      <c r="T421">
        <v>99.4238</v>
      </c>
      <c r="U421">
        <v>45.811300000000003</v>
      </c>
    </row>
    <row r="422" spans="7:21" x14ac:dyDescent="0.25">
      <c r="G422">
        <v>1.34005</v>
      </c>
      <c r="H422">
        <v>0.14031399999999999</v>
      </c>
      <c r="I422">
        <v>47.235799999999998</v>
      </c>
      <c r="J422">
        <v>1.65049</v>
      </c>
      <c r="K422">
        <v>0.63735799999999998</v>
      </c>
      <c r="L422">
        <v>6.2840999999999994E-2</v>
      </c>
      <c r="M422">
        <v>17.2714</v>
      </c>
      <c r="N422">
        <v>31.999500000000001</v>
      </c>
      <c r="O422">
        <v>-5.0090000000000003E-2</v>
      </c>
      <c r="P422">
        <v>-8.9200000000000008E-3</v>
      </c>
      <c r="Q422">
        <v>0.10114099999999999</v>
      </c>
      <c r="R422">
        <v>0.19941600000000001</v>
      </c>
      <c r="S422">
        <v>0</v>
      </c>
      <c r="T422">
        <v>100.57899999999999</v>
      </c>
      <c r="U422">
        <v>46.283700000000003</v>
      </c>
    </row>
    <row r="423" spans="7:21" x14ac:dyDescent="0.25">
      <c r="G423">
        <v>1.02406</v>
      </c>
      <c r="H423">
        <v>-7.8280000000000002E-2</v>
      </c>
      <c r="I423">
        <v>48.393900000000002</v>
      </c>
      <c r="J423">
        <v>1.7819499999999999</v>
      </c>
      <c r="K423">
        <v>0.63369799999999998</v>
      </c>
      <c r="L423">
        <v>6.3793000000000002E-2</v>
      </c>
      <c r="M423">
        <v>16.9861</v>
      </c>
      <c r="N423">
        <v>32.886299999999999</v>
      </c>
      <c r="O423">
        <v>0.10660699999999999</v>
      </c>
      <c r="P423">
        <v>9.2169999999999995E-3</v>
      </c>
      <c r="Q423">
        <v>-9.7999999999999997E-3</v>
      </c>
      <c r="R423">
        <v>-0.10843</v>
      </c>
      <c r="S423">
        <v>0</v>
      </c>
      <c r="T423">
        <v>101.68899999999999</v>
      </c>
      <c r="U423">
        <v>46.988</v>
      </c>
    </row>
    <row r="424" spans="7:21" x14ac:dyDescent="0.25">
      <c r="G424">
        <v>0.87703799999999998</v>
      </c>
      <c r="H424">
        <v>-7.8600000000000003E-2</v>
      </c>
      <c r="I424">
        <v>46.305900000000001</v>
      </c>
      <c r="J424">
        <v>2.5489099999999998</v>
      </c>
      <c r="K424">
        <v>0.501938</v>
      </c>
      <c r="L424">
        <v>0.18309500000000001</v>
      </c>
      <c r="M424">
        <v>17.9514</v>
      </c>
      <c r="N424">
        <v>32.5946</v>
      </c>
      <c r="O424">
        <v>2.6339000000000001E-2</v>
      </c>
      <c r="P424">
        <v>6.1823000000000003E-2</v>
      </c>
      <c r="Q424">
        <v>0.121046</v>
      </c>
      <c r="R424">
        <v>1.1450999999999999E-2</v>
      </c>
      <c r="S424">
        <v>0</v>
      </c>
      <c r="T424">
        <v>101.105</v>
      </c>
      <c r="U424">
        <v>46.201000000000001</v>
      </c>
    </row>
    <row r="425" spans="7:21" x14ac:dyDescent="0.25">
      <c r="G425">
        <v>0.86616199999999999</v>
      </c>
      <c r="H425">
        <v>-7.8299999999999995E-2</v>
      </c>
      <c r="I425">
        <v>47.056199999999997</v>
      </c>
      <c r="J425">
        <v>0.87925900000000001</v>
      </c>
      <c r="K425">
        <v>0.76655399999999996</v>
      </c>
      <c r="L425">
        <v>-6.012E-2</v>
      </c>
      <c r="M425">
        <v>17.922799999999999</v>
      </c>
      <c r="N425">
        <v>31.2486</v>
      </c>
      <c r="O425">
        <v>-4.9549999999999997E-2</v>
      </c>
      <c r="P425">
        <v>2.7063E-2</v>
      </c>
      <c r="Q425">
        <v>0.21429899999999999</v>
      </c>
      <c r="R425">
        <v>7.6938000000000006E-2</v>
      </c>
      <c r="S425">
        <v>0</v>
      </c>
      <c r="T425">
        <v>98.869900000000001</v>
      </c>
      <c r="U425">
        <v>45.640900000000002</v>
      </c>
    </row>
    <row r="426" spans="7:21" x14ac:dyDescent="0.25">
      <c r="G426">
        <v>1.1886099999999999</v>
      </c>
      <c r="H426">
        <v>-7.8530000000000003E-2</v>
      </c>
      <c r="I426">
        <v>47.2239</v>
      </c>
      <c r="J426">
        <v>1.90665</v>
      </c>
      <c r="K426">
        <v>0.54766300000000001</v>
      </c>
      <c r="L426">
        <v>-8.1079999999999999E-2</v>
      </c>
      <c r="M426">
        <v>18.6783</v>
      </c>
      <c r="N426">
        <v>31.974799999999998</v>
      </c>
      <c r="O426">
        <v>2.6945E-2</v>
      </c>
      <c r="P426">
        <v>6.2001000000000001E-2</v>
      </c>
      <c r="Q426">
        <v>0.16683799999999999</v>
      </c>
      <c r="R426">
        <v>0.13572300000000001</v>
      </c>
      <c r="S426">
        <v>0</v>
      </c>
      <c r="T426">
        <v>101.752</v>
      </c>
      <c r="U426">
        <v>46.522799999999997</v>
      </c>
    </row>
    <row r="427" spans="7:21" x14ac:dyDescent="0.25">
      <c r="G427">
        <v>0.87060800000000005</v>
      </c>
      <c r="H427">
        <v>-7.8399999999999997E-2</v>
      </c>
      <c r="I427">
        <v>47.3277</v>
      </c>
      <c r="J427">
        <v>1.8447899999999999</v>
      </c>
      <c r="K427">
        <v>0.27413300000000002</v>
      </c>
      <c r="L427">
        <v>-7.9560000000000006E-2</v>
      </c>
      <c r="M427">
        <v>18.083400000000001</v>
      </c>
      <c r="N427">
        <v>33.092199999999998</v>
      </c>
      <c r="O427">
        <v>2.7737000000000001E-2</v>
      </c>
      <c r="P427">
        <v>2.6710000000000001E-2</v>
      </c>
      <c r="Q427">
        <v>5.6259000000000003E-2</v>
      </c>
      <c r="R427">
        <v>-4.8030000000000003E-2</v>
      </c>
      <c r="S427">
        <v>0</v>
      </c>
      <c r="T427">
        <v>101.398</v>
      </c>
      <c r="U427">
        <v>46.640999999999998</v>
      </c>
    </row>
    <row r="428" spans="7:21" x14ac:dyDescent="0.25">
      <c r="G428">
        <v>1.4286099999999999</v>
      </c>
      <c r="H428">
        <v>-7.8509999999999996E-2</v>
      </c>
      <c r="I428">
        <v>46.882599999999996</v>
      </c>
      <c r="J428">
        <v>2.80518</v>
      </c>
      <c r="K428">
        <v>0.36849799999999999</v>
      </c>
      <c r="L428">
        <v>-0.1168</v>
      </c>
      <c r="M428">
        <v>17.222100000000001</v>
      </c>
      <c r="N428">
        <v>32.809100000000001</v>
      </c>
      <c r="O428">
        <v>-5.1220000000000002E-2</v>
      </c>
      <c r="P428">
        <v>-9.3799999999999994E-3</v>
      </c>
      <c r="Q428">
        <v>9.9213999999999997E-2</v>
      </c>
      <c r="R428">
        <v>0.197213</v>
      </c>
      <c r="S428">
        <v>0</v>
      </c>
      <c r="T428">
        <v>101.557</v>
      </c>
      <c r="U428">
        <v>46.454300000000003</v>
      </c>
    </row>
    <row r="429" spans="7:21" x14ac:dyDescent="0.25">
      <c r="G429">
        <v>0.64132500000000003</v>
      </c>
      <c r="H429">
        <v>-7.8640000000000002E-2</v>
      </c>
      <c r="I429">
        <v>44.973199999999999</v>
      </c>
      <c r="J429">
        <v>2.5466799999999998</v>
      </c>
      <c r="K429">
        <v>0.546597</v>
      </c>
      <c r="L429">
        <v>2.3487000000000001E-2</v>
      </c>
      <c r="M429">
        <v>18.000499999999999</v>
      </c>
      <c r="N429">
        <v>32.828299999999999</v>
      </c>
      <c r="O429">
        <v>2.6053E-2</v>
      </c>
      <c r="P429">
        <v>-2.7539999999999999E-2</v>
      </c>
      <c r="Q429">
        <v>9.8447999999999994E-2</v>
      </c>
      <c r="R429">
        <v>0.195886</v>
      </c>
      <c r="S429">
        <v>0</v>
      </c>
      <c r="T429">
        <v>99.774199999999993</v>
      </c>
      <c r="U429">
        <v>45.5364</v>
      </c>
    </row>
    <row r="430" spans="7:21" x14ac:dyDescent="0.25">
      <c r="G430">
        <v>1.03504</v>
      </c>
      <c r="H430">
        <v>0.13958599999999999</v>
      </c>
      <c r="I430">
        <v>46.518599999999999</v>
      </c>
      <c r="J430">
        <v>2.6776</v>
      </c>
      <c r="K430">
        <v>0.91115599999999997</v>
      </c>
      <c r="L430">
        <v>0.112738</v>
      </c>
      <c r="M430">
        <v>17.1812</v>
      </c>
      <c r="N430">
        <v>31.3049</v>
      </c>
      <c r="O430">
        <v>2.6549E-2</v>
      </c>
      <c r="P430">
        <v>8.4130000000000003E-3</v>
      </c>
      <c r="Q430">
        <v>7.6715000000000005E-2</v>
      </c>
      <c r="R430">
        <v>7.3544999999999999E-2</v>
      </c>
      <c r="S430">
        <v>0</v>
      </c>
      <c r="T430">
        <v>100.066</v>
      </c>
      <c r="U430">
        <v>45.806600000000003</v>
      </c>
    </row>
    <row r="431" spans="7:21" x14ac:dyDescent="0.25">
      <c r="G431">
        <v>1.3625</v>
      </c>
      <c r="H431">
        <v>-7.8789999999999999E-2</v>
      </c>
      <c r="I431">
        <v>44.798900000000003</v>
      </c>
      <c r="J431">
        <v>3.7635299999999998</v>
      </c>
      <c r="K431">
        <v>0.50810599999999995</v>
      </c>
      <c r="L431">
        <v>5.6032999999999999E-2</v>
      </c>
      <c r="M431">
        <v>17.2042</v>
      </c>
      <c r="N431">
        <v>32.008400000000002</v>
      </c>
      <c r="O431">
        <v>0.25806299999999999</v>
      </c>
      <c r="P431">
        <v>4.3361999999999998E-2</v>
      </c>
      <c r="Q431">
        <v>0.18505199999999999</v>
      </c>
      <c r="R431">
        <v>9.0299999999999998E-3</v>
      </c>
      <c r="S431">
        <v>0</v>
      </c>
      <c r="T431">
        <v>100.11799999999999</v>
      </c>
      <c r="U431">
        <v>45.3416</v>
      </c>
    </row>
    <row r="432" spans="7:21" x14ac:dyDescent="0.25">
      <c r="G432">
        <v>1.02424</v>
      </c>
      <c r="H432">
        <v>-7.8509999999999996E-2</v>
      </c>
      <c r="I432">
        <v>46.828899999999997</v>
      </c>
      <c r="J432">
        <v>1.52352</v>
      </c>
      <c r="K432">
        <v>0.76873999999999998</v>
      </c>
      <c r="L432">
        <v>-2.5669999999999998E-2</v>
      </c>
      <c r="M432">
        <v>18.4618</v>
      </c>
      <c r="N432">
        <v>33.007800000000003</v>
      </c>
      <c r="O432">
        <v>-5.0049999999999997E-2</v>
      </c>
      <c r="P432">
        <v>-9.0100000000000006E-3</v>
      </c>
      <c r="Q432">
        <v>3.4459999999999998E-2</v>
      </c>
      <c r="R432">
        <v>-4.752E-2</v>
      </c>
      <c r="S432">
        <v>0</v>
      </c>
      <c r="T432">
        <v>101.43899999999999</v>
      </c>
      <c r="U432">
        <v>46.592799999999997</v>
      </c>
    </row>
    <row r="433" spans="1:21" x14ac:dyDescent="0.25">
      <c r="G433">
        <v>1.1737</v>
      </c>
      <c r="H433">
        <v>-7.8359999999999999E-2</v>
      </c>
      <c r="I433">
        <v>45.960700000000003</v>
      </c>
      <c r="J433">
        <v>0.94408499999999995</v>
      </c>
      <c r="K433">
        <v>0.31804399999999999</v>
      </c>
      <c r="L433">
        <v>-4.1759999999999999E-2</v>
      </c>
      <c r="M433">
        <v>17.9727</v>
      </c>
      <c r="N433">
        <v>34.436900000000001</v>
      </c>
      <c r="O433">
        <v>0.107128</v>
      </c>
      <c r="P433">
        <v>8.0875000000000002E-2</v>
      </c>
      <c r="Q433">
        <v>0.124997</v>
      </c>
      <c r="R433">
        <v>-0.10789</v>
      </c>
      <c r="S433">
        <v>0</v>
      </c>
      <c r="T433">
        <v>100.89100000000001</v>
      </c>
      <c r="U433">
        <v>46.4634</v>
      </c>
    </row>
    <row r="434" spans="1:21" x14ac:dyDescent="0.25">
      <c r="G434">
        <v>0.94736699999999996</v>
      </c>
      <c r="H434">
        <v>-7.8549999999999995E-2</v>
      </c>
      <c r="I434">
        <v>45.124099999999999</v>
      </c>
      <c r="J434">
        <v>1.32778</v>
      </c>
      <c r="K434">
        <v>0.67877100000000001</v>
      </c>
      <c r="L434">
        <v>9.1210000000000006E-3</v>
      </c>
      <c r="M434">
        <v>18.430499999999999</v>
      </c>
      <c r="N434">
        <v>34.194400000000002</v>
      </c>
      <c r="O434">
        <v>0.105776</v>
      </c>
      <c r="P434">
        <v>-9.0900000000000009E-3</v>
      </c>
      <c r="Q434">
        <v>-5.5370000000000003E-2</v>
      </c>
      <c r="R434">
        <v>0.198769</v>
      </c>
      <c r="S434">
        <v>0</v>
      </c>
      <c r="T434">
        <v>100.874</v>
      </c>
      <c r="U434">
        <v>46.198300000000003</v>
      </c>
    </row>
    <row r="435" spans="1:21" x14ac:dyDescent="0.25">
      <c r="G435">
        <v>1.1834100000000001</v>
      </c>
      <c r="H435">
        <v>-7.8579999999999997E-2</v>
      </c>
      <c r="I435">
        <v>47.290799999999997</v>
      </c>
      <c r="J435">
        <v>1.32894</v>
      </c>
      <c r="K435">
        <v>0.229937</v>
      </c>
      <c r="L435">
        <v>9.7803000000000001E-2</v>
      </c>
      <c r="M435">
        <v>18.799199999999999</v>
      </c>
      <c r="N435">
        <v>32.3904</v>
      </c>
      <c r="O435">
        <v>2.7661999999999999E-2</v>
      </c>
      <c r="P435">
        <v>-9.1400000000000006E-3</v>
      </c>
      <c r="Q435">
        <v>0.21262900000000001</v>
      </c>
      <c r="R435">
        <v>1.3469999999999999E-2</v>
      </c>
      <c r="S435">
        <v>0</v>
      </c>
      <c r="T435">
        <v>101.48699999999999</v>
      </c>
      <c r="U435">
        <v>46.569200000000002</v>
      </c>
    </row>
    <row r="436" spans="1:21" x14ac:dyDescent="0.25">
      <c r="G436">
        <v>1.0277700000000001</v>
      </c>
      <c r="H436">
        <v>0.13974700000000001</v>
      </c>
      <c r="I436">
        <v>45.701999999999998</v>
      </c>
      <c r="J436">
        <v>1.9722999999999999</v>
      </c>
      <c r="K436">
        <v>0.72558299999999998</v>
      </c>
      <c r="L436">
        <v>0.114984</v>
      </c>
      <c r="M436">
        <v>17.6784</v>
      </c>
      <c r="N436">
        <v>33.390500000000003</v>
      </c>
      <c r="O436">
        <v>-5.0520000000000002E-2</v>
      </c>
      <c r="P436">
        <v>8.7510000000000001E-3</v>
      </c>
      <c r="Q436">
        <v>0.14505799999999999</v>
      </c>
      <c r="R436">
        <v>1.3401E-2</v>
      </c>
      <c r="S436">
        <v>0</v>
      </c>
      <c r="T436">
        <v>100.86799999999999</v>
      </c>
      <c r="U436">
        <v>46.2607</v>
      </c>
    </row>
    <row r="437" spans="1:21" x14ac:dyDescent="0.25">
      <c r="G437">
        <v>1.67218</v>
      </c>
      <c r="H437">
        <v>-7.8689999999999996E-2</v>
      </c>
      <c r="I437">
        <v>43.810299999999998</v>
      </c>
      <c r="J437">
        <v>2.60764</v>
      </c>
      <c r="K437">
        <v>0.50793500000000003</v>
      </c>
      <c r="L437">
        <v>0.18115200000000001</v>
      </c>
      <c r="M437">
        <v>17.624700000000001</v>
      </c>
      <c r="N437">
        <v>32.036799999999999</v>
      </c>
      <c r="O437">
        <v>0.258963</v>
      </c>
      <c r="P437">
        <v>2.5745000000000001E-2</v>
      </c>
      <c r="Q437">
        <v>0.16419300000000001</v>
      </c>
      <c r="R437">
        <v>0.25646600000000003</v>
      </c>
      <c r="S437">
        <v>0</v>
      </c>
      <c r="T437">
        <v>99.067400000000006</v>
      </c>
      <c r="U437">
        <v>44.8523</v>
      </c>
    </row>
    <row r="438" spans="1:21" x14ac:dyDescent="0.25">
      <c r="G438">
        <v>1.19991</v>
      </c>
      <c r="H438">
        <v>-7.8770000000000007E-2</v>
      </c>
      <c r="I438">
        <v>46.266399999999997</v>
      </c>
      <c r="J438">
        <v>3.3177300000000001</v>
      </c>
      <c r="K438">
        <v>1.0079199999999999</v>
      </c>
      <c r="L438">
        <v>5.7159000000000001E-2</v>
      </c>
      <c r="M438">
        <v>18.408000000000001</v>
      </c>
      <c r="N438">
        <v>30.916499999999999</v>
      </c>
      <c r="O438">
        <v>-0.13042999999999999</v>
      </c>
      <c r="P438">
        <v>-2.7820000000000001E-2</v>
      </c>
      <c r="Q438">
        <v>0.16406200000000001</v>
      </c>
      <c r="R438">
        <v>7.1299000000000001E-2</v>
      </c>
      <c r="S438">
        <v>0</v>
      </c>
      <c r="T438">
        <v>101.172</v>
      </c>
      <c r="U438">
        <v>45.915300000000002</v>
      </c>
    </row>
    <row r="440" spans="1:21" x14ac:dyDescent="0.25">
      <c r="F440" t="s">
        <v>40</v>
      </c>
      <c r="G440">
        <f>AVERAGE(G381:G438)</f>
        <v>1.0707409310344826</v>
      </c>
      <c r="H440">
        <f t="shared" ref="H440:U440" si="27">AVERAGE(H381:H438)</f>
        <v>-1.0686224137931034E-2</v>
      </c>
      <c r="I440">
        <f t="shared" si="27"/>
        <v>46.319722413793109</v>
      </c>
      <c r="J440">
        <f t="shared" si="27"/>
        <v>1.4943964310344831</v>
      </c>
      <c r="K440">
        <f t="shared" si="27"/>
        <v>0.63178737931034468</v>
      </c>
      <c r="L440">
        <f t="shared" si="27"/>
        <v>2.8122672413793098E-2</v>
      </c>
      <c r="M440">
        <f t="shared" si="27"/>
        <v>18.185722413793108</v>
      </c>
      <c r="N440">
        <f t="shared" si="27"/>
        <v>32.792681034482762</v>
      </c>
      <c r="O440">
        <f t="shared" si="27"/>
        <v>3.3117327586206897E-2</v>
      </c>
      <c r="P440">
        <f t="shared" si="27"/>
        <v>1.7119827586206893E-2</v>
      </c>
      <c r="Q440">
        <f t="shared" si="27"/>
        <v>0.10444308620689652</v>
      </c>
      <c r="R440">
        <f t="shared" si="27"/>
        <v>6.473572413793105E-2</v>
      </c>
      <c r="S440">
        <f t="shared" si="27"/>
        <v>0</v>
      </c>
      <c r="T440">
        <f t="shared" si="27"/>
        <v>100.731874137931</v>
      </c>
      <c r="U440">
        <f t="shared" si="27"/>
        <v>46.223232758620696</v>
      </c>
    </row>
    <row r="441" spans="1:21" x14ac:dyDescent="0.25">
      <c r="F441" t="s">
        <v>41</v>
      </c>
      <c r="G441">
        <f>STDEV(G381:G438)/SQRT((COUNT(G381:G438)))</f>
        <v>3.508445271338493E-2</v>
      </c>
      <c r="H441">
        <f t="shared" ref="H441:U441" si="28">STDEV(H381:H438)/SQRT((COUNT(H381:H438)))</f>
        <v>1.6285326027580399E-2</v>
      </c>
      <c r="I441">
        <f t="shared" si="28"/>
        <v>0.17135618239935133</v>
      </c>
      <c r="J441">
        <f t="shared" si="28"/>
        <v>0.10595394116759799</v>
      </c>
      <c r="K441">
        <f t="shared" si="28"/>
        <v>2.4018275563458875E-2</v>
      </c>
      <c r="L441">
        <f t="shared" si="28"/>
        <v>9.7059016167392754E-3</v>
      </c>
      <c r="M441">
        <f t="shared" si="28"/>
        <v>8.1031606279474172E-2</v>
      </c>
      <c r="N441">
        <f t="shared" si="28"/>
        <v>0.13401885785846418</v>
      </c>
      <c r="O441">
        <f t="shared" si="28"/>
        <v>1.4062624641160617E-2</v>
      </c>
      <c r="P441">
        <f t="shared" si="28"/>
        <v>3.8338366063384055E-3</v>
      </c>
      <c r="Q441">
        <f t="shared" si="28"/>
        <v>1.1809107478730691E-2</v>
      </c>
      <c r="R441">
        <f t="shared" si="28"/>
        <v>1.9857722808890872E-2</v>
      </c>
      <c r="S441">
        <f t="shared" si="28"/>
        <v>0</v>
      </c>
      <c r="T441">
        <f t="shared" si="28"/>
        <v>0.12459633268897725</v>
      </c>
      <c r="U441">
        <f t="shared" si="28"/>
        <v>7.2066285335659175E-2</v>
      </c>
    </row>
    <row r="443" spans="1:21" x14ac:dyDescent="0.25">
      <c r="A443" s="2" t="s">
        <v>316</v>
      </c>
      <c r="G443" s="2" t="s">
        <v>1</v>
      </c>
      <c r="H443" s="2" t="s">
        <v>2</v>
      </c>
      <c r="I443" s="2" t="s">
        <v>3</v>
      </c>
      <c r="J443" s="2" t="s">
        <v>4</v>
      </c>
      <c r="K443" s="2" t="s">
        <v>5</v>
      </c>
      <c r="L443" s="2" t="s">
        <v>6</v>
      </c>
      <c r="M443" s="2" t="s">
        <v>7</v>
      </c>
      <c r="N443" s="2" t="s">
        <v>8</v>
      </c>
      <c r="O443" s="2" t="s">
        <v>9</v>
      </c>
      <c r="P443" s="2" t="s">
        <v>10</v>
      </c>
      <c r="Q443" s="2" t="s">
        <v>11</v>
      </c>
      <c r="R443" s="2" t="s">
        <v>12</v>
      </c>
      <c r="S443" s="2" t="s">
        <v>13</v>
      </c>
      <c r="T443" s="2" t="s">
        <v>14</v>
      </c>
      <c r="U443" s="2" t="s">
        <v>15</v>
      </c>
    </row>
    <row r="444" spans="1:21" x14ac:dyDescent="0.25">
      <c r="A444" t="s">
        <v>17</v>
      </c>
      <c r="G444">
        <v>0.88637200000000005</v>
      </c>
      <c r="H444">
        <v>0.13267000000000001</v>
      </c>
      <c r="I444">
        <v>43.067399999999999</v>
      </c>
      <c r="J444">
        <v>15.806800000000001</v>
      </c>
      <c r="K444">
        <v>1.2297899999999999</v>
      </c>
      <c r="L444">
        <v>0.15656600000000001</v>
      </c>
      <c r="M444">
        <v>13.2408</v>
      </c>
      <c r="N444">
        <v>23.098400000000002</v>
      </c>
      <c r="O444">
        <v>8.4849999999999995E-2</v>
      </c>
      <c r="P444">
        <v>8.9959999999999998E-2</v>
      </c>
      <c r="Q444">
        <v>0.13664299999999999</v>
      </c>
      <c r="R444">
        <v>0.65259199999999995</v>
      </c>
      <c r="S444">
        <v>0</v>
      </c>
      <c r="T444">
        <v>98.582899999999995</v>
      </c>
      <c r="U444">
        <v>42.177999999999997</v>
      </c>
    </row>
    <row r="445" spans="1:21" x14ac:dyDescent="0.25">
      <c r="A445" t="s">
        <v>173</v>
      </c>
      <c r="G445">
        <v>1.1928399999999999</v>
      </c>
      <c r="H445">
        <v>-7.8539999999999999E-2</v>
      </c>
      <c r="I445">
        <v>46.682299999999998</v>
      </c>
      <c r="J445">
        <v>2.8663400000000001</v>
      </c>
      <c r="K445">
        <v>0.64008799999999999</v>
      </c>
      <c r="L445">
        <v>4.1716000000000003E-2</v>
      </c>
      <c r="M445">
        <v>16.460599999999999</v>
      </c>
      <c r="N445">
        <v>30.739899999999999</v>
      </c>
      <c r="O445">
        <v>2.6387000000000001E-2</v>
      </c>
      <c r="P445">
        <v>-2.7300000000000001E-2</v>
      </c>
      <c r="Q445">
        <v>5.4127000000000002E-2</v>
      </c>
      <c r="R445">
        <v>0.13489699999999999</v>
      </c>
      <c r="S445">
        <v>0</v>
      </c>
      <c r="T445">
        <v>98.733400000000003</v>
      </c>
      <c r="U445">
        <v>45.25</v>
      </c>
    </row>
    <row r="446" spans="1:21" x14ac:dyDescent="0.25">
      <c r="A446" t="s">
        <v>20</v>
      </c>
      <c r="G446">
        <v>0.80606500000000003</v>
      </c>
      <c r="H446">
        <v>-7.8810000000000005E-2</v>
      </c>
      <c r="I446">
        <v>47.769599999999997</v>
      </c>
      <c r="J446">
        <v>3.69815</v>
      </c>
      <c r="K446">
        <v>0.36881700000000001</v>
      </c>
      <c r="L446">
        <v>0.16153000000000001</v>
      </c>
      <c r="M446">
        <v>17.169899999999998</v>
      </c>
      <c r="N446">
        <v>29.518899999999999</v>
      </c>
      <c r="O446">
        <v>-5.2949999999999997E-2</v>
      </c>
      <c r="P446">
        <v>2.555E-2</v>
      </c>
      <c r="Q446">
        <v>0.18510199999999999</v>
      </c>
      <c r="R446">
        <v>7.0542999999999995E-2</v>
      </c>
      <c r="S446">
        <v>0</v>
      </c>
      <c r="T446">
        <v>99.642399999999995</v>
      </c>
      <c r="U446">
        <v>45.501800000000003</v>
      </c>
    </row>
    <row r="447" spans="1:21" x14ac:dyDescent="0.25">
      <c r="A447" t="s">
        <v>57</v>
      </c>
      <c r="G447">
        <v>0.57397900000000002</v>
      </c>
      <c r="H447">
        <v>0.35476000000000002</v>
      </c>
      <c r="I447">
        <v>45.627600000000001</v>
      </c>
      <c r="J447">
        <v>5.5430200000000003</v>
      </c>
      <c r="K447">
        <v>0.32553300000000002</v>
      </c>
      <c r="L447">
        <v>-3.5950000000000003E-2</v>
      </c>
      <c r="M447">
        <v>16.5322</v>
      </c>
      <c r="N447">
        <v>30.855799999999999</v>
      </c>
      <c r="O447">
        <v>-5.4859999999999999E-2</v>
      </c>
      <c r="P447">
        <v>9.6021999999999996E-2</v>
      </c>
      <c r="Q447">
        <v>0.1593</v>
      </c>
      <c r="R447">
        <v>0.189912</v>
      </c>
      <c r="S447">
        <v>0</v>
      </c>
      <c r="T447">
        <v>100.167</v>
      </c>
      <c r="U447">
        <v>45.350900000000003</v>
      </c>
    </row>
    <row r="448" spans="1:21" x14ac:dyDescent="0.25">
      <c r="A448" t="s">
        <v>317</v>
      </c>
      <c r="G448">
        <v>1.0311699999999999</v>
      </c>
      <c r="H448">
        <v>-7.8490000000000004E-2</v>
      </c>
      <c r="I448">
        <v>45.238300000000002</v>
      </c>
      <c r="J448">
        <v>2.3514900000000001</v>
      </c>
      <c r="K448">
        <v>0.41082200000000002</v>
      </c>
      <c r="L448">
        <v>2.4497999999999999E-2</v>
      </c>
      <c r="M448">
        <v>17.435199999999998</v>
      </c>
      <c r="N448">
        <v>33.762099999999997</v>
      </c>
      <c r="O448">
        <v>2.6554999999999999E-2</v>
      </c>
      <c r="P448">
        <v>4.4081000000000002E-2</v>
      </c>
      <c r="Q448">
        <v>0.14341400000000001</v>
      </c>
      <c r="R448">
        <v>0.19659799999999999</v>
      </c>
      <c r="S448">
        <v>0</v>
      </c>
      <c r="T448">
        <v>100.586</v>
      </c>
      <c r="U448">
        <v>45.990099999999998</v>
      </c>
    </row>
    <row r="449" spans="1:21" x14ac:dyDescent="0.25">
      <c r="G449">
        <v>0.88902199999999998</v>
      </c>
      <c r="H449">
        <v>-7.8899999999999998E-2</v>
      </c>
      <c r="I449">
        <v>44.636299999999999</v>
      </c>
      <c r="J449">
        <v>4.45634</v>
      </c>
      <c r="K449">
        <v>0.82694500000000004</v>
      </c>
      <c r="L449">
        <v>8.8713E-2</v>
      </c>
      <c r="M449">
        <v>16.799399999999999</v>
      </c>
      <c r="N449">
        <v>32.722000000000001</v>
      </c>
      <c r="O449">
        <v>0.178755</v>
      </c>
      <c r="P449">
        <v>6.0770999999999999E-2</v>
      </c>
      <c r="Q449">
        <v>0.116662</v>
      </c>
      <c r="R449">
        <v>0.253141</v>
      </c>
      <c r="S449">
        <v>0</v>
      </c>
      <c r="T449">
        <v>100.949</v>
      </c>
      <c r="U449">
        <v>45.654200000000003</v>
      </c>
    </row>
    <row r="450" spans="1:21" x14ac:dyDescent="0.25">
      <c r="A450" t="s">
        <v>318</v>
      </c>
      <c r="G450">
        <v>1.17746</v>
      </c>
      <c r="H450">
        <v>-7.8320000000000001E-2</v>
      </c>
      <c r="I450">
        <v>49.346899999999998</v>
      </c>
      <c r="J450">
        <v>1.2008700000000001</v>
      </c>
      <c r="K450">
        <v>0.67851799999999995</v>
      </c>
      <c r="L450">
        <v>1.0370000000000001E-2</v>
      </c>
      <c r="M450">
        <v>18.475899999999999</v>
      </c>
      <c r="N450">
        <v>30.5334</v>
      </c>
      <c r="O450">
        <v>-0.12784999999999999</v>
      </c>
      <c r="P450">
        <v>2.6883000000000001E-2</v>
      </c>
      <c r="Q450">
        <v>0.14654300000000001</v>
      </c>
      <c r="R450">
        <v>-0.10882</v>
      </c>
      <c r="S450">
        <v>0</v>
      </c>
      <c r="T450">
        <v>101.282</v>
      </c>
      <c r="U450">
        <v>46.736699999999999</v>
      </c>
    </row>
    <row r="451" spans="1:21" x14ac:dyDescent="0.25">
      <c r="A451" t="s">
        <v>319</v>
      </c>
      <c r="G451">
        <v>1.09849</v>
      </c>
      <c r="H451">
        <v>-7.8280000000000002E-2</v>
      </c>
      <c r="I451">
        <v>46.585599999999999</v>
      </c>
      <c r="J451">
        <v>1.07121</v>
      </c>
      <c r="K451">
        <v>0.36321700000000001</v>
      </c>
      <c r="L451">
        <v>4.5985999999999999E-2</v>
      </c>
      <c r="M451">
        <v>17.6873</v>
      </c>
      <c r="N451">
        <v>31.787199999999999</v>
      </c>
      <c r="O451">
        <v>2.8393000000000002E-2</v>
      </c>
      <c r="P451">
        <v>9.0530000000000003E-3</v>
      </c>
      <c r="Q451">
        <v>0.101808</v>
      </c>
      <c r="R451">
        <v>-4.6940000000000003E-2</v>
      </c>
      <c r="S451">
        <v>0</v>
      </c>
      <c r="T451">
        <v>98.653099999999995</v>
      </c>
      <c r="U451">
        <v>45.495800000000003</v>
      </c>
    </row>
    <row r="452" spans="1:21" x14ac:dyDescent="0.25">
      <c r="A452" t="s">
        <v>320</v>
      </c>
      <c r="G452">
        <v>1.18059</v>
      </c>
      <c r="H452">
        <v>-7.8359999999999999E-2</v>
      </c>
      <c r="I452">
        <v>47.287700000000001</v>
      </c>
      <c r="J452">
        <v>1.2625500000000001</v>
      </c>
      <c r="K452">
        <v>0.409528</v>
      </c>
      <c r="L452">
        <v>0.13338</v>
      </c>
      <c r="M452">
        <v>17.692</v>
      </c>
      <c r="N452">
        <v>32.153199999999998</v>
      </c>
      <c r="O452">
        <v>0.261768</v>
      </c>
      <c r="P452">
        <v>8.8489999999999992E-3</v>
      </c>
      <c r="Q452">
        <v>1.1679E-2</v>
      </c>
      <c r="R452">
        <v>7.5481999999999994E-2</v>
      </c>
      <c r="S452">
        <v>0</v>
      </c>
      <c r="T452">
        <v>100.398</v>
      </c>
      <c r="U452">
        <v>46.195799999999998</v>
      </c>
    </row>
    <row r="453" spans="1:21" x14ac:dyDescent="0.25">
      <c r="A453" t="s">
        <v>321</v>
      </c>
      <c r="G453">
        <v>1.0215700000000001</v>
      </c>
      <c r="H453">
        <v>-7.8359999999999999E-2</v>
      </c>
      <c r="I453">
        <v>44.923299999999998</v>
      </c>
      <c r="J453">
        <v>1.0696300000000001</v>
      </c>
      <c r="K453">
        <v>0.76701200000000003</v>
      </c>
      <c r="L453">
        <v>0.115992</v>
      </c>
      <c r="M453">
        <v>18.468</v>
      </c>
      <c r="N453">
        <v>32.813899999999997</v>
      </c>
      <c r="O453">
        <v>-0.12814999999999999</v>
      </c>
      <c r="P453">
        <v>-6.2630000000000005E-2</v>
      </c>
      <c r="Q453">
        <v>-3.27E-2</v>
      </c>
      <c r="R453">
        <v>0.137182</v>
      </c>
      <c r="S453">
        <v>0</v>
      </c>
      <c r="T453">
        <v>99.014700000000005</v>
      </c>
      <c r="U453">
        <v>45.416699999999999</v>
      </c>
    </row>
    <row r="454" spans="1:21" x14ac:dyDescent="0.25">
      <c r="A454" t="s">
        <v>322</v>
      </c>
      <c r="G454">
        <v>0.72145700000000001</v>
      </c>
      <c r="H454">
        <v>-7.8649999999999998E-2</v>
      </c>
      <c r="I454">
        <v>45.174900000000001</v>
      </c>
      <c r="J454">
        <v>3.1830799999999999</v>
      </c>
      <c r="K454">
        <v>0.59283200000000003</v>
      </c>
      <c r="L454">
        <v>2.2726E-2</v>
      </c>
      <c r="M454">
        <v>16.607700000000001</v>
      </c>
      <c r="N454">
        <v>32.222700000000003</v>
      </c>
      <c r="O454">
        <v>-5.2060000000000002E-2</v>
      </c>
      <c r="P454">
        <v>-2.7629999999999998E-2</v>
      </c>
      <c r="Q454">
        <v>5.3187999999999999E-2</v>
      </c>
      <c r="R454">
        <v>0.25676300000000002</v>
      </c>
      <c r="S454">
        <v>0</v>
      </c>
      <c r="T454">
        <v>98.677000000000007</v>
      </c>
      <c r="U454">
        <v>45.119199999999999</v>
      </c>
    </row>
    <row r="455" spans="1:21" x14ac:dyDescent="0.25">
      <c r="A455" t="s">
        <v>323</v>
      </c>
      <c r="G455">
        <v>0.78779299999999997</v>
      </c>
      <c r="H455">
        <v>-7.8310000000000005E-2</v>
      </c>
      <c r="I455">
        <v>47.392000000000003</v>
      </c>
      <c r="J455">
        <v>0.81335800000000003</v>
      </c>
      <c r="K455">
        <v>0.18304899999999999</v>
      </c>
      <c r="L455">
        <v>1.0527E-2</v>
      </c>
      <c r="M455">
        <v>18.066500000000001</v>
      </c>
      <c r="N455">
        <v>31.626300000000001</v>
      </c>
      <c r="O455">
        <v>2.8413999999999998E-2</v>
      </c>
      <c r="P455">
        <v>-2.674E-2</v>
      </c>
      <c r="Q455">
        <v>5.7270000000000001E-2</v>
      </c>
      <c r="R455">
        <v>7.6435000000000003E-2</v>
      </c>
      <c r="S455">
        <v>0</v>
      </c>
      <c r="T455">
        <v>98.936599999999999</v>
      </c>
      <c r="U455">
        <v>45.739800000000002</v>
      </c>
    </row>
    <row r="456" spans="1:21" x14ac:dyDescent="0.25">
      <c r="A456" t="s">
        <v>324</v>
      </c>
      <c r="G456">
        <v>1.3294699999999999</v>
      </c>
      <c r="H456">
        <v>-7.825E-2</v>
      </c>
      <c r="I456">
        <v>46.524799999999999</v>
      </c>
      <c r="J456">
        <v>0.68374299999999999</v>
      </c>
      <c r="K456">
        <v>0.72275900000000004</v>
      </c>
      <c r="L456">
        <v>-6.9699999999999996E-3</v>
      </c>
      <c r="M456">
        <v>18.359200000000001</v>
      </c>
      <c r="N456">
        <v>33.990299999999998</v>
      </c>
      <c r="O456">
        <v>-4.9529999999999998E-2</v>
      </c>
      <c r="P456">
        <v>2.6970999999999998E-2</v>
      </c>
      <c r="Q456">
        <v>5.7396000000000003E-2</v>
      </c>
      <c r="R456">
        <v>0.32336199999999998</v>
      </c>
      <c r="S456">
        <v>0</v>
      </c>
      <c r="T456">
        <v>101.883</v>
      </c>
      <c r="U456">
        <v>46.838500000000003</v>
      </c>
    </row>
    <row r="457" spans="1:21" x14ac:dyDescent="0.25">
      <c r="A457" t="s">
        <v>325</v>
      </c>
      <c r="G457">
        <v>1.4840199999999999</v>
      </c>
      <c r="H457">
        <v>-7.8280000000000002E-2</v>
      </c>
      <c r="I457">
        <v>45.169199999999996</v>
      </c>
      <c r="J457">
        <v>0.68406500000000003</v>
      </c>
      <c r="K457">
        <v>0.36402400000000001</v>
      </c>
      <c r="L457">
        <v>1.0322E-2</v>
      </c>
      <c r="M457">
        <v>18.588200000000001</v>
      </c>
      <c r="N457">
        <v>33.009799999999998</v>
      </c>
      <c r="O457">
        <v>0.106368</v>
      </c>
      <c r="P457">
        <v>8.0258999999999997E-2</v>
      </c>
      <c r="Q457">
        <v>5.7146000000000002E-2</v>
      </c>
      <c r="R457">
        <v>1.4496999999999999E-2</v>
      </c>
      <c r="S457">
        <v>0</v>
      </c>
      <c r="T457">
        <v>99.489599999999996</v>
      </c>
      <c r="U457">
        <v>45.601300000000002</v>
      </c>
    </row>
    <row r="458" spans="1:21" x14ac:dyDescent="0.25">
      <c r="A458" t="s">
        <v>326</v>
      </c>
      <c r="G458">
        <v>1.3248800000000001</v>
      </c>
      <c r="H458">
        <v>-7.8159999999999993E-2</v>
      </c>
      <c r="I458">
        <v>46.436300000000003</v>
      </c>
      <c r="J458">
        <v>0.62084799999999996</v>
      </c>
      <c r="K458">
        <v>0.49695</v>
      </c>
      <c r="L458">
        <v>8.3002000000000006E-2</v>
      </c>
      <c r="M458">
        <v>17.972300000000001</v>
      </c>
      <c r="N458">
        <v>33.140999999999998</v>
      </c>
      <c r="O458">
        <v>-4.9029999999999997E-2</v>
      </c>
      <c r="P458">
        <v>-2.6409999999999999E-2</v>
      </c>
      <c r="Q458">
        <v>0.16983100000000001</v>
      </c>
      <c r="R458">
        <v>-4.5830000000000003E-2</v>
      </c>
      <c r="S458">
        <v>0</v>
      </c>
      <c r="T458">
        <v>100.04600000000001</v>
      </c>
      <c r="U458">
        <v>46.161900000000003</v>
      </c>
    </row>
    <row r="459" spans="1:21" x14ac:dyDescent="0.25">
      <c r="A459" t="s">
        <v>327</v>
      </c>
      <c r="G459">
        <v>1.25251</v>
      </c>
      <c r="H459">
        <v>-7.825E-2</v>
      </c>
      <c r="I459">
        <v>48.777799999999999</v>
      </c>
      <c r="J459">
        <v>1.0067299999999999</v>
      </c>
      <c r="K459">
        <v>0.54297899999999999</v>
      </c>
      <c r="L459">
        <v>-7.7859999999999999E-2</v>
      </c>
      <c r="M459">
        <v>18.165800000000001</v>
      </c>
      <c r="N459">
        <v>32.296100000000003</v>
      </c>
      <c r="O459">
        <v>-4.9430000000000002E-2</v>
      </c>
      <c r="P459">
        <v>4.4961000000000001E-2</v>
      </c>
      <c r="Q459">
        <v>-9.4599999999999997E-3</v>
      </c>
      <c r="R459">
        <v>7.6893000000000003E-2</v>
      </c>
      <c r="S459">
        <v>0</v>
      </c>
      <c r="T459">
        <v>101.949</v>
      </c>
      <c r="U459">
        <v>47.067500000000003</v>
      </c>
    </row>
    <row r="460" spans="1:21" x14ac:dyDescent="0.25">
      <c r="A460" t="s">
        <v>328</v>
      </c>
      <c r="G460">
        <v>1.1789000000000001</v>
      </c>
      <c r="H460">
        <v>-7.8409999999999994E-2</v>
      </c>
      <c r="I460">
        <v>45.653300000000002</v>
      </c>
      <c r="J460">
        <v>0.94033100000000003</v>
      </c>
      <c r="K460">
        <v>0.49885200000000002</v>
      </c>
      <c r="L460">
        <v>-0.11561</v>
      </c>
      <c r="M460">
        <v>19.383800000000001</v>
      </c>
      <c r="N460">
        <v>32.935499999999998</v>
      </c>
      <c r="O460">
        <v>0.18354300000000001</v>
      </c>
      <c r="P460">
        <v>-9.2399999999999999E-3</v>
      </c>
      <c r="Q460">
        <v>0.145425</v>
      </c>
      <c r="R460">
        <v>7.4750999999999998E-2</v>
      </c>
      <c r="S460">
        <v>0</v>
      </c>
      <c r="T460">
        <v>100.791</v>
      </c>
      <c r="U460">
        <v>46.093600000000002</v>
      </c>
    </row>
    <row r="461" spans="1:21" x14ac:dyDescent="0.25">
      <c r="A461" t="s">
        <v>329</v>
      </c>
      <c r="G461">
        <v>0.78547400000000001</v>
      </c>
      <c r="H461">
        <v>0.14003299999999999</v>
      </c>
      <c r="I461">
        <v>47.252699999999997</v>
      </c>
      <c r="J461">
        <v>0.81327099999999997</v>
      </c>
      <c r="K461">
        <v>1.25501</v>
      </c>
      <c r="L461">
        <v>4.6375E-2</v>
      </c>
      <c r="M461">
        <v>17.9864</v>
      </c>
      <c r="N461">
        <v>32.771799999999999</v>
      </c>
      <c r="O461">
        <v>0.18471899999999999</v>
      </c>
      <c r="P461">
        <v>2.7018E-2</v>
      </c>
      <c r="Q461">
        <v>0.102023</v>
      </c>
      <c r="R461">
        <v>1.5065E-2</v>
      </c>
      <c r="S461">
        <v>0</v>
      </c>
      <c r="T461">
        <v>101.38</v>
      </c>
      <c r="U461">
        <v>46.790500000000002</v>
      </c>
    </row>
    <row r="462" spans="1:21" x14ac:dyDescent="0.25">
      <c r="A462" t="s">
        <v>34</v>
      </c>
      <c r="G462">
        <v>0.63678400000000002</v>
      </c>
      <c r="H462">
        <v>-7.8509999999999996E-2</v>
      </c>
      <c r="I462">
        <v>45.242100000000001</v>
      </c>
      <c r="J462">
        <v>2.03112</v>
      </c>
      <c r="K462">
        <v>0.67817700000000003</v>
      </c>
      <c r="L462">
        <v>-4.6010000000000002E-2</v>
      </c>
      <c r="M462">
        <v>18.1233</v>
      </c>
      <c r="N462">
        <v>33.8339</v>
      </c>
      <c r="O462">
        <v>-5.1200000000000002E-2</v>
      </c>
      <c r="P462">
        <v>2.6209E-2</v>
      </c>
      <c r="Q462">
        <v>0.232927</v>
      </c>
      <c r="R462">
        <v>0.196767</v>
      </c>
      <c r="S462">
        <v>0</v>
      </c>
      <c r="T462">
        <v>100.82599999999999</v>
      </c>
      <c r="U462">
        <v>46.148299999999999</v>
      </c>
    </row>
    <row r="463" spans="1:21" x14ac:dyDescent="0.25">
      <c r="A463" t="s">
        <v>330</v>
      </c>
      <c r="G463">
        <v>1.4040600000000001</v>
      </c>
      <c r="H463">
        <v>0.13996700000000001</v>
      </c>
      <c r="I463">
        <v>45.996699999999997</v>
      </c>
      <c r="J463">
        <v>0.813855</v>
      </c>
      <c r="K463">
        <v>0.63247900000000001</v>
      </c>
      <c r="L463">
        <v>4.6961999999999997E-2</v>
      </c>
      <c r="M463">
        <v>18.194900000000001</v>
      </c>
      <c r="N463">
        <v>33.582000000000001</v>
      </c>
      <c r="O463">
        <v>-0.12734000000000001</v>
      </c>
      <c r="P463">
        <v>9.2160000000000002E-3</v>
      </c>
      <c r="Q463">
        <v>0.10251300000000001</v>
      </c>
      <c r="R463">
        <v>1.5494000000000001E-2</v>
      </c>
      <c r="S463">
        <v>0</v>
      </c>
      <c r="T463">
        <v>100.81100000000001</v>
      </c>
      <c r="U463">
        <v>46.402099999999997</v>
      </c>
    </row>
    <row r="464" spans="1:21" x14ac:dyDescent="0.25">
      <c r="A464" t="s">
        <v>331</v>
      </c>
      <c r="G464">
        <v>1.16506</v>
      </c>
      <c r="H464">
        <v>-7.8060000000000004E-2</v>
      </c>
      <c r="I464">
        <v>46.6374</v>
      </c>
      <c r="J464">
        <v>0.363985</v>
      </c>
      <c r="K464">
        <v>0.71749499999999999</v>
      </c>
      <c r="L464">
        <v>1.3443E-2</v>
      </c>
      <c r="M464">
        <v>17.7347</v>
      </c>
      <c r="N464">
        <v>33.355800000000002</v>
      </c>
      <c r="O464">
        <v>-0.12648000000000001</v>
      </c>
      <c r="P464">
        <v>-8.2799999999999992E-3</v>
      </c>
      <c r="Q464">
        <v>0.14869099999999999</v>
      </c>
      <c r="R464">
        <v>-0.10632</v>
      </c>
      <c r="S464">
        <v>0</v>
      </c>
      <c r="T464">
        <v>99.817400000000006</v>
      </c>
      <c r="U464">
        <v>46.233600000000003</v>
      </c>
    </row>
    <row r="465" spans="7:21" x14ac:dyDescent="0.25">
      <c r="G465">
        <v>1.55507</v>
      </c>
      <c r="H465">
        <v>-7.8159999999999993E-2</v>
      </c>
      <c r="I465">
        <v>46.832700000000003</v>
      </c>
      <c r="J465">
        <v>0.23404</v>
      </c>
      <c r="K465">
        <v>0.58738900000000005</v>
      </c>
      <c r="L465">
        <v>4.7713999999999999E-2</v>
      </c>
      <c r="M465">
        <v>18.591699999999999</v>
      </c>
      <c r="N465">
        <v>33.2926</v>
      </c>
      <c r="O465">
        <v>2.9194999999999999E-2</v>
      </c>
      <c r="P465">
        <v>-2.6460000000000001E-2</v>
      </c>
      <c r="Q465">
        <v>5.8359000000000001E-2</v>
      </c>
      <c r="R465">
        <v>7.7709E-2</v>
      </c>
      <c r="S465">
        <v>0</v>
      </c>
      <c r="T465">
        <v>101.202</v>
      </c>
      <c r="U465">
        <v>46.618499999999997</v>
      </c>
    </row>
    <row r="466" spans="7:21" x14ac:dyDescent="0.25">
      <c r="G466">
        <v>1.93773</v>
      </c>
      <c r="H466">
        <v>0.13978699999999999</v>
      </c>
      <c r="I466">
        <v>45.048200000000001</v>
      </c>
      <c r="J466">
        <v>0.68523800000000001</v>
      </c>
      <c r="K466">
        <v>0.90359699999999998</v>
      </c>
      <c r="L466">
        <v>-0.16582</v>
      </c>
      <c r="M466">
        <v>18.467700000000001</v>
      </c>
      <c r="N466">
        <v>34.491</v>
      </c>
      <c r="O466">
        <v>2.9166000000000001E-2</v>
      </c>
      <c r="P466">
        <v>9.3030000000000005E-3</v>
      </c>
      <c r="Q466">
        <v>0.14763399999999999</v>
      </c>
      <c r="R466">
        <v>-0.10736999999999999</v>
      </c>
      <c r="S466">
        <v>0</v>
      </c>
      <c r="T466">
        <v>101.586</v>
      </c>
      <c r="U466">
        <v>46.579300000000003</v>
      </c>
    </row>
    <row r="467" spans="7:21" x14ac:dyDescent="0.25">
      <c r="G467">
        <v>1.1727399999999999</v>
      </c>
      <c r="H467">
        <v>-7.8259999999999996E-2</v>
      </c>
      <c r="I467">
        <v>45.918799999999997</v>
      </c>
      <c r="J467">
        <v>0.87798799999999999</v>
      </c>
      <c r="K467">
        <v>0.72087599999999996</v>
      </c>
      <c r="L467">
        <v>0.18817900000000001</v>
      </c>
      <c r="M467">
        <v>18.458400000000001</v>
      </c>
      <c r="N467">
        <v>33.5291</v>
      </c>
      <c r="O467">
        <v>0.1065</v>
      </c>
      <c r="P467">
        <v>6.2548999999999993E-2</v>
      </c>
      <c r="Q467">
        <v>3.4898999999999999E-2</v>
      </c>
      <c r="R467">
        <v>-0.17025000000000001</v>
      </c>
      <c r="S467">
        <v>0</v>
      </c>
      <c r="T467">
        <v>100.822</v>
      </c>
      <c r="U467">
        <v>46.3172</v>
      </c>
    </row>
    <row r="468" spans="7:21" x14ac:dyDescent="0.25">
      <c r="G468">
        <v>1.01268</v>
      </c>
      <c r="H468">
        <v>0.139987</v>
      </c>
      <c r="I468">
        <v>45.892899999999997</v>
      </c>
      <c r="J468">
        <v>0.49220799999999998</v>
      </c>
      <c r="K468">
        <v>0.583148</v>
      </c>
      <c r="L468">
        <v>6.5584000000000003E-2</v>
      </c>
      <c r="M468">
        <v>18.569400000000002</v>
      </c>
      <c r="N468">
        <v>35.0871</v>
      </c>
      <c r="O468">
        <v>2.9255E-2</v>
      </c>
      <c r="P468">
        <v>9.3469999999999994E-3</v>
      </c>
      <c r="Q468">
        <v>3.6048999999999998E-2</v>
      </c>
      <c r="R468">
        <v>-0.16897000000000001</v>
      </c>
      <c r="S468">
        <v>0</v>
      </c>
      <c r="T468">
        <v>101.749</v>
      </c>
      <c r="U468">
        <v>46.945099999999996</v>
      </c>
    </row>
    <row r="469" spans="7:21" x14ac:dyDescent="0.25">
      <c r="G469">
        <v>1.01807</v>
      </c>
      <c r="H469">
        <v>-7.8229999999999994E-2</v>
      </c>
      <c r="I469">
        <v>46.614199999999997</v>
      </c>
      <c r="J469">
        <v>1.2004699999999999</v>
      </c>
      <c r="K469">
        <v>0.58581700000000003</v>
      </c>
      <c r="L469">
        <v>-6.0100000000000001E-2</v>
      </c>
      <c r="M469">
        <v>17.9297</v>
      </c>
      <c r="N469">
        <v>33.070500000000003</v>
      </c>
      <c r="O469">
        <v>-0.12753999999999999</v>
      </c>
      <c r="P469">
        <v>-8.7200000000000003E-3</v>
      </c>
      <c r="Q469">
        <v>0.102173</v>
      </c>
      <c r="R469">
        <v>-0.10818999999999999</v>
      </c>
      <c r="S469">
        <v>0</v>
      </c>
      <c r="T469">
        <v>100.13800000000001</v>
      </c>
      <c r="U469">
        <v>46.195999999999998</v>
      </c>
    </row>
    <row r="470" spans="7:21" x14ac:dyDescent="0.25">
      <c r="G470">
        <v>1.2452799999999999</v>
      </c>
      <c r="H470">
        <v>-7.8130000000000005E-2</v>
      </c>
      <c r="I470">
        <v>46.791800000000002</v>
      </c>
      <c r="J470">
        <v>0.492537</v>
      </c>
      <c r="K470">
        <v>0.49588100000000002</v>
      </c>
      <c r="L470">
        <v>-4.0829999999999998E-2</v>
      </c>
      <c r="M470">
        <v>18.2316</v>
      </c>
      <c r="N470">
        <v>33.025700000000001</v>
      </c>
      <c r="O470">
        <v>-4.8759999999999998E-2</v>
      </c>
      <c r="P470">
        <v>2.7304999999999999E-2</v>
      </c>
      <c r="Q470">
        <v>3.6275000000000002E-2</v>
      </c>
      <c r="R470">
        <v>-0.10712000000000001</v>
      </c>
      <c r="S470">
        <v>0</v>
      </c>
      <c r="T470">
        <v>100.072</v>
      </c>
      <c r="U470">
        <v>46.224800000000002</v>
      </c>
    </row>
    <row r="471" spans="7:21" x14ac:dyDescent="0.25">
      <c r="G471">
        <v>1.3248599999999999</v>
      </c>
      <c r="H471">
        <v>-7.8170000000000003E-2</v>
      </c>
      <c r="I471">
        <v>47.676200000000001</v>
      </c>
      <c r="J471">
        <v>0.29870400000000003</v>
      </c>
      <c r="K471">
        <v>0.76601699999999995</v>
      </c>
      <c r="L471">
        <v>1.2102999999999999E-2</v>
      </c>
      <c r="M471">
        <v>18.206099999999999</v>
      </c>
      <c r="N471">
        <v>31.533899999999999</v>
      </c>
      <c r="O471">
        <v>0.18556</v>
      </c>
      <c r="P471">
        <v>-4.4299999999999999E-2</v>
      </c>
      <c r="Q471">
        <v>0.12542700000000001</v>
      </c>
      <c r="R471">
        <v>-4.5710000000000001E-2</v>
      </c>
      <c r="S471">
        <v>0</v>
      </c>
      <c r="T471">
        <v>99.960700000000003</v>
      </c>
      <c r="U471">
        <v>46.177100000000003</v>
      </c>
    </row>
    <row r="472" spans="7:21" x14ac:dyDescent="0.25">
      <c r="G472">
        <v>0.86002699999999999</v>
      </c>
      <c r="H472">
        <v>-7.8170000000000003E-2</v>
      </c>
      <c r="I472">
        <v>47.177</v>
      </c>
      <c r="J472">
        <v>0.49224000000000001</v>
      </c>
      <c r="K472">
        <v>0.71713499999999997</v>
      </c>
      <c r="L472">
        <v>6.5506999999999996E-2</v>
      </c>
      <c r="M472">
        <v>18.577500000000001</v>
      </c>
      <c r="N472">
        <v>33.573300000000003</v>
      </c>
      <c r="O472">
        <v>-0.12712999999999999</v>
      </c>
      <c r="P472">
        <v>-4.4299999999999999E-2</v>
      </c>
      <c r="Q472">
        <v>0.103099</v>
      </c>
      <c r="R472">
        <v>-4.5710000000000001E-2</v>
      </c>
      <c r="S472">
        <v>0</v>
      </c>
      <c r="T472">
        <v>101.27</v>
      </c>
      <c r="U472">
        <v>46.818300000000001</v>
      </c>
    </row>
    <row r="473" spans="7:21" x14ac:dyDescent="0.25">
      <c r="G473">
        <v>1.01885</v>
      </c>
      <c r="H473">
        <v>-7.8329999999999997E-2</v>
      </c>
      <c r="I473">
        <v>46.4542</v>
      </c>
      <c r="J473">
        <v>0.62007699999999999</v>
      </c>
      <c r="K473">
        <v>0.36217300000000002</v>
      </c>
      <c r="L473">
        <v>-7.8740000000000004E-2</v>
      </c>
      <c r="M473">
        <v>19.710999999999999</v>
      </c>
      <c r="N473">
        <v>32.627899999999997</v>
      </c>
      <c r="O473">
        <v>-4.9889999999999997E-2</v>
      </c>
      <c r="P473">
        <v>8.8590000000000006E-3</v>
      </c>
      <c r="Q473">
        <v>1.2501E-2</v>
      </c>
      <c r="R473">
        <v>-4.7390000000000002E-2</v>
      </c>
      <c r="S473">
        <v>0</v>
      </c>
      <c r="T473">
        <v>100.56100000000001</v>
      </c>
      <c r="U473">
        <v>46.1845</v>
      </c>
    </row>
    <row r="474" spans="7:21" x14ac:dyDescent="0.25">
      <c r="G474">
        <v>1.0970899999999999</v>
      </c>
      <c r="H474">
        <v>-7.8299999999999995E-2</v>
      </c>
      <c r="I474">
        <v>45.591099999999997</v>
      </c>
      <c r="J474">
        <v>0.74837100000000001</v>
      </c>
      <c r="K474">
        <v>0.63165000000000004</v>
      </c>
      <c r="L474">
        <v>1.0194E-2</v>
      </c>
      <c r="M474">
        <v>18.824100000000001</v>
      </c>
      <c r="N474">
        <v>33.419499999999999</v>
      </c>
      <c r="O474">
        <v>-4.9860000000000002E-2</v>
      </c>
      <c r="P474">
        <v>-2.6710000000000001E-2</v>
      </c>
      <c r="Q474">
        <v>0.25812600000000002</v>
      </c>
      <c r="R474">
        <v>7.6033000000000003E-2</v>
      </c>
      <c r="S474">
        <v>0</v>
      </c>
      <c r="T474">
        <v>100.501</v>
      </c>
      <c r="U474">
        <v>46.147100000000002</v>
      </c>
    </row>
    <row r="475" spans="7:21" x14ac:dyDescent="0.25">
      <c r="G475">
        <v>1.01176</v>
      </c>
      <c r="H475">
        <v>-7.8119999999999995E-2</v>
      </c>
      <c r="I475">
        <v>45.888599999999997</v>
      </c>
      <c r="J475">
        <v>4.0964E-2</v>
      </c>
      <c r="K475">
        <v>0.44939000000000001</v>
      </c>
      <c r="L475">
        <v>-7.6170000000000002E-2</v>
      </c>
      <c r="M475">
        <v>18.5063</v>
      </c>
      <c r="N475">
        <v>32.8399</v>
      </c>
      <c r="O475">
        <v>-4.8640000000000003E-2</v>
      </c>
      <c r="P475">
        <v>-2.632E-2</v>
      </c>
      <c r="Q475">
        <v>0.14848</v>
      </c>
      <c r="R475">
        <v>-4.5240000000000002E-2</v>
      </c>
      <c r="S475">
        <v>0</v>
      </c>
      <c r="T475">
        <v>98.610900000000001</v>
      </c>
      <c r="U475">
        <v>45.593400000000003</v>
      </c>
    </row>
    <row r="476" spans="7:21" x14ac:dyDescent="0.25">
      <c r="G476">
        <v>1.17519</v>
      </c>
      <c r="H476">
        <v>-7.8310000000000005E-2</v>
      </c>
      <c r="I476">
        <v>46.007800000000003</v>
      </c>
      <c r="J476">
        <v>1.0699700000000001</v>
      </c>
      <c r="K476">
        <v>0.81176400000000004</v>
      </c>
      <c r="L476">
        <v>6.3214000000000006E-2</v>
      </c>
      <c r="M476">
        <v>18.656600000000001</v>
      </c>
      <c r="N476">
        <v>33.843200000000003</v>
      </c>
      <c r="O476">
        <v>-0.12794</v>
      </c>
      <c r="P476">
        <v>2.6738000000000001E-2</v>
      </c>
      <c r="Q476">
        <v>0.101484</v>
      </c>
      <c r="R476">
        <v>7.5914999999999996E-2</v>
      </c>
      <c r="S476">
        <v>0</v>
      </c>
      <c r="T476">
        <v>101.626</v>
      </c>
      <c r="U476">
        <v>46.629399999999997</v>
      </c>
    </row>
    <row r="477" spans="7:21" x14ac:dyDescent="0.25">
      <c r="G477">
        <v>1.3223400000000001</v>
      </c>
      <c r="H477">
        <v>-7.8159999999999993E-2</v>
      </c>
      <c r="I477">
        <v>46.2408</v>
      </c>
      <c r="J477">
        <v>0.29873699999999997</v>
      </c>
      <c r="K477">
        <v>0.58557899999999996</v>
      </c>
      <c r="L477">
        <v>-7.6990000000000003E-2</v>
      </c>
      <c r="M477">
        <v>18.755299999999998</v>
      </c>
      <c r="N477">
        <v>33.4617</v>
      </c>
      <c r="O477">
        <v>0.341916</v>
      </c>
      <c r="P477">
        <v>-8.5900000000000004E-3</v>
      </c>
      <c r="Q477">
        <v>8.0680000000000002E-2</v>
      </c>
      <c r="R477">
        <v>-0.23094999999999999</v>
      </c>
      <c r="S477">
        <v>0</v>
      </c>
      <c r="T477">
        <v>100.69199999999999</v>
      </c>
      <c r="U477">
        <v>46.360199999999999</v>
      </c>
    </row>
    <row r="478" spans="7:21" x14ac:dyDescent="0.25">
      <c r="G478">
        <v>0.93697200000000003</v>
      </c>
      <c r="H478">
        <v>0.14044200000000001</v>
      </c>
      <c r="I478">
        <v>48.181100000000001</v>
      </c>
      <c r="J478">
        <v>0.29893799999999998</v>
      </c>
      <c r="K478">
        <v>0.49438199999999999</v>
      </c>
      <c r="L478">
        <v>0.13710900000000001</v>
      </c>
      <c r="M478">
        <v>18.252700000000001</v>
      </c>
      <c r="N478">
        <v>33.295699999999997</v>
      </c>
      <c r="O478">
        <v>0.185749</v>
      </c>
      <c r="P478">
        <v>2.7348000000000001E-2</v>
      </c>
      <c r="Q478">
        <v>-5.321E-2</v>
      </c>
      <c r="R478">
        <v>-0.10709</v>
      </c>
      <c r="S478">
        <v>0</v>
      </c>
      <c r="T478">
        <v>101.79</v>
      </c>
      <c r="U478">
        <v>47.170900000000003</v>
      </c>
    </row>
    <row r="479" spans="7:21" x14ac:dyDescent="0.25">
      <c r="G479">
        <v>0.93827499999999997</v>
      </c>
      <c r="H479">
        <v>-7.8280000000000002E-2</v>
      </c>
      <c r="I479">
        <v>46.183700000000002</v>
      </c>
      <c r="J479">
        <v>0.427369</v>
      </c>
      <c r="K479">
        <v>0.62907000000000002</v>
      </c>
      <c r="L479">
        <v>-6.0069999999999998E-2</v>
      </c>
      <c r="M479">
        <v>19.538900000000002</v>
      </c>
      <c r="N479">
        <v>32.004899999999999</v>
      </c>
      <c r="O479">
        <v>-0.12766</v>
      </c>
      <c r="P479">
        <v>-8.8000000000000005E-3</v>
      </c>
      <c r="Q479">
        <v>-9.8790000000000003E-2</v>
      </c>
      <c r="R479">
        <v>-0.10835</v>
      </c>
      <c r="S479">
        <v>0</v>
      </c>
      <c r="T479">
        <v>99.240200000000002</v>
      </c>
      <c r="U479">
        <v>45.667999999999999</v>
      </c>
    </row>
    <row r="480" spans="7:21" x14ac:dyDescent="0.25">
      <c r="G480">
        <v>0.86329299999999998</v>
      </c>
      <c r="H480">
        <v>-7.8289999999999998E-2</v>
      </c>
      <c r="I480">
        <v>45.263800000000003</v>
      </c>
      <c r="J480">
        <v>0.87689899999999998</v>
      </c>
      <c r="K480">
        <v>0.58491700000000002</v>
      </c>
      <c r="L480">
        <v>-9.6409999999999996E-2</v>
      </c>
      <c r="M480">
        <v>18.976900000000001</v>
      </c>
      <c r="N480">
        <v>34.7607</v>
      </c>
      <c r="O480">
        <v>-0.12781999999999999</v>
      </c>
      <c r="P480">
        <v>-4.4639999999999999E-2</v>
      </c>
      <c r="Q480">
        <v>3.4791999999999997E-2</v>
      </c>
      <c r="R480">
        <v>0.13778299999999999</v>
      </c>
      <c r="S480">
        <v>0</v>
      </c>
      <c r="T480">
        <v>101.152</v>
      </c>
      <c r="U480">
        <v>46.466900000000003</v>
      </c>
    </row>
    <row r="481" spans="1:21" x14ac:dyDescent="0.25">
      <c r="G481">
        <v>1.1000000000000001</v>
      </c>
      <c r="H481">
        <v>-7.8350000000000003E-2</v>
      </c>
      <c r="I481">
        <v>45.758899999999997</v>
      </c>
      <c r="J481">
        <v>1.00444</v>
      </c>
      <c r="K481">
        <v>0.72278100000000001</v>
      </c>
      <c r="L481">
        <v>-8.2799999999999992E-3</v>
      </c>
      <c r="M481">
        <v>18.372699999999998</v>
      </c>
      <c r="N481">
        <v>33.517800000000001</v>
      </c>
      <c r="O481">
        <v>2.7855000000000001E-2</v>
      </c>
      <c r="P481">
        <v>-9.0399999999999994E-3</v>
      </c>
      <c r="Q481">
        <v>0.12339</v>
      </c>
      <c r="R481">
        <v>0.26039400000000001</v>
      </c>
      <c r="S481">
        <v>0</v>
      </c>
      <c r="T481">
        <v>100.79300000000001</v>
      </c>
      <c r="U481">
        <v>46.247999999999998</v>
      </c>
    </row>
    <row r="482" spans="1:21" x14ac:dyDescent="0.25">
      <c r="G482">
        <v>1.0916600000000001</v>
      </c>
      <c r="H482">
        <v>-7.8159999999999993E-2</v>
      </c>
      <c r="I482">
        <v>46.1143</v>
      </c>
      <c r="J482">
        <v>0.36296600000000001</v>
      </c>
      <c r="K482">
        <v>0.62923899999999999</v>
      </c>
      <c r="L482">
        <v>1.2104999999999999E-2</v>
      </c>
      <c r="M482">
        <v>18.313600000000001</v>
      </c>
      <c r="N482">
        <v>34.1145</v>
      </c>
      <c r="O482">
        <v>-4.8939999999999997E-2</v>
      </c>
      <c r="P482">
        <v>9.3349999999999995E-3</v>
      </c>
      <c r="Q482">
        <v>0.14776600000000001</v>
      </c>
      <c r="R482">
        <v>7.7717999999999995E-2</v>
      </c>
      <c r="S482">
        <v>0</v>
      </c>
      <c r="T482">
        <v>100.746</v>
      </c>
      <c r="U482">
        <v>46.482199999999999</v>
      </c>
    </row>
    <row r="483" spans="1:21" x14ac:dyDescent="0.25">
      <c r="G483">
        <v>0.85974099999999998</v>
      </c>
      <c r="H483">
        <v>-7.8179999999999999E-2</v>
      </c>
      <c r="I483">
        <v>47.327500000000001</v>
      </c>
      <c r="J483">
        <v>0.29860500000000001</v>
      </c>
      <c r="K483">
        <v>0.49396299999999999</v>
      </c>
      <c r="L483">
        <v>2.9828E-2</v>
      </c>
      <c r="M483">
        <v>18.801500000000001</v>
      </c>
      <c r="N483">
        <v>33.916899999999998</v>
      </c>
      <c r="O483">
        <v>0.107322</v>
      </c>
      <c r="P483">
        <v>-8.5599999999999999E-3</v>
      </c>
      <c r="Q483">
        <v>-5.3490000000000003E-2</v>
      </c>
      <c r="R483">
        <v>-4.5789999999999997E-2</v>
      </c>
      <c r="S483">
        <v>0</v>
      </c>
      <c r="T483">
        <v>101.649</v>
      </c>
      <c r="U483">
        <v>46.9773</v>
      </c>
    </row>
    <row r="484" spans="1:21" x14ac:dyDescent="0.25">
      <c r="G484">
        <v>0.93290300000000004</v>
      </c>
      <c r="H484">
        <v>-7.8049999999999994E-2</v>
      </c>
      <c r="I484">
        <v>46.2727</v>
      </c>
      <c r="J484">
        <v>0.17027800000000001</v>
      </c>
      <c r="K484">
        <v>0.71486700000000003</v>
      </c>
      <c r="L484">
        <v>8.4667999999999993E-2</v>
      </c>
      <c r="M484">
        <v>18.046600000000002</v>
      </c>
      <c r="N484">
        <v>35.245600000000003</v>
      </c>
      <c r="O484">
        <v>-4.8300000000000003E-2</v>
      </c>
      <c r="P484">
        <v>9.6249999999999999E-3</v>
      </c>
      <c r="Q484">
        <v>8.1558000000000005E-2</v>
      </c>
      <c r="R484">
        <v>-4.4569999999999999E-2</v>
      </c>
      <c r="S484">
        <v>0</v>
      </c>
      <c r="T484">
        <v>101.38800000000001</v>
      </c>
      <c r="U484">
        <v>46.943399999999997</v>
      </c>
    </row>
    <row r="485" spans="1:21" x14ac:dyDescent="0.25">
      <c r="G485">
        <v>1.2443900000000001</v>
      </c>
      <c r="H485">
        <v>-7.8100000000000003E-2</v>
      </c>
      <c r="I485">
        <v>46.252000000000002</v>
      </c>
      <c r="J485">
        <v>0.49213800000000002</v>
      </c>
      <c r="K485">
        <v>1.0316700000000001</v>
      </c>
      <c r="L485">
        <v>-4.0829999999999998E-2</v>
      </c>
      <c r="M485">
        <v>17.830300000000001</v>
      </c>
      <c r="N485">
        <v>34.7271</v>
      </c>
      <c r="O485">
        <v>0.26378200000000002</v>
      </c>
      <c r="P485">
        <v>-4.4200000000000003E-2</v>
      </c>
      <c r="Q485">
        <v>5.8500999999999997E-2</v>
      </c>
      <c r="R485">
        <v>-4.5229999999999999E-2</v>
      </c>
      <c r="S485">
        <v>0</v>
      </c>
      <c r="T485">
        <v>101.69199999999999</v>
      </c>
      <c r="U485">
        <v>46.916699999999999</v>
      </c>
    </row>
    <row r="486" spans="1:21" x14ac:dyDescent="0.25">
      <c r="G486">
        <v>1.2458199999999999</v>
      </c>
      <c r="H486">
        <v>-7.8179999999999999E-2</v>
      </c>
      <c r="I486">
        <v>47.354399999999998</v>
      </c>
      <c r="J486">
        <v>0.234233</v>
      </c>
      <c r="K486">
        <v>0.54069999999999996</v>
      </c>
      <c r="L486">
        <v>-4.1230000000000003E-2</v>
      </c>
      <c r="M486">
        <v>18.896100000000001</v>
      </c>
      <c r="N486">
        <v>32.665399999999998</v>
      </c>
      <c r="O486">
        <v>-4.895E-2</v>
      </c>
      <c r="P486">
        <v>4.5018000000000002E-2</v>
      </c>
      <c r="Q486">
        <v>0.14801800000000001</v>
      </c>
      <c r="R486">
        <v>-4.5740000000000003E-2</v>
      </c>
      <c r="S486">
        <v>0</v>
      </c>
      <c r="T486">
        <v>100.916</v>
      </c>
      <c r="U486">
        <v>46.5655</v>
      </c>
    </row>
    <row r="487" spans="1:21" x14ac:dyDescent="0.25">
      <c r="G487">
        <v>1.01661</v>
      </c>
      <c r="H487">
        <v>0.13969599999999999</v>
      </c>
      <c r="I487">
        <v>47.013199999999998</v>
      </c>
      <c r="J487">
        <v>0.36257600000000001</v>
      </c>
      <c r="K487">
        <v>1.03254</v>
      </c>
      <c r="L487">
        <v>4.6843999999999997E-2</v>
      </c>
      <c r="M487">
        <v>18.886199999999999</v>
      </c>
      <c r="N487">
        <v>32.480800000000002</v>
      </c>
      <c r="O487">
        <v>-4.938E-2</v>
      </c>
      <c r="P487">
        <v>8.0528000000000002E-2</v>
      </c>
      <c r="Q487">
        <v>0.16964499999999999</v>
      </c>
      <c r="R487">
        <v>7.6922000000000004E-2</v>
      </c>
      <c r="S487">
        <v>0</v>
      </c>
      <c r="T487">
        <v>101.256</v>
      </c>
      <c r="U487">
        <v>46.650199999999998</v>
      </c>
    </row>
    <row r="488" spans="1:21" x14ac:dyDescent="0.25">
      <c r="G488">
        <v>1.01718</v>
      </c>
      <c r="H488">
        <v>-7.8240000000000004E-2</v>
      </c>
      <c r="I488">
        <v>45.335099999999997</v>
      </c>
      <c r="J488">
        <v>0.74831800000000004</v>
      </c>
      <c r="K488">
        <v>0.94313800000000003</v>
      </c>
      <c r="L488">
        <v>1.0742E-2</v>
      </c>
      <c r="M488">
        <v>18.495799999999999</v>
      </c>
      <c r="N488">
        <v>34.553100000000001</v>
      </c>
      <c r="O488">
        <v>-4.956E-2</v>
      </c>
      <c r="P488">
        <v>-8.8000000000000005E-3</v>
      </c>
      <c r="Q488">
        <v>0.102023</v>
      </c>
      <c r="R488">
        <v>0.13821800000000001</v>
      </c>
      <c r="S488">
        <v>0</v>
      </c>
      <c r="T488">
        <v>101.20699999999999</v>
      </c>
      <c r="U488">
        <v>46.507800000000003</v>
      </c>
    </row>
    <row r="490" spans="1:21" x14ac:dyDescent="0.25">
      <c r="F490" t="s">
        <v>40</v>
      </c>
      <c r="G490">
        <f>AVERAGE(G444:G488)</f>
        <v>1.0872554888888892</v>
      </c>
      <c r="H490">
        <f t="shared" ref="H490:U490" si="29">AVERAGE(H444:H488)</f>
        <v>-3.4883733333333326E-2</v>
      </c>
      <c r="I490">
        <f t="shared" si="29"/>
        <v>46.324737777777784</v>
      </c>
      <c r="J490">
        <f t="shared" si="29"/>
        <v>1.4246464444444444</v>
      </c>
      <c r="K490">
        <f t="shared" si="29"/>
        <v>0.63827908888888896</v>
      </c>
      <c r="L490">
        <f t="shared" si="29"/>
        <v>1.6845088888888884E-2</v>
      </c>
      <c r="M490">
        <f t="shared" si="29"/>
        <v>18.112017777777783</v>
      </c>
      <c r="N490">
        <f t="shared" si="29"/>
        <v>32.796175555555557</v>
      </c>
      <c r="O490">
        <f t="shared" si="29"/>
        <v>1.0373377777777778E-2</v>
      </c>
      <c r="P490">
        <f t="shared" si="29"/>
        <v>8.757511111111109E-3</v>
      </c>
      <c r="Q490">
        <f t="shared" si="29"/>
        <v>8.9887044444444425E-2</v>
      </c>
      <c r="R490">
        <f t="shared" si="29"/>
        <v>4.22108E-2</v>
      </c>
      <c r="S490">
        <f t="shared" si="29"/>
        <v>0</v>
      </c>
      <c r="T490">
        <f t="shared" si="29"/>
        <v>100.51633111111116</v>
      </c>
      <c r="U490">
        <f t="shared" si="29"/>
        <v>46.163424444444438</v>
      </c>
    </row>
    <row r="491" spans="1:21" x14ac:dyDescent="0.25">
      <c r="F491" t="s">
        <v>41</v>
      </c>
      <c r="G491">
        <f>STDEV(G444:G488)/SQRT((COUNT(G444:G488)))</f>
        <v>3.7515716383945172E-2</v>
      </c>
      <c r="H491">
        <f t="shared" ref="H491:U491" si="30">STDEV(H444:H488)/SQRT((COUNT(H444:H488)))</f>
        <v>1.4790081514530765E-2</v>
      </c>
      <c r="I491">
        <f t="shared" si="30"/>
        <v>0.16880592114324391</v>
      </c>
      <c r="J491">
        <f t="shared" si="30"/>
        <v>0.36959627639431925</v>
      </c>
      <c r="K491">
        <f t="shared" si="30"/>
        <v>3.3527298476888998E-2</v>
      </c>
      <c r="L491">
        <f t="shared" si="30"/>
        <v>1.153480378320291E-2</v>
      </c>
      <c r="M491">
        <f t="shared" si="30"/>
        <v>0.1536024791758866</v>
      </c>
      <c r="N491">
        <f t="shared" si="30"/>
        <v>0.28445012579040513</v>
      </c>
      <c r="O491">
        <f t="shared" si="30"/>
        <v>1.8162906126273051E-2</v>
      </c>
      <c r="P491">
        <f t="shared" si="30"/>
        <v>5.6953557227542254E-3</v>
      </c>
      <c r="Q491">
        <f t="shared" si="30"/>
        <v>1.1038907971259431E-2</v>
      </c>
      <c r="R491">
        <f t="shared" si="30"/>
        <v>2.3653404515552586E-2</v>
      </c>
      <c r="S491">
        <f t="shared" si="30"/>
        <v>0</v>
      </c>
      <c r="T491">
        <f t="shared" si="30"/>
        <v>0.15011983515610167</v>
      </c>
      <c r="U491">
        <f t="shared" si="30"/>
        <v>0.12019385579665975</v>
      </c>
    </row>
    <row r="493" spans="1:21" x14ac:dyDescent="0.25">
      <c r="A493" s="2" t="s">
        <v>332</v>
      </c>
      <c r="G493" s="2" t="s">
        <v>1</v>
      </c>
      <c r="H493" s="2" t="s">
        <v>2</v>
      </c>
      <c r="I493" s="2" t="s">
        <v>3</v>
      </c>
      <c r="J493" s="2" t="s">
        <v>4</v>
      </c>
      <c r="K493" s="2" t="s">
        <v>5</v>
      </c>
      <c r="L493" s="2" t="s">
        <v>6</v>
      </c>
      <c r="M493" s="2" t="s">
        <v>7</v>
      </c>
      <c r="N493" s="2" t="s">
        <v>8</v>
      </c>
      <c r="O493" s="2" t="s">
        <v>9</v>
      </c>
      <c r="P493" s="2" t="s">
        <v>10</v>
      </c>
      <c r="Q493" s="2" t="s">
        <v>11</v>
      </c>
      <c r="R493" s="2" t="s">
        <v>12</v>
      </c>
      <c r="S493" s="2" t="s">
        <v>13</v>
      </c>
      <c r="T493" s="2" t="s">
        <v>14</v>
      </c>
      <c r="U493" s="2" t="s">
        <v>15</v>
      </c>
    </row>
    <row r="494" spans="1:21" x14ac:dyDescent="0.25">
      <c r="A494" t="s">
        <v>17</v>
      </c>
      <c r="G494">
        <v>1.26894</v>
      </c>
      <c r="H494">
        <v>-7.85E-2</v>
      </c>
      <c r="I494">
        <v>47.3675</v>
      </c>
      <c r="J494">
        <v>1.8489199999999999</v>
      </c>
      <c r="K494">
        <v>1.32138</v>
      </c>
      <c r="L494">
        <v>7.9842999999999997E-2</v>
      </c>
      <c r="M494">
        <v>18.4084</v>
      </c>
      <c r="N494">
        <v>30.8001</v>
      </c>
      <c r="O494">
        <v>2.7571999999999999E-2</v>
      </c>
      <c r="P494">
        <v>-9.1800000000000007E-3</v>
      </c>
      <c r="Q494">
        <v>0.32460899999999998</v>
      </c>
      <c r="R494">
        <v>1.3350000000000001E-2</v>
      </c>
      <c r="S494">
        <v>0</v>
      </c>
      <c r="T494">
        <v>101.373</v>
      </c>
      <c r="U494">
        <v>46.360199999999999</v>
      </c>
    </row>
    <row r="495" spans="1:21" x14ac:dyDescent="0.25">
      <c r="A495" t="s">
        <v>173</v>
      </c>
      <c r="G495">
        <v>1.1051500000000001</v>
      </c>
      <c r="H495">
        <v>0.14064499999999999</v>
      </c>
      <c r="I495">
        <v>46.636200000000002</v>
      </c>
      <c r="J495">
        <v>1.01003</v>
      </c>
      <c r="K495">
        <v>0.59110700000000005</v>
      </c>
      <c r="L495">
        <v>-2.4629999999999999E-2</v>
      </c>
      <c r="M495">
        <v>17.894400000000001</v>
      </c>
      <c r="N495">
        <v>32.028100000000002</v>
      </c>
      <c r="O495">
        <v>0.107039</v>
      </c>
      <c r="P495">
        <v>-4.4569999999999999E-2</v>
      </c>
      <c r="Q495">
        <v>0.25933200000000001</v>
      </c>
      <c r="R495">
        <v>0.13902900000000001</v>
      </c>
      <c r="S495">
        <v>0</v>
      </c>
      <c r="T495">
        <v>99.841800000000006</v>
      </c>
      <c r="U495">
        <v>45.986400000000003</v>
      </c>
    </row>
    <row r="496" spans="1:21" x14ac:dyDescent="0.25">
      <c r="A496" t="s">
        <v>20</v>
      </c>
      <c r="G496">
        <v>1.17787</v>
      </c>
      <c r="H496">
        <v>-7.8219999999999998E-2</v>
      </c>
      <c r="I496">
        <v>48.670699999999997</v>
      </c>
      <c r="J496">
        <v>0.68810300000000002</v>
      </c>
      <c r="K496">
        <v>0.72440599999999999</v>
      </c>
      <c r="L496">
        <v>4.8370999999999997E-2</v>
      </c>
      <c r="M496">
        <v>17.9251</v>
      </c>
      <c r="N496">
        <v>32.2806</v>
      </c>
      <c r="O496">
        <v>-4.8849999999999998E-2</v>
      </c>
      <c r="P496">
        <v>6.3497999999999999E-2</v>
      </c>
      <c r="Q496">
        <v>5.8869999999999999E-2</v>
      </c>
      <c r="R496">
        <v>0.14052500000000001</v>
      </c>
      <c r="S496">
        <v>0</v>
      </c>
      <c r="T496">
        <v>101.651</v>
      </c>
      <c r="U496">
        <v>47.000399999999999</v>
      </c>
    </row>
    <row r="497" spans="1:21" x14ac:dyDescent="0.25">
      <c r="A497" t="s">
        <v>37</v>
      </c>
      <c r="G497">
        <v>1.0926</v>
      </c>
      <c r="H497">
        <v>-7.8119999999999995E-2</v>
      </c>
      <c r="I497">
        <v>46.4465</v>
      </c>
      <c r="J497">
        <v>0.171379</v>
      </c>
      <c r="K497">
        <v>0.85445899999999997</v>
      </c>
      <c r="L497">
        <v>-3.9550000000000002E-2</v>
      </c>
      <c r="M497">
        <v>18.2835</v>
      </c>
      <c r="N497">
        <v>32.467599999999997</v>
      </c>
      <c r="O497">
        <v>0.10874399999999999</v>
      </c>
      <c r="P497">
        <v>-8.2000000000000007E-3</v>
      </c>
      <c r="Q497">
        <v>-7.4599999999999996E-3</v>
      </c>
      <c r="R497">
        <v>-0.16828000000000001</v>
      </c>
      <c r="S497">
        <v>0</v>
      </c>
      <c r="T497">
        <v>99.123099999999994</v>
      </c>
      <c r="U497">
        <v>45.823700000000002</v>
      </c>
    </row>
    <row r="498" spans="1:21" x14ac:dyDescent="0.25">
      <c r="A498" t="s">
        <v>333</v>
      </c>
      <c r="G498">
        <v>1.4091199999999999</v>
      </c>
      <c r="H498">
        <v>-7.8280000000000002E-2</v>
      </c>
      <c r="I498">
        <v>46.049100000000003</v>
      </c>
      <c r="J498">
        <v>0.36437599999999998</v>
      </c>
      <c r="K498">
        <v>0.81541200000000003</v>
      </c>
      <c r="L498">
        <v>-5.9470000000000002E-2</v>
      </c>
      <c r="M498">
        <v>19.299800000000001</v>
      </c>
      <c r="N498">
        <v>31.924299999999999</v>
      </c>
      <c r="O498">
        <v>-4.9259999999999998E-2</v>
      </c>
      <c r="P498">
        <v>-8.6400000000000001E-3</v>
      </c>
      <c r="Q498">
        <v>0.148449</v>
      </c>
      <c r="R498">
        <v>1.5821999999999999E-2</v>
      </c>
      <c r="S498">
        <v>0</v>
      </c>
      <c r="T498">
        <v>99.830600000000004</v>
      </c>
      <c r="U498">
        <v>45.815199999999997</v>
      </c>
    </row>
    <row r="499" spans="1:21" x14ac:dyDescent="0.25">
      <c r="G499">
        <v>0.94495700000000005</v>
      </c>
      <c r="H499">
        <v>-7.825E-2</v>
      </c>
      <c r="I499">
        <v>48.149099999999997</v>
      </c>
      <c r="J499">
        <v>0.88204499999999997</v>
      </c>
      <c r="K499">
        <v>1.17255</v>
      </c>
      <c r="L499">
        <v>0.13689000000000001</v>
      </c>
      <c r="M499">
        <v>17.864999999999998</v>
      </c>
      <c r="N499">
        <v>32.013500000000001</v>
      </c>
      <c r="O499">
        <v>2.9238E-2</v>
      </c>
      <c r="P499">
        <v>-8.5299999999999994E-3</v>
      </c>
      <c r="Q499">
        <v>0.349663</v>
      </c>
      <c r="R499">
        <v>-4.582E-2</v>
      </c>
      <c r="S499">
        <v>0</v>
      </c>
      <c r="T499">
        <v>101.41</v>
      </c>
      <c r="U499">
        <v>46.8506</v>
      </c>
    </row>
    <row r="500" spans="1:21" x14ac:dyDescent="0.25">
      <c r="A500" t="s">
        <v>334</v>
      </c>
      <c r="G500">
        <v>1.3602099999999999</v>
      </c>
      <c r="H500">
        <v>-7.8689999999999996E-2</v>
      </c>
      <c r="I500">
        <v>46.776899999999998</v>
      </c>
      <c r="J500">
        <v>3.2016100000000001</v>
      </c>
      <c r="K500">
        <v>1.6531</v>
      </c>
      <c r="L500">
        <v>5.8853000000000003E-2</v>
      </c>
      <c r="M500">
        <v>17.444900000000001</v>
      </c>
      <c r="N500">
        <v>28.512</v>
      </c>
      <c r="O500">
        <v>2.6093999999999999E-2</v>
      </c>
      <c r="P500">
        <v>4.3983000000000001E-2</v>
      </c>
      <c r="Q500">
        <v>0.433147</v>
      </c>
      <c r="R500">
        <v>-0.11260000000000001</v>
      </c>
      <c r="S500">
        <v>0</v>
      </c>
      <c r="T500">
        <v>99.319500000000005</v>
      </c>
      <c r="U500">
        <v>45.168599999999998</v>
      </c>
    </row>
    <row r="501" spans="1:21" x14ac:dyDescent="0.25">
      <c r="A501" t="s">
        <v>335</v>
      </c>
      <c r="G501">
        <v>1.6352800000000001</v>
      </c>
      <c r="H501">
        <v>0.140984</v>
      </c>
      <c r="I501">
        <v>46.842700000000001</v>
      </c>
      <c r="J501">
        <v>0.43012499999999998</v>
      </c>
      <c r="K501">
        <v>0.94950299999999999</v>
      </c>
      <c r="L501">
        <v>-5.7669999999999999E-2</v>
      </c>
      <c r="M501">
        <v>18.518799999999999</v>
      </c>
      <c r="N501">
        <v>33.4071</v>
      </c>
      <c r="O501">
        <v>-0.12683</v>
      </c>
      <c r="P501">
        <v>-8.2299999999999995E-3</v>
      </c>
      <c r="Q501">
        <v>0.12704699999999999</v>
      </c>
      <c r="R501">
        <v>-4.4499999999999998E-2</v>
      </c>
      <c r="S501">
        <v>0</v>
      </c>
      <c r="T501">
        <v>101.81399999999999</v>
      </c>
      <c r="U501">
        <v>46.924599999999998</v>
      </c>
    </row>
    <row r="502" spans="1:21" x14ac:dyDescent="0.25">
      <c r="A502" t="s">
        <v>336</v>
      </c>
      <c r="G502">
        <v>1.2807900000000001</v>
      </c>
      <c r="H502">
        <v>0.13905699999999999</v>
      </c>
      <c r="I502">
        <v>45.863500000000002</v>
      </c>
      <c r="J502">
        <v>2.6838000000000002</v>
      </c>
      <c r="K502">
        <v>1.9727300000000001</v>
      </c>
      <c r="L502">
        <v>7.6496999999999996E-2</v>
      </c>
      <c r="M502">
        <v>17.7712</v>
      </c>
      <c r="N502">
        <v>27.931999999999999</v>
      </c>
      <c r="O502">
        <v>2.6003999999999999E-2</v>
      </c>
      <c r="P502">
        <v>2.5975999999999999E-2</v>
      </c>
      <c r="Q502">
        <v>0.70133599999999996</v>
      </c>
      <c r="R502">
        <v>7.2588E-2</v>
      </c>
      <c r="S502">
        <v>0</v>
      </c>
      <c r="T502">
        <v>98.545500000000004</v>
      </c>
      <c r="U502">
        <v>44.765500000000003</v>
      </c>
    </row>
    <row r="503" spans="1:21" x14ac:dyDescent="0.25">
      <c r="A503" t="s">
        <v>337</v>
      </c>
      <c r="G503">
        <v>0.717337</v>
      </c>
      <c r="H503">
        <v>-7.8530000000000003E-2</v>
      </c>
      <c r="I503">
        <v>46.229100000000003</v>
      </c>
      <c r="J503">
        <v>1.3964799999999999</v>
      </c>
      <c r="K503">
        <v>1.2236</v>
      </c>
      <c r="L503">
        <v>8.744E-3</v>
      </c>
      <c r="M503">
        <v>18.716699999999999</v>
      </c>
      <c r="N503">
        <v>30.0608</v>
      </c>
      <c r="O503">
        <v>-5.0750000000000003E-2</v>
      </c>
      <c r="P503">
        <v>8.0176999999999998E-2</v>
      </c>
      <c r="Q503">
        <v>0.190748</v>
      </c>
      <c r="R503">
        <v>0.136966</v>
      </c>
      <c r="S503">
        <v>0</v>
      </c>
      <c r="T503">
        <v>98.631399999999999</v>
      </c>
      <c r="U503">
        <v>45.159799999999997</v>
      </c>
    </row>
    <row r="504" spans="1:21" x14ac:dyDescent="0.25">
      <c r="A504" t="s">
        <v>338</v>
      </c>
      <c r="G504">
        <v>1.0967</v>
      </c>
      <c r="H504">
        <v>-7.8140000000000001E-2</v>
      </c>
      <c r="I504">
        <v>48.0715</v>
      </c>
      <c r="J504">
        <v>0.30042600000000003</v>
      </c>
      <c r="K504">
        <v>0.90171199999999996</v>
      </c>
      <c r="L504">
        <v>-4.2900000000000004E-3</v>
      </c>
      <c r="M504">
        <v>17.892800000000001</v>
      </c>
      <c r="N504">
        <v>32.6</v>
      </c>
      <c r="O504">
        <v>2.9992999999999999E-2</v>
      </c>
      <c r="P504">
        <v>9.7400000000000004E-3</v>
      </c>
      <c r="Q504">
        <v>0.14926900000000001</v>
      </c>
      <c r="R504">
        <v>0.141268</v>
      </c>
      <c r="S504">
        <v>0</v>
      </c>
      <c r="T504">
        <v>101.111</v>
      </c>
      <c r="U504">
        <v>46.814</v>
      </c>
    </row>
    <row r="505" spans="1:21" x14ac:dyDescent="0.25">
      <c r="A505" t="s">
        <v>339</v>
      </c>
      <c r="G505">
        <v>0.86405699999999996</v>
      </c>
      <c r="H505">
        <v>-7.8240000000000004E-2</v>
      </c>
      <c r="I505">
        <v>44.966900000000003</v>
      </c>
      <c r="J505">
        <v>0.36456100000000002</v>
      </c>
      <c r="K505">
        <v>0.85503300000000004</v>
      </c>
      <c r="L505">
        <v>8.3818000000000004E-2</v>
      </c>
      <c r="M505">
        <v>18.577100000000002</v>
      </c>
      <c r="N505">
        <v>33.131799999999998</v>
      </c>
      <c r="O505">
        <v>-4.9070000000000003E-2</v>
      </c>
      <c r="P505">
        <v>4.5198000000000002E-2</v>
      </c>
      <c r="Q505">
        <v>0.126109</v>
      </c>
      <c r="R505">
        <v>1.6184E-2</v>
      </c>
      <c r="S505">
        <v>0</v>
      </c>
      <c r="T505">
        <v>98.903499999999994</v>
      </c>
      <c r="U505">
        <v>45.521799999999999</v>
      </c>
    </row>
    <row r="506" spans="1:21" x14ac:dyDescent="0.25">
      <c r="A506" t="s">
        <v>340</v>
      </c>
      <c r="G506">
        <v>0.86578100000000002</v>
      </c>
      <c r="H506">
        <v>-7.8289999999999998E-2</v>
      </c>
      <c r="I506">
        <v>47.6905</v>
      </c>
      <c r="J506">
        <v>0.234957</v>
      </c>
      <c r="K506">
        <v>0.99088900000000002</v>
      </c>
      <c r="L506">
        <v>6.5618999999999997E-2</v>
      </c>
      <c r="M506">
        <v>19.2895</v>
      </c>
      <c r="N506">
        <v>32.426099999999998</v>
      </c>
      <c r="O506">
        <v>0.107625</v>
      </c>
      <c r="P506">
        <v>9.3139999999999994E-3</v>
      </c>
      <c r="Q506">
        <v>0.103461</v>
      </c>
      <c r="R506">
        <v>7.7798000000000006E-2</v>
      </c>
      <c r="S506">
        <v>0</v>
      </c>
      <c r="T506">
        <v>101.783</v>
      </c>
      <c r="U506">
        <v>46.8964</v>
      </c>
    </row>
    <row r="507" spans="1:21" x14ac:dyDescent="0.25">
      <c r="A507" t="s">
        <v>341</v>
      </c>
      <c r="G507">
        <v>1.09602</v>
      </c>
      <c r="H507">
        <v>0.35974099999999998</v>
      </c>
      <c r="I507">
        <v>46.373899999999999</v>
      </c>
      <c r="J507">
        <v>0.30022900000000002</v>
      </c>
      <c r="K507">
        <v>1.4400900000000001</v>
      </c>
      <c r="L507">
        <v>3.0918000000000001E-2</v>
      </c>
      <c r="M507">
        <v>17.9908</v>
      </c>
      <c r="N507">
        <v>31.826799999999999</v>
      </c>
      <c r="O507">
        <v>0.265046</v>
      </c>
      <c r="P507">
        <v>2.7543000000000002E-2</v>
      </c>
      <c r="Q507">
        <v>8.1578999999999999E-2</v>
      </c>
      <c r="R507">
        <v>-4.5069999999999999E-2</v>
      </c>
      <c r="S507">
        <v>0</v>
      </c>
      <c r="T507">
        <v>99.747600000000006</v>
      </c>
      <c r="U507">
        <v>46.034300000000002</v>
      </c>
    </row>
    <row r="508" spans="1:21" x14ac:dyDescent="0.25">
      <c r="A508" t="s">
        <v>342</v>
      </c>
      <c r="G508">
        <v>1.0939399999999999</v>
      </c>
      <c r="H508">
        <v>-7.8179999999999999E-2</v>
      </c>
      <c r="I508">
        <v>45.638599999999997</v>
      </c>
      <c r="J508">
        <v>0.170905</v>
      </c>
      <c r="K508">
        <v>1.6176600000000001</v>
      </c>
      <c r="L508">
        <v>8.4691000000000002E-2</v>
      </c>
      <c r="M508">
        <v>18.451599999999999</v>
      </c>
      <c r="N508">
        <v>31.6234</v>
      </c>
      <c r="O508">
        <v>2.9780000000000001E-2</v>
      </c>
      <c r="P508">
        <v>2.7453999999999999E-2</v>
      </c>
      <c r="Q508">
        <v>0.21648800000000001</v>
      </c>
      <c r="R508">
        <v>-0.10704</v>
      </c>
      <c r="S508">
        <v>0</v>
      </c>
      <c r="T508">
        <v>98.769199999999998</v>
      </c>
      <c r="U508">
        <v>45.477400000000003</v>
      </c>
    </row>
    <row r="509" spans="1:21" x14ac:dyDescent="0.25">
      <c r="A509" t="s">
        <v>343</v>
      </c>
      <c r="G509">
        <v>1.5908</v>
      </c>
      <c r="H509">
        <v>-7.8579999999999997E-2</v>
      </c>
      <c r="I509">
        <v>45.894799999999996</v>
      </c>
      <c r="J509">
        <v>2.3628800000000001</v>
      </c>
      <c r="K509">
        <v>1.4680800000000001</v>
      </c>
      <c r="L509">
        <v>0.149031</v>
      </c>
      <c r="M509">
        <v>17.756699999999999</v>
      </c>
      <c r="N509">
        <v>29.171199999999999</v>
      </c>
      <c r="O509">
        <v>2.6783000000000001E-2</v>
      </c>
      <c r="P509">
        <v>-2.7289999999999998E-2</v>
      </c>
      <c r="Q509">
        <v>0.188998</v>
      </c>
      <c r="R509">
        <v>7.3957999999999996E-2</v>
      </c>
      <c r="S509">
        <v>0</v>
      </c>
      <c r="T509">
        <v>98.577399999999997</v>
      </c>
      <c r="U509">
        <v>44.856099999999998</v>
      </c>
    </row>
    <row r="510" spans="1:21" x14ac:dyDescent="0.25">
      <c r="A510" t="s">
        <v>344</v>
      </c>
      <c r="G510">
        <v>1.1176900000000001</v>
      </c>
      <c r="H510">
        <v>-7.8609999999999999E-2</v>
      </c>
      <c r="I510">
        <v>46.843000000000004</v>
      </c>
      <c r="J510">
        <v>2.1684800000000002</v>
      </c>
      <c r="K510">
        <v>0.91514499999999999</v>
      </c>
      <c r="L510">
        <v>2.4802000000000001E-2</v>
      </c>
      <c r="M510">
        <v>18.250800000000002</v>
      </c>
      <c r="N510">
        <v>30.0688</v>
      </c>
      <c r="O510">
        <v>0.104903</v>
      </c>
      <c r="P510">
        <v>4.4188999999999999E-2</v>
      </c>
      <c r="Q510">
        <v>5.4986E-2</v>
      </c>
      <c r="R510">
        <v>0.19748199999999999</v>
      </c>
      <c r="S510">
        <v>0</v>
      </c>
      <c r="T510">
        <v>99.711699999999993</v>
      </c>
      <c r="U510">
        <v>45.503</v>
      </c>
    </row>
    <row r="511" spans="1:21" x14ac:dyDescent="0.25">
      <c r="A511" t="s">
        <v>345</v>
      </c>
      <c r="G511">
        <v>1.0204599999999999</v>
      </c>
      <c r="H511">
        <v>0.14008999999999999</v>
      </c>
      <c r="I511">
        <v>45.951999999999998</v>
      </c>
      <c r="J511">
        <v>0.49404399999999998</v>
      </c>
      <c r="K511">
        <v>0.85702299999999998</v>
      </c>
      <c r="L511">
        <v>-4.1489999999999999E-2</v>
      </c>
      <c r="M511">
        <v>19.4938</v>
      </c>
      <c r="N511">
        <v>32.496299999999998</v>
      </c>
      <c r="O511">
        <v>-4.929E-2</v>
      </c>
      <c r="P511">
        <v>6.2897999999999996E-2</v>
      </c>
      <c r="Q511">
        <v>3.6131000000000003E-2</v>
      </c>
      <c r="R511">
        <v>-0.1081</v>
      </c>
      <c r="S511">
        <v>0</v>
      </c>
      <c r="T511">
        <v>100.354</v>
      </c>
      <c r="U511">
        <v>46.102600000000002</v>
      </c>
    </row>
    <row r="512" spans="1:21" x14ac:dyDescent="0.25">
      <c r="A512" t="s">
        <v>34</v>
      </c>
      <c r="G512">
        <v>0.94584699999999999</v>
      </c>
      <c r="H512">
        <v>-7.8270000000000006E-2</v>
      </c>
      <c r="I512">
        <v>48.6008</v>
      </c>
      <c r="J512">
        <v>0.94677500000000003</v>
      </c>
      <c r="K512">
        <v>0.678593</v>
      </c>
      <c r="L512">
        <v>-5.935E-2</v>
      </c>
      <c r="M512">
        <v>18.489599999999999</v>
      </c>
      <c r="N512">
        <v>32.215200000000003</v>
      </c>
      <c r="O512">
        <v>2.9107000000000001E-2</v>
      </c>
      <c r="P512">
        <v>4.5234000000000003E-2</v>
      </c>
      <c r="Q512">
        <v>0.14802399999999999</v>
      </c>
      <c r="R512">
        <v>-4.6109999999999998E-2</v>
      </c>
      <c r="S512">
        <v>0</v>
      </c>
      <c r="T512">
        <v>101.916</v>
      </c>
      <c r="U512">
        <v>47.049199999999999</v>
      </c>
    </row>
    <row r="513" spans="1:21" x14ac:dyDescent="0.25">
      <c r="A513" t="s">
        <v>346</v>
      </c>
      <c r="G513">
        <v>1.0942799999999999</v>
      </c>
      <c r="H513">
        <v>0.359649</v>
      </c>
      <c r="I513">
        <v>46.146900000000002</v>
      </c>
      <c r="J513">
        <v>0.36520799999999998</v>
      </c>
      <c r="K513">
        <v>1.07921</v>
      </c>
      <c r="L513">
        <v>-5.7680000000000002E-2</v>
      </c>
      <c r="M513">
        <v>18.402000000000001</v>
      </c>
      <c r="N513">
        <v>33.723999999999997</v>
      </c>
      <c r="O513">
        <v>-4.8489999999999998E-2</v>
      </c>
      <c r="P513">
        <v>2.7605999999999999E-2</v>
      </c>
      <c r="Q513">
        <v>0.26152799999999998</v>
      </c>
      <c r="R513">
        <v>-4.4740000000000002E-2</v>
      </c>
      <c r="S513">
        <v>0</v>
      </c>
      <c r="T513">
        <v>101.31</v>
      </c>
      <c r="U513">
        <v>46.768000000000001</v>
      </c>
    </row>
    <row r="514" spans="1:21" x14ac:dyDescent="0.25">
      <c r="A514" t="s">
        <v>347</v>
      </c>
      <c r="G514">
        <v>0.86265400000000003</v>
      </c>
      <c r="H514">
        <v>-7.8149999999999997E-2</v>
      </c>
      <c r="I514">
        <v>46.546199999999999</v>
      </c>
      <c r="J514">
        <v>0.494506</v>
      </c>
      <c r="K514">
        <v>1.6151599999999999</v>
      </c>
      <c r="L514">
        <v>-4.0280000000000003E-2</v>
      </c>
      <c r="M514">
        <v>17.7453</v>
      </c>
      <c r="N514">
        <v>32.596899999999998</v>
      </c>
      <c r="O514">
        <v>0.10828599999999999</v>
      </c>
      <c r="P514">
        <v>-2.6239999999999999E-2</v>
      </c>
      <c r="Q514">
        <v>0.28355000000000002</v>
      </c>
      <c r="R514">
        <v>-4.4850000000000001E-2</v>
      </c>
      <c r="S514">
        <v>0</v>
      </c>
      <c r="T514">
        <v>100.063</v>
      </c>
      <c r="U514">
        <v>46.238199999999999</v>
      </c>
    </row>
    <row r="515" spans="1:21" x14ac:dyDescent="0.25">
      <c r="G515">
        <v>0.48617100000000002</v>
      </c>
      <c r="H515">
        <v>-7.8750000000000001E-2</v>
      </c>
      <c r="I515">
        <v>45.986600000000003</v>
      </c>
      <c r="J515">
        <v>3.0717699999999999</v>
      </c>
      <c r="K515">
        <v>2.4588399999999999</v>
      </c>
      <c r="L515">
        <v>0.12908600000000001</v>
      </c>
      <c r="M515">
        <v>17.884499999999999</v>
      </c>
      <c r="N515">
        <v>28.887599999999999</v>
      </c>
      <c r="O515">
        <v>2.5797E-2</v>
      </c>
      <c r="P515">
        <v>2.5912999999999999E-2</v>
      </c>
      <c r="Q515">
        <v>0.45523999999999998</v>
      </c>
      <c r="R515">
        <v>-5.1330000000000001E-2</v>
      </c>
      <c r="S515">
        <v>0</v>
      </c>
      <c r="T515">
        <v>99.281400000000005</v>
      </c>
      <c r="U515">
        <v>45.156199999999998</v>
      </c>
    </row>
    <row r="516" spans="1:21" x14ac:dyDescent="0.25">
      <c r="G516">
        <v>1.04064</v>
      </c>
      <c r="H516">
        <v>0.35824400000000001</v>
      </c>
      <c r="I516">
        <v>48.068600000000004</v>
      </c>
      <c r="J516">
        <v>2.3614000000000002</v>
      </c>
      <c r="K516">
        <v>1.2804800000000001</v>
      </c>
      <c r="L516">
        <v>6.0260000000000001E-2</v>
      </c>
      <c r="M516">
        <v>17.877800000000001</v>
      </c>
      <c r="N516">
        <v>29.588799999999999</v>
      </c>
      <c r="O516">
        <v>-5.1470000000000002E-2</v>
      </c>
      <c r="P516">
        <v>-9.4400000000000005E-3</v>
      </c>
      <c r="Q516">
        <v>0.367674</v>
      </c>
      <c r="R516">
        <v>0.321245</v>
      </c>
      <c r="S516">
        <v>0</v>
      </c>
      <c r="T516">
        <v>101.264</v>
      </c>
      <c r="U516">
        <v>46.356200000000001</v>
      </c>
    </row>
    <row r="517" spans="1:21" x14ac:dyDescent="0.25">
      <c r="G517">
        <v>1.27261</v>
      </c>
      <c r="H517">
        <v>-7.8589999999999993E-2</v>
      </c>
      <c r="I517">
        <v>46.763100000000001</v>
      </c>
      <c r="J517">
        <v>2.1066400000000001</v>
      </c>
      <c r="K517">
        <v>1.1426400000000001</v>
      </c>
      <c r="L517">
        <v>0.149862</v>
      </c>
      <c r="M517">
        <v>18.383099999999999</v>
      </c>
      <c r="N517">
        <v>29.284099999999999</v>
      </c>
      <c r="O517">
        <v>-0.12939999999999999</v>
      </c>
      <c r="P517">
        <v>-9.3600000000000003E-3</v>
      </c>
      <c r="Q517">
        <v>0.16736699999999999</v>
      </c>
      <c r="R517">
        <v>1.2526000000000001E-2</v>
      </c>
      <c r="S517">
        <v>0</v>
      </c>
      <c r="T517">
        <v>99.064499999999995</v>
      </c>
      <c r="U517">
        <v>45.228299999999997</v>
      </c>
    </row>
    <row r="518" spans="1:21" x14ac:dyDescent="0.25">
      <c r="G518">
        <v>0.95365299999999997</v>
      </c>
      <c r="H518">
        <v>-7.8469999999999998E-2</v>
      </c>
      <c r="I518">
        <v>47.036299999999997</v>
      </c>
      <c r="J518">
        <v>1.4605399999999999</v>
      </c>
      <c r="K518">
        <v>0.81881800000000005</v>
      </c>
      <c r="L518">
        <v>0.16922400000000001</v>
      </c>
      <c r="M518">
        <v>17.936199999999999</v>
      </c>
      <c r="N518">
        <v>31.2727</v>
      </c>
      <c r="O518">
        <v>0.10603</v>
      </c>
      <c r="P518">
        <v>4.4694999999999999E-2</v>
      </c>
      <c r="Q518">
        <v>0.123516</v>
      </c>
      <c r="R518">
        <v>0.19933899999999999</v>
      </c>
      <c r="S518">
        <v>0</v>
      </c>
      <c r="T518">
        <v>100.04300000000001</v>
      </c>
      <c r="U518">
        <v>45.918599999999998</v>
      </c>
    </row>
    <row r="519" spans="1:21" x14ac:dyDescent="0.25">
      <c r="G519">
        <v>0.86524199999999996</v>
      </c>
      <c r="H519">
        <v>-7.825E-2</v>
      </c>
      <c r="I519">
        <v>47.127499999999998</v>
      </c>
      <c r="J519">
        <v>0.494417</v>
      </c>
      <c r="K519">
        <v>0.63185599999999997</v>
      </c>
      <c r="L519">
        <v>4.8326000000000001E-2</v>
      </c>
      <c r="M519">
        <v>18.478400000000001</v>
      </c>
      <c r="N519">
        <v>31.4588</v>
      </c>
      <c r="O519">
        <v>-0.12736</v>
      </c>
      <c r="P519">
        <v>2.7387000000000002E-2</v>
      </c>
      <c r="Q519">
        <v>0.12632099999999999</v>
      </c>
      <c r="R519">
        <v>-4.5569999999999999E-2</v>
      </c>
      <c r="S519">
        <v>0</v>
      </c>
      <c r="T519">
        <v>99.007099999999994</v>
      </c>
      <c r="U519">
        <v>45.752299999999998</v>
      </c>
    </row>
    <row r="520" spans="1:21" x14ac:dyDescent="0.25">
      <c r="G520">
        <v>1.5691600000000001</v>
      </c>
      <c r="H520">
        <v>-7.8350000000000003E-2</v>
      </c>
      <c r="I520">
        <v>45.928100000000001</v>
      </c>
      <c r="J520">
        <v>0.62231499999999995</v>
      </c>
      <c r="K520">
        <v>1.1351</v>
      </c>
      <c r="L520">
        <v>1.0803E-2</v>
      </c>
      <c r="M520">
        <v>19.357600000000001</v>
      </c>
      <c r="N520">
        <v>31.914100000000001</v>
      </c>
      <c r="O520">
        <v>0.106961</v>
      </c>
      <c r="P520">
        <v>6.2632999999999994E-2</v>
      </c>
      <c r="Q520">
        <v>0.21474799999999999</v>
      </c>
      <c r="R520">
        <v>1.4851E-2</v>
      </c>
      <c r="S520">
        <v>0</v>
      </c>
      <c r="T520">
        <v>100.858</v>
      </c>
      <c r="U520">
        <v>46.0839</v>
      </c>
    </row>
    <row r="521" spans="1:21" x14ac:dyDescent="0.25">
      <c r="G521">
        <v>0.55211299999999996</v>
      </c>
      <c r="H521">
        <v>-7.8149999999999997E-2</v>
      </c>
      <c r="I521">
        <v>48.289000000000001</v>
      </c>
      <c r="J521">
        <v>0.17111100000000001</v>
      </c>
      <c r="K521">
        <v>1.2528699999999999</v>
      </c>
      <c r="L521">
        <v>-0.11119</v>
      </c>
      <c r="M521">
        <v>18.4222</v>
      </c>
      <c r="N521">
        <v>33.041600000000003</v>
      </c>
      <c r="O521">
        <v>-0.12683</v>
      </c>
      <c r="P521">
        <v>-2.6100000000000002E-2</v>
      </c>
      <c r="Q521">
        <v>0.104715</v>
      </c>
      <c r="R521">
        <v>0.203434</v>
      </c>
      <c r="S521">
        <v>0</v>
      </c>
      <c r="T521">
        <v>101.69499999999999</v>
      </c>
      <c r="U521">
        <v>47.179000000000002</v>
      </c>
    </row>
    <row r="522" spans="1:21" x14ac:dyDescent="0.25">
      <c r="G522">
        <v>1.1133599999999999</v>
      </c>
      <c r="H522">
        <v>0.14028299999999999</v>
      </c>
      <c r="I522">
        <v>47.567399999999999</v>
      </c>
      <c r="J522">
        <v>2.0422400000000001</v>
      </c>
      <c r="K522">
        <v>2.45878</v>
      </c>
      <c r="L522">
        <v>6.1927999999999997E-2</v>
      </c>
      <c r="M522">
        <v>17.144300000000001</v>
      </c>
      <c r="N522">
        <v>28.264700000000001</v>
      </c>
      <c r="O522">
        <v>0.10578799999999999</v>
      </c>
      <c r="P522">
        <v>-9.1400000000000006E-3</v>
      </c>
      <c r="Q522">
        <v>0.52531799999999995</v>
      </c>
      <c r="R522">
        <v>7.5270000000000004E-2</v>
      </c>
      <c r="S522">
        <v>0</v>
      </c>
      <c r="T522">
        <v>99.490200000000002</v>
      </c>
      <c r="U522">
        <v>45.595799999999997</v>
      </c>
    </row>
    <row r="523" spans="1:21" x14ac:dyDescent="0.25">
      <c r="G523">
        <v>0.88365199999999999</v>
      </c>
      <c r="H523">
        <v>0.139872</v>
      </c>
      <c r="I523">
        <v>48.143000000000001</v>
      </c>
      <c r="J523">
        <v>2.4239999999999999</v>
      </c>
      <c r="K523">
        <v>1.1891099999999999</v>
      </c>
      <c r="L523">
        <v>9.5007999999999995E-2</v>
      </c>
      <c r="M523">
        <v>17.9148</v>
      </c>
      <c r="N523">
        <v>29.834700000000002</v>
      </c>
      <c r="O523">
        <v>2.6388000000000002E-2</v>
      </c>
      <c r="P523">
        <v>2.6263000000000002E-2</v>
      </c>
      <c r="Q523">
        <v>0.121436</v>
      </c>
      <c r="R523">
        <v>0.44431799999999999</v>
      </c>
      <c r="S523">
        <v>0</v>
      </c>
      <c r="T523">
        <v>101.242</v>
      </c>
      <c r="U523">
        <v>46.298499999999997</v>
      </c>
    </row>
    <row r="524" spans="1:21" x14ac:dyDescent="0.25">
      <c r="G524">
        <v>0.87588900000000003</v>
      </c>
      <c r="H524">
        <v>-7.843E-2</v>
      </c>
      <c r="I524">
        <v>47.508400000000002</v>
      </c>
      <c r="J524">
        <v>1.71791</v>
      </c>
      <c r="K524">
        <v>0.77371800000000002</v>
      </c>
      <c r="L524">
        <v>-2.589E-2</v>
      </c>
      <c r="M524">
        <v>16.870799999999999</v>
      </c>
      <c r="N524">
        <v>31.046199999999999</v>
      </c>
      <c r="O524">
        <v>0.106213</v>
      </c>
      <c r="P524">
        <v>-8.9099999999999995E-3</v>
      </c>
      <c r="Q524">
        <v>-3.2809999999999999E-2</v>
      </c>
      <c r="R524">
        <v>0.38556699999999999</v>
      </c>
      <c r="S524">
        <v>0</v>
      </c>
      <c r="T524">
        <v>99.138599999999997</v>
      </c>
      <c r="U524">
        <v>45.685299999999998</v>
      </c>
    </row>
    <row r="525" spans="1:21" x14ac:dyDescent="0.25">
      <c r="G525">
        <v>0.86556299999999997</v>
      </c>
      <c r="H525">
        <v>0.140713</v>
      </c>
      <c r="I525">
        <v>47.2759</v>
      </c>
      <c r="J525">
        <v>0.62392700000000001</v>
      </c>
      <c r="K525">
        <v>0.45253599999999999</v>
      </c>
      <c r="L525">
        <v>8.3900000000000002E-2</v>
      </c>
      <c r="M525">
        <v>18.720199999999998</v>
      </c>
      <c r="N525">
        <v>32.122799999999998</v>
      </c>
      <c r="O525">
        <v>-0.12745999999999999</v>
      </c>
      <c r="P525">
        <v>9.4389999999999995E-3</v>
      </c>
      <c r="Q525">
        <v>1.3958E-2</v>
      </c>
      <c r="R525">
        <v>-0.1076</v>
      </c>
      <c r="S525">
        <v>0</v>
      </c>
      <c r="T525">
        <v>100.074</v>
      </c>
      <c r="U525">
        <v>46.243899999999996</v>
      </c>
    </row>
    <row r="526" spans="1:21" x14ac:dyDescent="0.25">
      <c r="G526">
        <v>0.63151999999999997</v>
      </c>
      <c r="H526">
        <v>-7.8229999999999994E-2</v>
      </c>
      <c r="I526">
        <v>47.327300000000001</v>
      </c>
      <c r="J526">
        <v>0.36457499999999998</v>
      </c>
      <c r="K526">
        <v>0.67460100000000001</v>
      </c>
      <c r="L526">
        <v>4.8201000000000001E-2</v>
      </c>
      <c r="M526">
        <v>18.845400000000001</v>
      </c>
      <c r="N526">
        <v>33.820599999999999</v>
      </c>
      <c r="O526">
        <v>-4.9000000000000002E-2</v>
      </c>
      <c r="P526">
        <v>4.5291999999999999E-2</v>
      </c>
      <c r="Q526">
        <v>0.215943</v>
      </c>
      <c r="R526">
        <v>7.8228000000000006E-2</v>
      </c>
      <c r="S526">
        <v>0</v>
      </c>
      <c r="T526">
        <v>101.92400000000001</v>
      </c>
      <c r="U526">
        <v>47.085999999999999</v>
      </c>
    </row>
    <row r="527" spans="1:21" x14ac:dyDescent="0.25">
      <c r="G527">
        <v>0.78847900000000004</v>
      </c>
      <c r="H527">
        <v>0.13980100000000001</v>
      </c>
      <c r="I527">
        <v>45.671700000000001</v>
      </c>
      <c r="J527">
        <v>0.29920799999999997</v>
      </c>
      <c r="K527">
        <v>1.2150700000000001</v>
      </c>
      <c r="L527">
        <v>0.13620199999999999</v>
      </c>
      <c r="M527">
        <v>19.510000000000002</v>
      </c>
      <c r="N527">
        <v>32.6721</v>
      </c>
      <c r="O527">
        <v>0.10716100000000001</v>
      </c>
      <c r="P527">
        <v>2.6953999999999999E-2</v>
      </c>
      <c r="Q527">
        <v>0.25996599999999997</v>
      </c>
      <c r="R527">
        <v>1.5095000000000001E-2</v>
      </c>
      <c r="S527">
        <v>0</v>
      </c>
      <c r="T527">
        <v>100.842</v>
      </c>
      <c r="U527">
        <v>46.280700000000003</v>
      </c>
    </row>
    <row r="528" spans="1:21" x14ac:dyDescent="0.25">
      <c r="G528">
        <v>0.96441399999999999</v>
      </c>
      <c r="H528">
        <v>-7.8729999999999994E-2</v>
      </c>
      <c r="I528">
        <v>47.285200000000003</v>
      </c>
      <c r="J528">
        <v>2.16466</v>
      </c>
      <c r="K528">
        <v>0.27844000000000002</v>
      </c>
      <c r="L528">
        <v>-4.7390000000000002E-2</v>
      </c>
      <c r="M528">
        <v>18.3506</v>
      </c>
      <c r="N528">
        <v>30.169799999999999</v>
      </c>
      <c r="O528">
        <v>0.18226500000000001</v>
      </c>
      <c r="P528">
        <v>4.3914000000000002E-2</v>
      </c>
      <c r="Q528">
        <v>0.165799</v>
      </c>
      <c r="R528">
        <v>0.50531300000000001</v>
      </c>
      <c r="S528">
        <v>0</v>
      </c>
      <c r="T528">
        <v>99.984200000000001</v>
      </c>
      <c r="U528">
        <v>45.626199999999997</v>
      </c>
    </row>
    <row r="529" spans="7:21" x14ac:dyDescent="0.25">
      <c r="G529">
        <v>0.55257000000000001</v>
      </c>
      <c r="H529">
        <v>0.14133399999999999</v>
      </c>
      <c r="I529">
        <v>47.853000000000002</v>
      </c>
      <c r="J529">
        <v>0.17105000000000001</v>
      </c>
      <c r="K529">
        <v>1.4774400000000001</v>
      </c>
      <c r="L529">
        <v>-4.0039999999999999E-2</v>
      </c>
      <c r="M529">
        <v>17.973500000000001</v>
      </c>
      <c r="N529">
        <v>31.108499999999999</v>
      </c>
      <c r="O529">
        <v>0.108476</v>
      </c>
      <c r="P529">
        <v>9.7210000000000005E-3</v>
      </c>
      <c r="Q529">
        <v>1.4659999999999999E-2</v>
      </c>
      <c r="R529">
        <v>7.9261999999999999E-2</v>
      </c>
      <c r="S529">
        <v>0</v>
      </c>
      <c r="T529">
        <v>99.4495</v>
      </c>
      <c r="U529">
        <v>46.140700000000002</v>
      </c>
    </row>
    <row r="530" spans="7:21" x14ac:dyDescent="0.25">
      <c r="G530">
        <v>1.4142600000000001</v>
      </c>
      <c r="H530">
        <v>0.13986499999999999</v>
      </c>
      <c r="I530">
        <v>47.1143</v>
      </c>
      <c r="J530">
        <v>0.42827700000000002</v>
      </c>
      <c r="K530">
        <v>1.2245600000000001</v>
      </c>
      <c r="L530">
        <v>-6.0479999999999999E-2</v>
      </c>
      <c r="M530">
        <v>19.613800000000001</v>
      </c>
      <c r="N530">
        <v>30.7928</v>
      </c>
      <c r="O530">
        <v>-4.9750000000000003E-2</v>
      </c>
      <c r="P530">
        <v>8.0549999999999997E-2</v>
      </c>
      <c r="Q530">
        <v>0.192637</v>
      </c>
      <c r="R530">
        <v>0.20064299999999999</v>
      </c>
      <c r="S530">
        <v>0</v>
      </c>
      <c r="T530">
        <v>101.09099999999999</v>
      </c>
      <c r="U530">
        <v>46.3123</v>
      </c>
    </row>
    <row r="531" spans="7:21" x14ac:dyDescent="0.25">
      <c r="G531">
        <v>0.48983199999999999</v>
      </c>
      <c r="H531">
        <v>0.139317</v>
      </c>
      <c r="I531">
        <v>50.563600000000001</v>
      </c>
      <c r="J531">
        <v>3.2644000000000002</v>
      </c>
      <c r="K531">
        <v>2.6562000000000001</v>
      </c>
      <c r="L531">
        <v>0.19884099999999999</v>
      </c>
      <c r="M531">
        <v>17.414400000000001</v>
      </c>
      <c r="N531">
        <v>24.734200000000001</v>
      </c>
      <c r="O531">
        <v>2.5309999999999999E-2</v>
      </c>
      <c r="P531">
        <v>7.9000000000000008E-3</v>
      </c>
      <c r="Q531">
        <v>1.1456900000000001</v>
      </c>
      <c r="R531">
        <v>7.1488999999999997E-2</v>
      </c>
      <c r="S531">
        <v>0</v>
      </c>
      <c r="T531">
        <v>100.711</v>
      </c>
      <c r="U531">
        <v>46.071199999999997</v>
      </c>
    </row>
    <row r="532" spans="7:21" x14ac:dyDescent="0.25">
      <c r="G532">
        <v>0.72683200000000003</v>
      </c>
      <c r="H532">
        <v>-7.8759999999999997E-2</v>
      </c>
      <c r="I532">
        <v>47.993200000000002</v>
      </c>
      <c r="J532">
        <v>3.07077</v>
      </c>
      <c r="K532">
        <v>1.5555699999999999</v>
      </c>
      <c r="L532">
        <v>4.079E-2</v>
      </c>
      <c r="M532">
        <v>17.024799999999999</v>
      </c>
      <c r="N532">
        <v>27.532800000000002</v>
      </c>
      <c r="O532">
        <v>0.10402500000000001</v>
      </c>
      <c r="P532">
        <v>9.7736000000000003E-2</v>
      </c>
      <c r="Q532">
        <v>0.52208600000000005</v>
      </c>
      <c r="R532">
        <v>7.2534000000000001E-2</v>
      </c>
      <c r="S532">
        <v>0</v>
      </c>
      <c r="T532">
        <v>98.662400000000005</v>
      </c>
      <c r="U532">
        <v>45.1004</v>
      </c>
    </row>
    <row r="533" spans="7:21" x14ac:dyDescent="0.25">
      <c r="G533">
        <v>1.18533</v>
      </c>
      <c r="H533">
        <v>0.14127999999999999</v>
      </c>
      <c r="I533">
        <v>48.624899999999997</v>
      </c>
      <c r="J533">
        <v>1.7866299999999999</v>
      </c>
      <c r="K533">
        <v>0.682836</v>
      </c>
      <c r="L533">
        <v>1.1015E-2</v>
      </c>
      <c r="M533">
        <v>16.708600000000001</v>
      </c>
      <c r="N533">
        <v>31.214700000000001</v>
      </c>
      <c r="O533">
        <v>0.185361</v>
      </c>
      <c r="P533">
        <v>9.3399999999999993E-3</v>
      </c>
      <c r="Q533">
        <v>0.19166800000000001</v>
      </c>
      <c r="R533">
        <v>-0.10838</v>
      </c>
      <c r="S533">
        <v>0</v>
      </c>
      <c r="T533">
        <v>100.633</v>
      </c>
      <c r="U533">
        <v>46.512700000000002</v>
      </c>
    </row>
    <row r="534" spans="7:21" x14ac:dyDescent="0.25">
      <c r="G534">
        <v>0.86956599999999995</v>
      </c>
      <c r="H534">
        <v>0.35905999999999999</v>
      </c>
      <c r="I534">
        <v>46.130600000000001</v>
      </c>
      <c r="J534">
        <v>1.0099100000000001</v>
      </c>
      <c r="K534">
        <v>1.1292599999999999</v>
      </c>
      <c r="L534">
        <v>9.9904000000000007E-2</v>
      </c>
      <c r="M534">
        <v>17.9665</v>
      </c>
      <c r="N534">
        <v>32.610999999999997</v>
      </c>
      <c r="O534">
        <v>0.18525900000000001</v>
      </c>
      <c r="P534">
        <v>4.5044000000000001E-2</v>
      </c>
      <c r="Q534">
        <v>0.169511</v>
      </c>
      <c r="R534">
        <v>7.6979000000000006E-2</v>
      </c>
      <c r="S534">
        <v>0</v>
      </c>
      <c r="T534">
        <v>100.65300000000001</v>
      </c>
      <c r="U534">
        <v>46.311</v>
      </c>
    </row>
    <row r="535" spans="7:21" x14ac:dyDescent="0.25">
      <c r="G535">
        <v>0.78971000000000002</v>
      </c>
      <c r="H535">
        <v>-7.8329999999999997E-2</v>
      </c>
      <c r="I535">
        <v>46.786099999999998</v>
      </c>
      <c r="J535">
        <v>0.68761499999999998</v>
      </c>
      <c r="K535">
        <v>0.54284100000000002</v>
      </c>
      <c r="L535">
        <v>-4.2099999999999999E-2</v>
      </c>
      <c r="M535">
        <v>18.965</v>
      </c>
      <c r="N535">
        <v>32.062100000000001</v>
      </c>
      <c r="O535">
        <v>-4.9509999999999998E-2</v>
      </c>
      <c r="P535">
        <v>-8.7200000000000003E-3</v>
      </c>
      <c r="Q535">
        <v>0.14794399999999999</v>
      </c>
      <c r="R535">
        <v>1.5382E-2</v>
      </c>
      <c r="S535">
        <v>0</v>
      </c>
      <c r="T535">
        <v>99.817999999999998</v>
      </c>
      <c r="U535">
        <v>45.985999999999997</v>
      </c>
    </row>
    <row r="536" spans="7:21" x14ac:dyDescent="0.25">
      <c r="G536">
        <v>0.63296399999999997</v>
      </c>
      <c r="H536">
        <v>-7.8329999999999997E-2</v>
      </c>
      <c r="I536">
        <v>47.410499999999999</v>
      </c>
      <c r="J536">
        <v>0.558666</v>
      </c>
      <c r="K536">
        <v>0.76563700000000001</v>
      </c>
      <c r="L536">
        <v>0.100921</v>
      </c>
      <c r="M536">
        <v>19.2439</v>
      </c>
      <c r="N536">
        <v>31.6936</v>
      </c>
      <c r="O536">
        <v>-4.9439999999999998E-2</v>
      </c>
      <c r="P536">
        <v>-4.4560000000000002E-2</v>
      </c>
      <c r="Q536">
        <v>0.21546699999999999</v>
      </c>
      <c r="R536">
        <v>-0.10836</v>
      </c>
      <c r="S536">
        <v>0</v>
      </c>
      <c r="T536">
        <v>100.34099999999999</v>
      </c>
      <c r="U536">
        <v>46.2836</v>
      </c>
    </row>
    <row r="537" spans="7:21" x14ac:dyDescent="0.25">
      <c r="G537">
        <v>1.3318399999999999</v>
      </c>
      <c r="H537">
        <v>0.14093900000000001</v>
      </c>
      <c r="I537">
        <v>47.238599999999998</v>
      </c>
      <c r="J537">
        <v>0.62353999999999998</v>
      </c>
      <c r="K537">
        <v>0.95013199999999998</v>
      </c>
      <c r="L537">
        <v>6.6253999999999993E-2</v>
      </c>
      <c r="M537">
        <v>17.872699999999998</v>
      </c>
      <c r="N537">
        <v>31.7881</v>
      </c>
      <c r="O537">
        <v>-4.8840000000000001E-2</v>
      </c>
      <c r="P537">
        <v>9.5390000000000006E-3</v>
      </c>
      <c r="Q537">
        <v>0.30555300000000002</v>
      </c>
      <c r="R537">
        <v>1.6594999999999999E-2</v>
      </c>
      <c r="S537">
        <v>0</v>
      </c>
      <c r="T537">
        <v>100.295</v>
      </c>
      <c r="U537">
        <v>46.298200000000001</v>
      </c>
    </row>
    <row r="538" spans="7:21" x14ac:dyDescent="0.25">
      <c r="G538">
        <v>1.12273</v>
      </c>
      <c r="H538">
        <v>-7.8700000000000006E-2</v>
      </c>
      <c r="I538">
        <v>47.7042</v>
      </c>
      <c r="J538">
        <v>3.4597799999999999</v>
      </c>
      <c r="K538">
        <v>1.28433</v>
      </c>
      <c r="L538">
        <v>-1.1509999999999999E-2</v>
      </c>
      <c r="M538">
        <v>16.793399999999998</v>
      </c>
      <c r="N538">
        <v>28.409400000000002</v>
      </c>
      <c r="O538">
        <v>-0.12984999999999999</v>
      </c>
      <c r="P538">
        <v>9.8017000000000007E-2</v>
      </c>
      <c r="Q538">
        <v>0.25486900000000001</v>
      </c>
      <c r="R538">
        <v>-5.0410000000000003E-2</v>
      </c>
      <c r="S538">
        <v>0</v>
      </c>
      <c r="T538">
        <v>98.856300000000005</v>
      </c>
      <c r="U538">
        <v>45.171799999999998</v>
      </c>
    </row>
    <row r="539" spans="7:21" x14ac:dyDescent="0.25">
      <c r="G539">
        <v>0.72257300000000002</v>
      </c>
      <c r="H539">
        <v>0.14052100000000001</v>
      </c>
      <c r="I539">
        <v>48.857199999999999</v>
      </c>
      <c r="J539">
        <v>2.6233300000000002</v>
      </c>
      <c r="K539">
        <v>0.63993199999999995</v>
      </c>
      <c r="L539">
        <v>2.5558999999999998E-2</v>
      </c>
      <c r="M539">
        <v>17.078600000000002</v>
      </c>
      <c r="N539">
        <v>28.683900000000001</v>
      </c>
      <c r="O539">
        <v>-5.1040000000000002E-2</v>
      </c>
      <c r="P539">
        <v>2.6631999999999999E-2</v>
      </c>
      <c r="Q539">
        <v>0.122435</v>
      </c>
      <c r="R539">
        <v>1.2751E-2</v>
      </c>
      <c r="S539">
        <v>0</v>
      </c>
      <c r="T539">
        <v>98.882400000000004</v>
      </c>
      <c r="U539">
        <v>45.552399999999999</v>
      </c>
    </row>
    <row r="540" spans="7:21" x14ac:dyDescent="0.25">
      <c r="G540">
        <v>1.3378399999999999</v>
      </c>
      <c r="H540">
        <v>-7.8350000000000003E-2</v>
      </c>
      <c r="I540">
        <v>47.476999999999997</v>
      </c>
      <c r="J540">
        <v>1.27051</v>
      </c>
      <c r="K540">
        <v>0.77289600000000003</v>
      </c>
      <c r="L540">
        <v>-9.5430000000000001E-2</v>
      </c>
      <c r="M540">
        <v>18.3294</v>
      </c>
      <c r="N540">
        <v>30.0745</v>
      </c>
      <c r="O540">
        <v>-0.12784000000000001</v>
      </c>
      <c r="P540">
        <v>2.7108E-2</v>
      </c>
      <c r="Q540">
        <v>0.237371</v>
      </c>
      <c r="R540">
        <v>-0.17050999999999999</v>
      </c>
      <c r="S540">
        <v>0</v>
      </c>
      <c r="T540">
        <v>99.054400000000001</v>
      </c>
      <c r="U540">
        <v>45.5672</v>
      </c>
    </row>
    <row r="541" spans="7:21" x14ac:dyDescent="0.25">
      <c r="G541">
        <v>1.1054999999999999</v>
      </c>
      <c r="H541">
        <v>0.14035500000000001</v>
      </c>
      <c r="I541">
        <v>47.2712</v>
      </c>
      <c r="J541">
        <v>1.0752600000000001</v>
      </c>
      <c r="K541">
        <v>0.45588600000000001</v>
      </c>
      <c r="L541">
        <v>-2.4830000000000001E-2</v>
      </c>
      <c r="M541">
        <v>18.587399999999999</v>
      </c>
      <c r="N541">
        <v>30.773299999999999</v>
      </c>
      <c r="O541">
        <v>-4.9750000000000003E-2</v>
      </c>
      <c r="P541">
        <v>-2.6720000000000001E-2</v>
      </c>
      <c r="Q541">
        <v>0.102491</v>
      </c>
      <c r="R541">
        <v>1.4888999999999999E-2</v>
      </c>
      <c r="S541">
        <v>0</v>
      </c>
      <c r="T541">
        <v>99.424999999999997</v>
      </c>
      <c r="U541">
        <v>45.770600000000002</v>
      </c>
    </row>
    <row r="542" spans="7:21" x14ac:dyDescent="0.25">
      <c r="G542">
        <v>0.71322200000000002</v>
      </c>
      <c r="H542">
        <v>-7.8340000000000007E-2</v>
      </c>
      <c r="I542">
        <v>47.564100000000003</v>
      </c>
      <c r="J542">
        <v>0.81594</v>
      </c>
      <c r="K542">
        <v>1.03789</v>
      </c>
      <c r="L542">
        <v>-2.4420000000000001E-2</v>
      </c>
      <c r="M542">
        <v>18.427299999999999</v>
      </c>
      <c r="N542">
        <v>32.042099999999998</v>
      </c>
      <c r="O542">
        <v>-0.12783</v>
      </c>
      <c r="P542">
        <v>9.2180000000000005E-3</v>
      </c>
      <c r="Q542">
        <v>0.17000699999999999</v>
      </c>
      <c r="R542">
        <v>0.324847</v>
      </c>
      <c r="S542">
        <v>0</v>
      </c>
      <c r="T542">
        <v>100.874</v>
      </c>
      <c r="U542">
        <v>46.509</v>
      </c>
    </row>
    <row r="543" spans="7:21" x14ac:dyDescent="0.25">
      <c r="G543">
        <v>0.70806599999999997</v>
      </c>
      <c r="H543">
        <v>-7.8210000000000002E-2</v>
      </c>
      <c r="I543">
        <v>45.717399999999998</v>
      </c>
      <c r="J543">
        <v>0.10574699999999999</v>
      </c>
      <c r="K543">
        <v>0.98709599999999997</v>
      </c>
      <c r="L543">
        <v>1.2544E-2</v>
      </c>
      <c r="M543">
        <v>19.064900000000002</v>
      </c>
      <c r="N543">
        <v>34.558999999999997</v>
      </c>
      <c r="O543">
        <v>0.10786900000000001</v>
      </c>
      <c r="P543">
        <v>9.4240000000000001E-3</v>
      </c>
      <c r="Q543">
        <v>8.1348000000000004E-2</v>
      </c>
      <c r="R543">
        <v>0.14017299999999999</v>
      </c>
      <c r="S543">
        <v>0</v>
      </c>
      <c r="T543">
        <v>101.41500000000001</v>
      </c>
      <c r="U543">
        <v>46.702500000000001</v>
      </c>
    </row>
    <row r="544" spans="7:21" x14ac:dyDescent="0.25">
      <c r="G544">
        <v>0.33359499999999997</v>
      </c>
      <c r="H544">
        <v>-7.9250000000000001E-2</v>
      </c>
      <c r="I544">
        <v>52.580800000000004</v>
      </c>
      <c r="J544">
        <v>4.8676000000000004</v>
      </c>
      <c r="K544">
        <v>3.36964</v>
      </c>
      <c r="L544">
        <v>0.124209</v>
      </c>
      <c r="M544">
        <v>15.741400000000001</v>
      </c>
      <c r="N544">
        <v>22.051500000000001</v>
      </c>
      <c r="O544">
        <v>2.3743E-2</v>
      </c>
      <c r="P544">
        <v>0.11508</v>
      </c>
      <c r="Q544">
        <v>1.4721200000000001</v>
      </c>
      <c r="R544">
        <v>0.19260099999999999</v>
      </c>
      <c r="S544">
        <v>0</v>
      </c>
      <c r="T544">
        <v>100.79300000000001</v>
      </c>
      <c r="U544">
        <v>46.033000000000001</v>
      </c>
    </row>
    <row r="545" spans="1:21" x14ac:dyDescent="0.25">
      <c r="G545">
        <v>0.81594199999999995</v>
      </c>
      <c r="H545">
        <v>0.13996900000000001</v>
      </c>
      <c r="I545">
        <v>50.453499999999998</v>
      </c>
      <c r="J545">
        <v>4.5480799999999997</v>
      </c>
      <c r="K545">
        <v>1.9395199999999999</v>
      </c>
      <c r="L545">
        <v>0.126114</v>
      </c>
      <c r="M545">
        <v>15.5205</v>
      </c>
      <c r="N545">
        <v>24.6677</v>
      </c>
      <c r="O545">
        <v>2.4681000000000002E-2</v>
      </c>
      <c r="P545">
        <v>-1.014E-2</v>
      </c>
      <c r="Q545">
        <v>0.74052600000000002</v>
      </c>
      <c r="R545">
        <v>0.13250500000000001</v>
      </c>
      <c r="S545">
        <v>0</v>
      </c>
      <c r="T545">
        <v>99.0989</v>
      </c>
      <c r="U545">
        <v>45.351500000000001</v>
      </c>
    </row>
    <row r="546" spans="1:21" x14ac:dyDescent="0.25">
      <c r="G546">
        <v>0.88695199999999996</v>
      </c>
      <c r="H546">
        <v>0.140072</v>
      </c>
      <c r="I546">
        <v>47.910400000000003</v>
      </c>
      <c r="J546">
        <v>3.3273299999999999</v>
      </c>
      <c r="K546">
        <v>1.1470400000000001</v>
      </c>
      <c r="L546">
        <v>5.8569999999999997E-2</v>
      </c>
      <c r="M546">
        <v>16.489799999999999</v>
      </c>
      <c r="N546">
        <v>28.385400000000001</v>
      </c>
      <c r="O546">
        <v>0.104063</v>
      </c>
      <c r="P546">
        <v>2.6209E-2</v>
      </c>
      <c r="Q546">
        <v>0.29877599999999999</v>
      </c>
      <c r="R546">
        <v>0.134607</v>
      </c>
      <c r="S546">
        <v>0</v>
      </c>
      <c r="T546">
        <v>98.909199999999998</v>
      </c>
      <c r="U546">
        <v>45.281999999999996</v>
      </c>
    </row>
    <row r="547" spans="1:21" x14ac:dyDescent="0.25">
      <c r="G547">
        <v>1.03447</v>
      </c>
      <c r="H547">
        <v>-7.8509999999999996E-2</v>
      </c>
      <c r="I547">
        <v>48.651699999999998</v>
      </c>
      <c r="J547">
        <v>1.5249699999999999</v>
      </c>
      <c r="K547">
        <v>1.18424</v>
      </c>
      <c r="L547">
        <v>6.2475000000000003E-2</v>
      </c>
      <c r="M547">
        <v>17.6995</v>
      </c>
      <c r="N547">
        <v>28.928799999999999</v>
      </c>
      <c r="O547">
        <v>2.7758999999999999E-2</v>
      </c>
      <c r="P547">
        <v>-4.5019999999999998E-2</v>
      </c>
      <c r="Q547">
        <v>0.23541799999999999</v>
      </c>
      <c r="R547">
        <v>0.32317600000000002</v>
      </c>
      <c r="S547">
        <v>0</v>
      </c>
      <c r="T547">
        <v>99.549000000000007</v>
      </c>
      <c r="U547">
        <v>45.792999999999999</v>
      </c>
    </row>
    <row r="548" spans="1:21" x14ac:dyDescent="0.25">
      <c r="G548">
        <v>1.1852400000000001</v>
      </c>
      <c r="H548">
        <v>-7.8380000000000005E-2</v>
      </c>
      <c r="I548">
        <v>46.605400000000003</v>
      </c>
      <c r="J548">
        <v>1.39727</v>
      </c>
      <c r="K548">
        <v>0.72809999999999997</v>
      </c>
      <c r="L548">
        <v>-2.5190000000000001E-2</v>
      </c>
      <c r="M548">
        <v>17.724900000000002</v>
      </c>
      <c r="N548">
        <v>31.3552</v>
      </c>
      <c r="O548">
        <v>-4.9889999999999997E-2</v>
      </c>
      <c r="P548">
        <v>2.7033000000000001E-2</v>
      </c>
      <c r="Q548">
        <v>0.146843</v>
      </c>
      <c r="R548">
        <v>0.13852100000000001</v>
      </c>
      <c r="S548">
        <v>0</v>
      </c>
      <c r="T548">
        <v>99.154899999999998</v>
      </c>
      <c r="U548">
        <v>45.574100000000001</v>
      </c>
    </row>
    <row r="549" spans="1:21" x14ac:dyDescent="0.25">
      <c r="G549">
        <v>1.1085700000000001</v>
      </c>
      <c r="H549">
        <v>-7.8390000000000001E-2</v>
      </c>
      <c r="I549">
        <v>48.8536</v>
      </c>
      <c r="J549">
        <v>1.6561399999999999</v>
      </c>
      <c r="K549">
        <v>0.68294500000000002</v>
      </c>
      <c r="L549">
        <v>6.3656000000000004E-2</v>
      </c>
      <c r="M549">
        <v>17.838000000000001</v>
      </c>
      <c r="N549">
        <v>31.482199999999999</v>
      </c>
      <c r="O549">
        <v>-4.9919999999999999E-2</v>
      </c>
      <c r="P549">
        <v>-4.4699999999999997E-2</v>
      </c>
      <c r="Q549">
        <v>0.124293</v>
      </c>
      <c r="R549">
        <v>7.6632000000000006E-2</v>
      </c>
      <c r="S549">
        <v>0</v>
      </c>
      <c r="T549">
        <v>101.71299999999999</v>
      </c>
      <c r="U549">
        <v>46.877000000000002</v>
      </c>
    </row>
    <row r="550" spans="1:21" x14ac:dyDescent="0.25">
      <c r="G550">
        <v>0.93773200000000001</v>
      </c>
      <c r="H550">
        <v>0.140904</v>
      </c>
      <c r="I550">
        <v>45.809699999999999</v>
      </c>
      <c r="J550">
        <v>0.171123</v>
      </c>
      <c r="K550">
        <v>1.5233000000000001</v>
      </c>
      <c r="L550">
        <v>-7.5480000000000005E-2</v>
      </c>
      <c r="M550">
        <v>18.4024</v>
      </c>
      <c r="N550">
        <v>34.073</v>
      </c>
      <c r="O550">
        <v>0.108554</v>
      </c>
      <c r="P550">
        <v>9.7099999999999999E-3</v>
      </c>
      <c r="Q550">
        <v>0.239262</v>
      </c>
      <c r="R550">
        <v>-4.4519999999999997E-2</v>
      </c>
      <c r="S550">
        <v>0</v>
      </c>
      <c r="T550">
        <v>101.29600000000001</v>
      </c>
      <c r="U550">
        <v>46.740099999999998</v>
      </c>
    </row>
    <row r="552" spans="1:21" x14ac:dyDescent="0.25">
      <c r="F552" t="s">
        <v>40</v>
      </c>
      <c r="G552">
        <f>AVERAGE(G494:G550)</f>
        <v>0.9913734210526316</v>
      </c>
      <c r="H552">
        <f t="shared" ref="H552:U552" si="31">AVERAGE(H494:H550)</f>
        <v>2.1370964912280695E-2</v>
      </c>
      <c r="I552">
        <f t="shared" si="31"/>
        <v>47.314131578947375</v>
      </c>
      <c r="J552">
        <f t="shared" si="31"/>
        <v>1.3903243859649124</v>
      </c>
      <c r="K552">
        <f t="shared" si="31"/>
        <v>1.1613507368421054</v>
      </c>
      <c r="L552">
        <f t="shared" si="31"/>
        <v>3.2690684210526323E-2</v>
      </c>
      <c r="M552">
        <f t="shared" si="31"/>
        <v>18.081480701754387</v>
      </c>
      <c r="N552">
        <f t="shared" si="31"/>
        <v>30.801912280701753</v>
      </c>
      <c r="O552">
        <f t="shared" si="31"/>
        <v>1.7196438596491229E-2</v>
      </c>
      <c r="P552">
        <f t="shared" si="31"/>
        <v>1.8418789473684215E-2</v>
      </c>
      <c r="Q552">
        <f t="shared" si="31"/>
        <v>0.24905315789473681</v>
      </c>
      <c r="R552">
        <f t="shared" si="31"/>
        <v>6.7543017543859662E-2</v>
      </c>
      <c r="S552">
        <f t="shared" si="31"/>
        <v>0</v>
      </c>
      <c r="T552">
        <f t="shared" si="31"/>
        <v>100.14682982456141</v>
      </c>
      <c r="U552">
        <f t="shared" si="31"/>
        <v>46.027143859649129</v>
      </c>
    </row>
    <row r="553" spans="1:21" x14ac:dyDescent="0.25">
      <c r="F553" t="s">
        <v>41</v>
      </c>
      <c r="G553">
        <f>STDEV(G494:G550)/SQRT((COUNT(G494:G550)))</f>
        <v>3.7713522209154568E-2</v>
      </c>
      <c r="H553">
        <f t="shared" ref="H553:U553" si="32">STDEV(H494:H550)/SQRT((COUNT(H494:H550)))</f>
        <v>1.822047100675496E-2</v>
      </c>
      <c r="I553">
        <f t="shared" si="32"/>
        <v>0.17759819214132366</v>
      </c>
      <c r="J553">
        <f t="shared" si="32"/>
        <v>0.15680428675293195</v>
      </c>
      <c r="K553">
        <f t="shared" si="32"/>
        <v>7.644597545321008E-2</v>
      </c>
      <c r="L553">
        <f t="shared" si="32"/>
        <v>9.7039826387923661E-3</v>
      </c>
      <c r="M553">
        <f t="shared" si="32"/>
        <v>0.11452949268957127</v>
      </c>
      <c r="N553">
        <f t="shared" si="32"/>
        <v>0.31423943005125232</v>
      </c>
      <c r="O553">
        <f t="shared" si="32"/>
        <v>1.2603038324399265E-2</v>
      </c>
      <c r="P553">
        <f t="shared" si="32"/>
        <v>4.850821159312577E-3</v>
      </c>
      <c r="Q553">
        <f t="shared" si="32"/>
        <v>3.408722378417646E-2</v>
      </c>
      <c r="R553">
        <f t="shared" si="32"/>
        <v>1.9496447222694838E-2</v>
      </c>
      <c r="S553">
        <f t="shared" si="32"/>
        <v>0</v>
      </c>
      <c r="T553">
        <f t="shared" si="32"/>
        <v>0.14033352017869805</v>
      </c>
      <c r="U553">
        <f t="shared" si="32"/>
        <v>8.1998641257216759E-2</v>
      </c>
    </row>
    <row r="555" spans="1:21" x14ac:dyDescent="0.25">
      <c r="A555" s="2" t="s">
        <v>348</v>
      </c>
      <c r="G555" s="2" t="s">
        <v>1</v>
      </c>
      <c r="H555" s="2" t="s">
        <v>2</v>
      </c>
      <c r="I555" s="2" t="s">
        <v>3</v>
      </c>
      <c r="J555" s="2" t="s">
        <v>4</v>
      </c>
      <c r="K555" s="2" t="s">
        <v>5</v>
      </c>
      <c r="L555" s="2" t="s">
        <v>6</v>
      </c>
      <c r="M555" s="2" t="s">
        <v>7</v>
      </c>
      <c r="N555" s="2" t="s">
        <v>8</v>
      </c>
      <c r="O555" s="2" t="s">
        <v>9</v>
      </c>
      <c r="P555" s="2" t="s">
        <v>10</v>
      </c>
      <c r="Q555" s="2" t="s">
        <v>11</v>
      </c>
      <c r="R555" s="2" t="s">
        <v>12</v>
      </c>
      <c r="S555" s="2" t="s">
        <v>13</v>
      </c>
      <c r="T555" s="2" t="s">
        <v>14</v>
      </c>
      <c r="U555" s="2" t="s">
        <v>15</v>
      </c>
    </row>
    <row r="556" spans="1:21" x14ac:dyDescent="0.25">
      <c r="A556" t="s">
        <v>17</v>
      </c>
      <c r="G556">
        <v>0.86558500000000005</v>
      </c>
      <c r="H556">
        <v>-7.8359999999999999E-2</v>
      </c>
      <c r="I556">
        <v>45.939300000000003</v>
      </c>
      <c r="J556">
        <v>0.81543900000000002</v>
      </c>
      <c r="K556">
        <v>0.36257099999999998</v>
      </c>
      <c r="L556">
        <v>4.6883000000000001E-2</v>
      </c>
      <c r="M556">
        <v>18.414400000000001</v>
      </c>
      <c r="N556">
        <v>33.714399999999998</v>
      </c>
      <c r="O556">
        <v>2.8811E-2</v>
      </c>
      <c r="P556">
        <v>-2.6599999999999999E-2</v>
      </c>
      <c r="Q556">
        <v>-9.2800000000000001E-3</v>
      </c>
      <c r="R556">
        <v>1.5369000000000001E-2</v>
      </c>
      <c r="S556">
        <v>0</v>
      </c>
      <c r="T556">
        <v>100.089</v>
      </c>
      <c r="U556">
        <v>46.112000000000002</v>
      </c>
    </row>
    <row r="557" spans="1:21" x14ac:dyDescent="0.25">
      <c r="A557" t="s">
        <v>173</v>
      </c>
      <c r="G557">
        <v>1.1781200000000001</v>
      </c>
      <c r="H557">
        <v>-7.8359999999999999E-2</v>
      </c>
      <c r="I557">
        <v>46.115400000000001</v>
      </c>
      <c r="J557">
        <v>0.750363</v>
      </c>
      <c r="K557">
        <v>0.40921999999999997</v>
      </c>
      <c r="L557">
        <v>2.8988E-2</v>
      </c>
      <c r="M557">
        <v>17.889900000000001</v>
      </c>
      <c r="N557">
        <v>32.798499999999997</v>
      </c>
      <c r="O557">
        <v>0.10699</v>
      </c>
      <c r="P557">
        <v>-8.6899999999999998E-3</v>
      </c>
      <c r="Q557">
        <v>0.14724899999999999</v>
      </c>
      <c r="R557">
        <v>0.13895299999999999</v>
      </c>
      <c r="S557">
        <v>0</v>
      </c>
      <c r="T557">
        <v>99.476600000000005</v>
      </c>
      <c r="U557">
        <v>45.813899999999997</v>
      </c>
    </row>
    <row r="558" spans="1:21" x14ac:dyDescent="0.25">
      <c r="A558" t="s">
        <v>20</v>
      </c>
      <c r="G558">
        <v>1.3279399999999999</v>
      </c>
      <c r="H558">
        <v>-7.8179999999999999E-2</v>
      </c>
      <c r="I558">
        <v>46.640500000000003</v>
      </c>
      <c r="J558">
        <v>0.55743600000000004</v>
      </c>
      <c r="K558">
        <v>0.40838799999999997</v>
      </c>
      <c r="L558">
        <v>4.8554E-2</v>
      </c>
      <c r="M558">
        <v>16.885400000000001</v>
      </c>
      <c r="N558">
        <v>34.8977</v>
      </c>
      <c r="O558">
        <v>0.26429900000000001</v>
      </c>
      <c r="P558">
        <v>9.6760000000000006E-3</v>
      </c>
      <c r="Q558">
        <v>3.6435000000000002E-2</v>
      </c>
      <c r="R558">
        <v>0.202459</v>
      </c>
      <c r="S558">
        <v>0</v>
      </c>
      <c r="T558">
        <v>101.20099999999999</v>
      </c>
      <c r="U558">
        <v>46.804600000000001</v>
      </c>
    </row>
    <row r="559" spans="1:21" x14ac:dyDescent="0.25">
      <c r="A559" t="s">
        <v>57</v>
      </c>
      <c r="G559">
        <v>0.70612299999999995</v>
      </c>
      <c r="H559">
        <v>-7.8179999999999999E-2</v>
      </c>
      <c r="I559">
        <v>48.186</v>
      </c>
      <c r="J559">
        <v>0.68794100000000002</v>
      </c>
      <c r="K559">
        <v>0.67244800000000005</v>
      </c>
      <c r="L559">
        <v>3.1403E-2</v>
      </c>
      <c r="M559">
        <v>17.643799999999999</v>
      </c>
      <c r="N559">
        <v>34.245699999999999</v>
      </c>
      <c r="O559">
        <v>-0.12665000000000001</v>
      </c>
      <c r="P559">
        <v>-2.615E-2</v>
      </c>
      <c r="Q559">
        <v>3.6968000000000001E-2</v>
      </c>
      <c r="R559">
        <v>-4.4470000000000003E-2</v>
      </c>
      <c r="S559">
        <v>0</v>
      </c>
      <c r="T559">
        <v>101.935</v>
      </c>
      <c r="U559">
        <v>47.358199999999997</v>
      </c>
    </row>
    <row r="560" spans="1:21" x14ac:dyDescent="0.25">
      <c r="A560" t="s">
        <v>349</v>
      </c>
      <c r="G560">
        <v>0.40225499999999997</v>
      </c>
      <c r="H560">
        <v>0.14075699999999999</v>
      </c>
      <c r="I560">
        <v>48.936799999999998</v>
      </c>
      <c r="J560">
        <v>1.9095200000000001</v>
      </c>
      <c r="K560">
        <v>0.67841799999999997</v>
      </c>
      <c r="L560">
        <v>6.2461999999999997E-2</v>
      </c>
      <c r="M560">
        <v>16.934899999999999</v>
      </c>
      <c r="N560">
        <v>31.653400000000001</v>
      </c>
      <c r="O560">
        <v>2.7824999999999999E-2</v>
      </c>
      <c r="P560">
        <v>8.9750000000000003E-3</v>
      </c>
      <c r="Q560">
        <v>0.167826</v>
      </c>
      <c r="R560">
        <v>0.199322</v>
      </c>
      <c r="S560">
        <v>0</v>
      </c>
      <c r="T560">
        <v>101.122</v>
      </c>
      <c r="U560">
        <v>46.81</v>
      </c>
    </row>
    <row r="561" spans="1:21" x14ac:dyDescent="0.25">
      <c r="G561">
        <v>0.96302399999999999</v>
      </c>
      <c r="H561">
        <v>-7.8670000000000004E-2</v>
      </c>
      <c r="I561">
        <v>48.801299999999998</v>
      </c>
      <c r="J561">
        <v>3.2579600000000002</v>
      </c>
      <c r="K561">
        <v>0.505772</v>
      </c>
      <c r="L561">
        <v>5.8240000000000002E-3</v>
      </c>
      <c r="M561">
        <v>16.3596</v>
      </c>
      <c r="N561">
        <v>29.300699999999999</v>
      </c>
      <c r="O561">
        <v>0.182001</v>
      </c>
      <c r="P561">
        <v>6.2111E-2</v>
      </c>
      <c r="Q561">
        <v>0.164964</v>
      </c>
      <c r="R561">
        <v>7.2917999999999997E-2</v>
      </c>
      <c r="S561">
        <v>0</v>
      </c>
      <c r="T561">
        <v>99.597499999999997</v>
      </c>
      <c r="U561">
        <v>45.716700000000003</v>
      </c>
    </row>
    <row r="562" spans="1:21" x14ac:dyDescent="0.25">
      <c r="A562" t="s">
        <v>350</v>
      </c>
      <c r="G562">
        <v>0.820573</v>
      </c>
      <c r="H562">
        <v>0.14070099999999999</v>
      </c>
      <c r="I562">
        <v>52.464300000000001</v>
      </c>
      <c r="J562">
        <v>6.5877699999999999</v>
      </c>
      <c r="K562">
        <v>1.34484</v>
      </c>
      <c r="L562">
        <v>3.5966999999999999E-2</v>
      </c>
      <c r="M562">
        <v>13.2425</v>
      </c>
      <c r="N562">
        <v>26.059799999999999</v>
      </c>
      <c r="O562">
        <v>0.10136199999999999</v>
      </c>
      <c r="P562">
        <v>-1.0279999999999999E-2</v>
      </c>
      <c r="Q562">
        <v>0.16019700000000001</v>
      </c>
      <c r="R562">
        <v>6.9505999999999998E-2</v>
      </c>
      <c r="S562">
        <v>0</v>
      </c>
      <c r="T562">
        <v>101.017</v>
      </c>
      <c r="U562">
        <v>46.3904</v>
      </c>
    </row>
    <row r="563" spans="1:21" x14ac:dyDescent="0.25">
      <c r="A563" t="s">
        <v>351</v>
      </c>
      <c r="G563">
        <v>1.15046</v>
      </c>
      <c r="H563">
        <v>-7.9170000000000004E-2</v>
      </c>
      <c r="I563">
        <v>53.921700000000001</v>
      </c>
      <c r="J563">
        <v>6.8405500000000004</v>
      </c>
      <c r="K563">
        <v>0.79601100000000002</v>
      </c>
      <c r="L563">
        <v>-3.8000000000000002E-4</v>
      </c>
      <c r="M563">
        <v>13.805300000000001</v>
      </c>
      <c r="N563">
        <v>24.410799999999998</v>
      </c>
      <c r="O563">
        <v>0.10055</v>
      </c>
      <c r="P563">
        <v>4.3362999999999999E-2</v>
      </c>
      <c r="Q563">
        <v>0.13716</v>
      </c>
      <c r="R563">
        <v>0.129748</v>
      </c>
      <c r="S563">
        <v>0</v>
      </c>
      <c r="T563">
        <v>101.256</v>
      </c>
      <c r="U563">
        <v>46.351700000000001</v>
      </c>
    </row>
    <row r="564" spans="1:21" x14ac:dyDescent="0.25">
      <c r="A564" t="s">
        <v>352</v>
      </c>
      <c r="G564">
        <v>0.63082899999999997</v>
      </c>
      <c r="H564">
        <v>-7.8270000000000006E-2</v>
      </c>
      <c r="I564">
        <v>46.7348</v>
      </c>
      <c r="J564">
        <v>0.81635599999999997</v>
      </c>
      <c r="K564">
        <v>0.67386500000000005</v>
      </c>
      <c r="L564">
        <v>-7.7240000000000003E-2</v>
      </c>
      <c r="M564">
        <v>18.777100000000001</v>
      </c>
      <c r="N564">
        <v>33.119399999999999</v>
      </c>
      <c r="O564">
        <v>-0.12756000000000001</v>
      </c>
      <c r="P564">
        <v>-8.6300000000000005E-3</v>
      </c>
      <c r="Q564">
        <v>0.103116</v>
      </c>
      <c r="R564">
        <v>-0.10798000000000001</v>
      </c>
      <c r="S564">
        <v>0</v>
      </c>
      <c r="T564">
        <v>100.456</v>
      </c>
      <c r="U564">
        <v>46.369500000000002</v>
      </c>
    </row>
    <row r="565" spans="1:21" x14ac:dyDescent="0.25">
      <c r="A565" t="s">
        <v>353</v>
      </c>
      <c r="G565">
        <v>1.0246599999999999</v>
      </c>
      <c r="H565">
        <v>0.140069</v>
      </c>
      <c r="I565">
        <v>46.164900000000003</v>
      </c>
      <c r="J565">
        <v>1.0079</v>
      </c>
      <c r="K565">
        <v>0.67930500000000005</v>
      </c>
      <c r="L565">
        <v>-2.5250000000000002E-2</v>
      </c>
      <c r="M565">
        <v>18.142700000000001</v>
      </c>
      <c r="N565">
        <v>32.012700000000002</v>
      </c>
      <c r="O565">
        <v>2.8334999999999999E-2</v>
      </c>
      <c r="P565">
        <v>9.0270000000000003E-3</v>
      </c>
      <c r="Q565">
        <v>0.16905899999999999</v>
      </c>
      <c r="R565">
        <v>0.138183</v>
      </c>
      <c r="S565">
        <v>0</v>
      </c>
      <c r="T565">
        <v>99.491500000000002</v>
      </c>
      <c r="U565">
        <v>45.767200000000003</v>
      </c>
    </row>
    <row r="566" spans="1:21" x14ac:dyDescent="0.25">
      <c r="A566" t="s">
        <v>354</v>
      </c>
      <c r="G566">
        <v>1.4182699999999999</v>
      </c>
      <c r="H566">
        <v>-7.8390000000000001E-2</v>
      </c>
      <c r="I566">
        <v>46.631300000000003</v>
      </c>
      <c r="J566">
        <v>2.0404399999999998</v>
      </c>
      <c r="K566">
        <v>0.54751000000000005</v>
      </c>
      <c r="L566">
        <v>-9.7170000000000006E-2</v>
      </c>
      <c r="M566">
        <v>17.9679</v>
      </c>
      <c r="N566">
        <v>32.044800000000002</v>
      </c>
      <c r="O566">
        <v>-0.12836</v>
      </c>
      <c r="P566">
        <v>2.6789E-2</v>
      </c>
      <c r="Q566">
        <v>-5.518E-2</v>
      </c>
      <c r="R566">
        <v>-0.10954999999999999</v>
      </c>
      <c r="S566">
        <v>0</v>
      </c>
      <c r="T566">
        <v>100.208</v>
      </c>
      <c r="U566">
        <v>45.939</v>
      </c>
    </row>
    <row r="567" spans="1:21" x14ac:dyDescent="0.25">
      <c r="A567" t="s">
        <v>355</v>
      </c>
      <c r="G567">
        <v>0.716974</v>
      </c>
      <c r="H567">
        <v>-7.8469999999999998E-2</v>
      </c>
      <c r="I567">
        <v>47.696100000000001</v>
      </c>
      <c r="J567">
        <v>1.5859700000000001</v>
      </c>
      <c r="K567">
        <v>0.63540799999999997</v>
      </c>
      <c r="L567">
        <v>4.4012000000000003E-2</v>
      </c>
      <c r="M567">
        <v>17.901</v>
      </c>
      <c r="N567">
        <v>32.000599999999999</v>
      </c>
      <c r="O567">
        <v>0.10552499999999999</v>
      </c>
      <c r="P567">
        <v>8.7200000000000003E-3</v>
      </c>
      <c r="Q567">
        <v>0.279115</v>
      </c>
      <c r="R567">
        <v>0.26021300000000003</v>
      </c>
      <c r="S567">
        <v>0</v>
      </c>
      <c r="T567">
        <v>101.155</v>
      </c>
      <c r="U567">
        <v>46.526200000000003</v>
      </c>
    </row>
    <row r="568" spans="1:21" x14ac:dyDescent="0.25">
      <c r="A568" t="s">
        <v>356</v>
      </c>
      <c r="G568">
        <v>1.2769299999999999</v>
      </c>
      <c r="H568">
        <v>0.141039</v>
      </c>
      <c r="I568">
        <v>50.916499999999999</v>
      </c>
      <c r="J568">
        <v>3.1960899999999999</v>
      </c>
      <c r="K568">
        <v>0.78000899999999995</v>
      </c>
      <c r="L568">
        <v>0.166464</v>
      </c>
      <c r="M568">
        <v>15.4747</v>
      </c>
      <c r="N568">
        <v>28.571100000000001</v>
      </c>
      <c r="O568">
        <v>-5.0959999999999998E-2</v>
      </c>
      <c r="P568">
        <v>8.7819999999999999E-3</v>
      </c>
      <c r="Q568">
        <v>0.143844</v>
      </c>
      <c r="R568">
        <v>0.136378</v>
      </c>
      <c r="S568">
        <v>0</v>
      </c>
      <c r="T568">
        <v>100.761</v>
      </c>
      <c r="U568">
        <v>46.541499999999999</v>
      </c>
    </row>
    <row r="569" spans="1:21" x14ac:dyDescent="0.25">
      <c r="A569" t="s">
        <v>357</v>
      </c>
      <c r="G569">
        <v>1.0422199999999999</v>
      </c>
      <c r="H569">
        <v>-7.8589999999999993E-2</v>
      </c>
      <c r="I569">
        <v>51.397500000000001</v>
      </c>
      <c r="J569">
        <v>3.7116799999999999</v>
      </c>
      <c r="K569">
        <v>1.0080499999999999</v>
      </c>
      <c r="L569">
        <v>9.5121999999999998E-2</v>
      </c>
      <c r="M569">
        <v>14.64</v>
      </c>
      <c r="N569">
        <v>27.126300000000001</v>
      </c>
      <c r="O569">
        <v>2.6745999999999999E-2</v>
      </c>
      <c r="P569">
        <v>2.6749999999999999E-2</v>
      </c>
      <c r="Q569">
        <v>0.14324899999999999</v>
      </c>
      <c r="R569">
        <v>1.2475999999999999E-2</v>
      </c>
      <c r="S569">
        <v>0</v>
      </c>
      <c r="T569">
        <v>99.151399999999995</v>
      </c>
      <c r="U569">
        <v>45.871600000000001</v>
      </c>
    </row>
    <row r="570" spans="1:21" x14ac:dyDescent="0.25">
      <c r="A570" t="s">
        <v>358</v>
      </c>
      <c r="G570">
        <v>1.54653</v>
      </c>
      <c r="H570">
        <v>-7.8990000000000005E-2</v>
      </c>
      <c r="I570">
        <v>51.889499999999998</v>
      </c>
      <c r="J570">
        <v>6.0749300000000002</v>
      </c>
      <c r="K570">
        <v>1.3527100000000001</v>
      </c>
      <c r="L570">
        <v>7.1217000000000003E-2</v>
      </c>
      <c r="M570">
        <v>13.849</v>
      </c>
      <c r="N570">
        <v>24.639399999999998</v>
      </c>
      <c r="O570">
        <v>-5.3800000000000001E-2</v>
      </c>
      <c r="P570">
        <v>-1.0319999999999999E-2</v>
      </c>
      <c r="Q570">
        <v>0.22694800000000001</v>
      </c>
      <c r="R570">
        <v>0.13125500000000001</v>
      </c>
      <c r="S570">
        <v>0</v>
      </c>
      <c r="T570">
        <v>99.638400000000004</v>
      </c>
      <c r="U570">
        <v>45.557299999999998</v>
      </c>
    </row>
    <row r="571" spans="1:21" x14ac:dyDescent="0.25">
      <c r="A571" t="s">
        <v>359</v>
      </c>
      <c r="G571">
        <v>0.63366599999999995</v>
      </c>
      <c r="H571">
        <v>-7.8320000000000001E-2</v>
      </c>
      <c r="I571">
        <v>46.073</v>
      </c>
      <c r="J571">
        <v>0.74966200000000005</v>
      </c>
      <c r="K571">
        <v>0.54162500000000002</v>
      </c>
      <c r="L571">
        <v>0.11730400000000001</v>
      </c>
      <c r="M571">
        <v>18.2926</v>
      </c>
      <c r="N571">
        <v>33.793900000000001</v>
      </c>
      <c r="O571">
        <v>2.8417999999999999E-2</v>
      </c>
      <c r="P571">
        <v>-8.8299999999999993E-3</v>
      </c>
      <c r="Q571">
        <v>0.16916300000000001</v>
      </c>
      <c r="R571">
        <v>0.26192399999999999</v>
      </c>
      <c r="S571">
        <v>0</v>
      </c>
      <c r="T571">
        <v>100.574</v>
      </c>
      <c r="U571">
        <v>46.331899999999997</v>
      </c>
    </row>
    <row r="572" spans="1:21" x14ac:dyDescent="0.25">
      <c r="A572" t="s">
        <v>360</v>
      </c>
      <c r="G572">
        <v>0.942832</v>
      </c>
      <c r="H572">
        <v>0.35979</v>
      </c>
      <c r="I572">
        <v>47.001100000000001</v>
      </c>
      <c r="J572">
        <v>1.13839</v>
      </c>
      <c r="K572">
        <v>0.36267199999999999</v>
      </c>
      <c r="L572">
        <v>-2.366E-2</v>
      </c>
      <c r="M572">
        <v>17.644300000000001</v>
      </c>
      <c r="N572">
        <v>34.556199999999997</v>
      </c>
      <c r="O572">
        <v>2.9162E-2</v>
      </c>
      <c r="P572">
        <v>9.4439999999999993E-3</v>
      </c>
      <c r="Q572">
        <v>-9.8379999999999995E-2</v>
      </c>
      <c r="R572">
        <v>1.6091000000000001E-2</v>
      </c>
      <c r="S572">
        <v>0</v>
      </c>
      <c r="T572">
        <v>101.938</v>
      </c>
      <c r="U572">
        <v>47.141300000000001</v>
      </c>
    </row>
    <row r="573" spans="1:21" x14ac:dyDescent="0.25">
      <c r="A573" t="s">
        <v>361</v>
      </c>
      <c r="G573">
        <v>1.01824</v>
      </c>
      <c r="H573">
        <v>-7.8189999999999996E-2</v>
      </c>
      <c r="I573">
        <v>47.743699999999997</v>
      </c>
      <c r="J573">
        <v>0.75212199999999996</v>
      </c>
      <c r="K573">
        <v>0.72083799999999998</v>
      </c>
      <c r="L573">
        <v>4.8216000000000002E-2</v>
      </c>
      <c r="M573">
        <v>17.8001</v>
      </c>
      <c r="N573">
        <v>32.0246</v>
      </c>
      <c r="O573">
        <v>-4.8820000000000002E-2</v>
      </c>
      <c r="P573">
        <v>2.7446000000000002E-2</v>
      </c>
      <c r="Q573">
        <v>5.8729999999999997E-2</v>
      </c>
      <c r="R573">
        <v>-0.1072</v>
      </c>
      <c r="S573">
        <v>0</v>
      </c>
      <c r="T573">
        <v>99.959800000000001</v>
      </c>
      <c r="U573">
        <v>46.262900000000002</v>
      </c>
    </row>
    <row r="574" spans="1:21" x14ac:dyDescent="0.25">
      <c r="A574" t="s">
        <v>34</v>
      </c>
      <c r="G574">
        <v>1.2638100000000001</v>
      </c>
      <c r="H574">
        <v>-7.8359999999999999E-2</v>
      </c>
      <c r="I574">
        <v>47.0062</v>
      </c>
      <c r="J574">
        <v>2.1025999999999998</v>
      </c>
      <c r="K574">
        <v>0.68285099999999999</v>
      </c>
      <c r="L574">
        <v>9.4699999999999993E-3</v>
      </c>
      <c r="M574">
        <v>16.792200000000001</v>
      </c>
      <c r="N574">
        <v>33.071800000000003</v>
      </c>
      <c r="O574">
        <v>0.105994</v>
      </c>
      <c r="P574">
        <v>-8.9300000000000004E-3</v>
      </c>
      <c r="Q574">
        <v>0.10090399999999999</v>
      </c>
      <c r="R574">
        <v>7.5937000000000004E-2</v>
      </c>
      <c r="S574">
        <v>0</v>
      </c>
      <c r="T574">
        <v>101.125</v>
      </c>
      <c r="U574">
        <v>46.497199999999999</v>
      </c>
    </row>
    <row r="575" spans="1:21" x14ac:dyDescent="0.25">
      <c r="A575" t="s">
        <v>362</v>
      </c>
      <c r="G575">
        <v>1.0393300000000001</v>
      </c>
      <c r="H575">
        <v>0.35985800000000001</v>
      </c>
      <c r="I575">
        <v>49.905500000000004</v>
      </c>
      <c r="J575">
        <v>3.9065500000000002</v>
      </c>
      <c r="K575">
        <v>1.1875599999999999</v>
      </c>
      <c r="L575">
        <v>-6.3640000000000002E-2</v>
      </c>
      <c r="M575">
        <v>15.5433</v>
      </c>
      <c r="N575">
        <v>29.286100000000001</v>
      </c>
      <c r="O575">
        <v>-5.1220000000000002E-2</v>
      </c>
      <c r="P575">
        <v>9.8625000000000004E-2</v>
      </c>
      <c r="Q575">
        <v>7.6728000000000005E-2</v>
      </c>
      <c r="R575">
        <v>-0.17280000000000001</v>
      </c>
      <c r="S575">
        <v>0</v>
      </c>
      <c r="T575">
        <v>101.116</v>
      </c>
      <c r="U575">
        <v>46.590699999999998</v>
      </c>
    </row>
    <row r="576" spans="1:21" x14ac:dyDescent="0.25">
      <c r="A576" t="s">
        <v>363</v>
      </c>
      <c r="G576">
        <v>1.3376699999999999</v>
      </c>
      <c r="H576">
        <v>-7.8340000000000007E-2</v>
      </c>
      <c r="I576">
        <v>45.4681</v>
      </c>
      <c r="J576">
        <v>1.39378</v>
      </c>
      <c r="K576">
        <v>0.68159800000000004</v>
      </c>
      <c r="L576">
        <v>-7.7099999999999998E-3</v>
      </c>
      <c r="M576">
        <v>17.9176</v>
      </c>
      <c r="N576">
        <v>34.053800000000003</v>
      </c>
      <c r="O576">
        <v>-4.9950000000000001E-2</v>
      </c>
      <c r="P576">
        <v>4.4826999999999999E-2</v>
      </c>
      <c r="Q576">
        <v>-3.2460000000000003E-2</v>
      </c>
      <c r="R576">
        <v>0.26157999999999998</v>
      </c>
      <c r="S576">
        <v>0</v>
      </c>
      <c r="T576">
        <v>100.99</v>
      </c>
      <c r="U576">
        <v>46.277000000000001</v>
      </c>
    </row>
    <row r="577" spans="7:21" x14ac:dyDescent="0.25">
      <c r="G577">
        <v>1.0202800000000001</v>
      </c>
      <c r="H577">
        <v>-7.8270000000000006E-2</v>
      </c>
      <c r="I577">
        <v>46.160899999999998</v>
      </c>
      <c r="J577">
        <v>0.75070700000000001</v>
      </c>
      <c r="K577">
        <v>0.72165199999999996</v>
      </c>
      <c r="L577">
        <v>4.6920000000000003E-2</v>
      </c>
      <c r="M577">
        <v>18.826000000000001</v>
      </c>
      <c r="N577">
        <v>34.177100000000003</v>
      </c>
      <c r="O577">
        <v>-4.9419999999999999E-2</v>
      </c>
      <c r="P577">
        <v>4.4964999999999998E-2</v>
      </c>
      <c r="Q577">
        <v>-3.1620000000000002E-2</v>
      </c>
      <c r="R577">
        <v>7.7182000000000001E-2</v>
      </c>
      <c r="S577">
        <v>0</v>
      </c>
      <c r="T577">
        <v>101.666</v>
      </c>
      <c r="U577">
        <v>46.732199999999999</v>
      </c>
    </row>
    <row r="578" spans="7:21" x14ac:dyDescent="0.25">
      <c r="G578">
        <v>1.17388</v>
      </c>
      <c r="H578">
        <v>-7.825E-2</v>
      </c>
      <c r="I578">
        <v>46.503599999999999</v>
      </c>
      <c r="J578">
        <v>0.88125399999999998</v>
      </c>
      <c r="K578">
        <v>0.452793</v>
      </c>
      <c r="L578">
        <v>-6.0400000000000002E-3</v>
      </c>
      <c r="M578">
        <v>19.071300000000001</v>
      </c>
      <c r="N578">
        <v>33.150199999999998</v>
      </c>
      <c r="O578">
        <v>-0.12748999999999999</v>
      </c>
      <c r="P578">
        <v>-2.6519999999999998E-2</v>
      </c>
      <c r="Q578">
        <v>-5.3690000000000002E-2</v>
      </c>
      <c r="R578">
        <v>-0.23161999999999999</v>
      </c>
      <c r="S578">
        <v>0</v>
      </c>
      <c r="T578">
        <v>100.709</v>
      </c>
      <c r="U578">
        <v>46.341799999999999</v>
      </c>
    </row>
    <row r="579" spans="7:21" x14ac:dyDescent="0.25">
      <c r="G579">
        <v>0.94712399999999997</v>
      </c>
      <c r="H579">
        <v>0.14044400000000001</v>
      </c>
      <c r="I579">
        <v>47.950099999999999</v>
      </c>
      <c r="J579">
        <v>1.20181</v>
      </c>
      <c r="K579">
        <v>0.49897399999999997</v>
      </c>
      <c r="L579">
        <v>-7.1599999999999997E-3</v>
      </c>
      <c r="M579">
        <v>18.112400000000001</v>
      </c>
      <c r="N579">
        <v>32.768000000000001</v>
      </c>
      <c r="O579">
        <v>-4.9709999999999997E-2</v>
      </c>
      <c r="P579">
        <v>-2.6669999999999999E-2</v>
      </c>
      <c r="Q579">
        <v>0.19153500000000001</v>
      </c>
      <c r="R579">
        <v>0.138518</v>
      </c>
      <c r="S579">
        <v>0</v>
      </c>
      <c r="T579">
        <v>101.86499999999999</v>
      </c>
      <c r="U579">
        <v>47.007800000000003</v>
      </c>
    </row>
    <row r="580" spans="7:21" x14ac:dyDescent="0.25">
      <c r="G580">
        <v>0.78581999999999996</v>
      </c>
      <c r="H580">
        <v>-7.8189999999999996E-2</v>
      </c>
      <c r="I580">
        <v>47.036000000000001</v>
      </c>
      <c r="J580">
        <v>0.75146000000000002</v>
      </c>
      <c r="K580">
        <v>0.45089800000000002</v>
      </c>
      <c r="L580">
        <v>-7.6719999999999997E-2</v>
      </c>
      <c r="M580">
        <v>17.994599999999998</v>
      </c>
      <c r="N580">
        <v>34.260100000000001</v>
      </c>
      <c r="O580">
        <v>0.107575</v>
      </c>
      <c r="P580">
        <v>9.4369999999999992E-3</v>
      </c>
      <c r="Q580">
        <v>0.170378</v>
      </c>
      <c r="R580">
        <v>-4.5620000000000001E-2</v>
      </c>
      <c r="S580">
        <v>0</v>
      </c>
      <c r="T580">
        <v>101.366</v>
      </c>
      <c r="U580">
        <v>46.877200000000002</v>
      </c>
    </row>
    <row r="581" spans="7:21" x14ac:dyDescent="0.25">
      <c r="G581">
        <v>0.951658</v>
      </c>
      <c r="H581">
        <v>-7.8450000000000006E-2</v>
      </c>
      <c r="I581">
        <v>47.616900000000001</v>
      </c>
      <c r="J581">
        <v>1.5219400000000001</v>
      </c>
      <c r="K581">
        <v>0.99774799999999997</v>
      </c>
      <c r="L581">
        <v>0.133133</v>
      </c>
      <c r="M581">
        <v>17.795999999999999</v>
      </c>
      <c r="N581">
        <v>31.396699999999999</v>
      </c>
      <c r="O581">
        <v>0.105727</v>
      </c>
      <c r="P581">
        <v>-2.7E-2</v>
      </c>
      <c r="Q581">
        <v>5.6096E-2</v>
      </c>
      <c r="R581">
        <v>0.26061299999999998</v>
      </c>
      <c r="S581">
        <v>0</v>
      </c>
      <c r="T581">
        <v>100.73099999999999</v>
      </c>
      <c r="U581">
        <v>46.2928</v>
      </c>
    </row>
    <row r="582" spans="7:21" x14ac:dyDescent="0.25">
      <c r="G582">
        <v>0.87462399999999996</v>
      </c>
      <c r="H582">
        <v>-7.8479999999999994E-2</v>
      </c>
      <c r="I582">
        <v>46.793100000000003</v>
      </c>
      <c r="J582">
        <v>2.5536099999999999</v>
      </c>
      <c r="K582">
        <v>1.1790400000000001</v>
      </c>
      <c r="L582">
        <v>-9.6399999999999993E-3</v>
      </c>
      <c r="M582">
        <v>17.282499999999999</v>
      </c>
      <c r="N582">
        <v>31.898299999999999</v>
      </c>
      <c r="O582">
        <v>2.7213000000000001E-2</v>
      </c>
      <c r="P582">
        <v>2.6587E-2</v>
      </c>
      <c r="Q582">
        <v>3.3126999999999997E-2</v>
      </c>
      <c r="R582">
        <v>-4.8800000000000003E-2</v>
      </c>
      <c r="S582">
        <v>0</v>
      </c>
      <c r="T582">
        <v>100.53100000000001</v>
      </c>
      <c r="U582">
        <v>46.096400000000003</v>
      </c>
    </row>
    <row r="583" spans="7:21" x14ac:dyDescent="0.25">
      <c r="G583">
        <v>0.86686300000000005</v>
      </c>
      <c r="H583">
        <v>0.139739</v>
      </c>
      <c r="I583">
        <v>46.336199999999998</v>
      </c>
      <c r="J583">
        <v>0.814967</v>
      </c>
      <c r="K583">
        <v>0.587314</v>
      </c>
      <c r="L583">
        <v>-7.3000000000000001E-3</v>
      </c>
      <c r="M583">
        <v>19.093599999999999</v>
      </c>
      <c r="N583">
        <v>32.930700000000002</v>
      </c>
      <c r="O583">
        <v>-4.9820000000000003E-2</v>
      </c>
      <c r="P583">
        <v>6.2576999999999994E-2</v>
      </c>
      <c r="Q583">
        <v>0.214201</v>
      </c>
      <c r="R583">
        <v>1.4618000000000001E-2</v>
      </c>
      <c r="S583">
        <v>0</v>
      </c>
      <c r="T583">
        <v>101.004</v>
      </c>
      <c r="U583">
        <v>46.430300000000003</v>
      </c>
    </row>
    <row r="584" spans="7:21" x14ac:dyDescent="0.25">
      <c r="G584">
        <v>0.94610000000000005</v>
      </c>
      <c r="H584">
        <v>0.14011199999999999</v>
      </c>
      <c r="I584">
        <v>47.141500000000001</v>
      </c>
      <c r="J584">
        <v>1.00823</v>
      </c>
      <c r="K584">
        <v>0.54352100000000003</v>
      </c>
      <c r="L584">
        <v>-4.2909999999999997E-2</v>
      </c>
      <c r="M584">
        <v>18.767700000000001</v>
      </c>
      <c r="N584">
        <v>32.582900000000002</v>
      </c>
      <c r="O584">
        <v>-4.9799999999999997E-2</v>
      </c>
      <c r="P584">
        <v>9.0500000000000008E-3</v>
      </c>
      <c r="Q584">
        <v>-7.6939999999999995E-2</v>
      </c>
      <c r="R584">
        <v>0.138319</v>
      </c>
      <c r="S584">
        <v>0</v>
      </c>
      <c r="T584">
        <v>101.108</v>
      </c>
      <c r="U584">
        <v>46.5383</v>
      </c>
    </row>
    <row r="585" spans="7:21" x14ac:dyDescent="0.25">
      <c r="G585">
        <v>0.63313699999999995</v>
      </c>
      <c r="H585">
        <v>-7.825E-2</v>
      </c>
      <c r="I585">
        <v>48.732900000000001</v>
      </c>
      <c r="J585">
        <v>1.20292</v>
      </c>
      <c r="K585">
        <v>0.58613599999999999</v>
      </c>
      <c r="L585">
        <v>4.7011999999999998E-2</v>
      </c>
      <c r="M585">
        <v>17.441500000000001</v>
      </c>
      <c r="N585">
        <v>32.658700000000003</v>
      </c>
      <c r="O585">
        <v>0.10715</v>
      </c>
      <c r="P585">
        <v>9.3650000000000001E-3</v>
      </c>
      <c r="Q585">
        <v>-9.869E-2</v>
      </c>
      <c r="R585">
        <v>1.5696999999999999E-2</v>
      </c>
      <c r="S585">
        <v>0</v>
      </c>
      <c r="T585">
        <v>101.258</v>
      </c>
      <c r="U585">
        <v>46.928400000000003</v>
      </c>
    </row>
    <row r="586" spans="7:21" x14ac:dyDescent="0.25">
      <c r="G586">
        <v>0.94437599999999999</v>
      </c>
      <c r="H586">
        <v>-7.825E-2</v>
      </c>
      <c r="I586">
        <v>46.551000000000002</v>
      </c>
      <c r="J586">
        <v>1.2021200000000001</v>
      </c>
      <c r="K586">
        <v>0.722383</v>
      </c>
      <c r="L586">
        <v>-2.4299999999999999E-2</v>
      </c>
      <c r="M586">
        <v>17.2453</v>
      </c>
      <c r="N586">
        <v>32.896700000000003</v>
      </c>
      <c r="O586">
        <v>2.8806999999999999E-2</v>
      </c>
      <c r="P586">
        <v>8.1055000000000002E-2</v>
      </c>
      <c r="Q586">
        <v>3.5359000000000002E-2</v>
      </c>
      <c r="R586">
        <v>7.7300999999999995E-2</v>
      </c>
      <c r="S586">
        <v>0</v>
      </c>
      <c r="T586">
        <v>99.681899999999999</v>
      </c>
      <c r="U586">
        <v>45.995600000000003</v>
      </c>
    </row>
    <row r="587" spans="7:21" x14ac:dyDescent="0.25">
      <c r="G587">
        <v>0.78817400000000004</v>
      </c>
      <c r="H587">
        <v>0.140898</v>
      </c>
      <c r="I587">
        <v>48.304200000000002</v>
      </c>
      <c r="J587">
        <v>1.0736300000000001</v>
      </c>
      <c r="K587">
        <v>0.94501400000000002</v>
      </c>
      <c r="L587">
        <v>1.1573999999999999E-2</v>
      </c>
      <c r="M587">
        <v>17.475300000000001</v>
      </c>
      <c r="N587">
        <v>32.782699999999998</v>
      </c>
      <c r="O587">
        <v>0.18542400000000001</v>
      </c>
      <c r="P587">
        <v>6.3237000000000002E-2</v>
      </c>
      <c r="Q587">
        <v>1.3214999999999999E-2</v>
      </c>
      <c r="R587">
        <v>1.5782999999999998E-2</v>
      </c>
      <c r="S587">
        <v>0</v>
      </c>
      <c r="T587">
        <v>101.79900000000001</v>
      </c>
      <c r="U587">
        <v>47.105800000000002</v>
      </c>
    </row>
    <row r="588" spans="7:21" x14ac:dyDescent="0.25">
      <c r="G588">
        <v>1.0361</v>
      </c>
      <c r="H588">
        <v>-7.8490000000000004E-2</v>
      </c>
      <c r="I588">
        <v>49.772199999999998</v>
      </c>
      <c r="J588">
        <v>2.8753299999999999</v>
      </c>
      <c r="K588">
        <v>0.685195</v>
      </c>
      <c r="L588">
        <v>2.5659000000000001E-2</v>
      </c>
      <c r="M588">
        <v>16.246200000000002</v>
      </c>
      <c r="N588">
        <v>30.294499999999999</v>
      </c>
      <c r="O588">
        <v>2.7192999999999998E-2</v>
      </c>
      <c r="P588">
        <v>-9.1800000000000007E-3</v>
      </c>
      <c r="Q588">
        <v>0.32240000000000002</v>
      </c>
      <c r="R588">
        <v>1.3022000000000001E-2</v>
      </c>
      <c r="S588">
        <v>0</v>
      </c>
      <c r="T588">
        <v>101.21</v>
      </c>
      <c r="U588">
        <v>46.683799999999998</v>
      </c>
    </row>
    <row r="589" spans="7:21" x14ac:dyDescent="0.25">
      <c r="G589">
        <v>1.59196</v>
      </c>
      <c r="H589">
        <v>0.14085800000000001</v>
      </c>
      <c r="I589">
        <v>51.105899999999998</v>
      </c>
      <c r="J589">
        <v>3.58399</v>
      </c>
      <c r="K589">
        <v>0.82745599999999997</v>
      </c>
      <c r="L589">
        <v>-0.11607000000000001</v>
      </c>
      <c r="M589">
        <v>15.655900000000001</v>
      </c>
      <c r="N589">
        <v>28.869299999999999</v>
      </c>
      <c r="O589">
        <v>0.10495599999999999</v>
      </c>
      <c r="P589">
        <v>8.0717999999999998E-2</v>
      </c>
      <c r="Q589">
        <v>0.16597200000000001</v>
      </c>
      <c r="R589">
        <v>-0.11074000000000001</v>
      </c>
      <c r="S589">
        <v>0</v>
      </c>
      <c r="T589">
        <v>101.9</v>
      </c>
      <c r="U589">
        <v>46.935000000000002</v>
      </c>
    </row>
    <row r="590" spans="7:21" x14ac:dyDescent="0.25">
      <c r="G590">
        <v>0.71052800000000005</v>
      </c>
      <c r="H590">
        <v>-7.8329999999999997E-2</v>
      </c>
      <c r="I590">
        <v>46.660499999999999</v>
      </c>
      <c r="J590">
        <v>1.0737099999999999</v>
      </c>
      <c r="K590">
        <v>1.0791999999999999</v>
      </c>
      <c r="L590">
        <v>-0.13192000000000001</v>
      </c>
      <c r="M590">
        <v>18.928599999999999</v>
      </c>
      <c r="N590">
        <v>32.784999999999997</v>
      </c>
      <c r="O590">
        <v>0.106749</v>
      </c>
      <c r="P590">
        <v>-2.6720000000000001E-2</v>
      </c>
      <c r="Q590">
        <v>5.7464000000000001E-2</v>
      </c>
      <c r="R590">
        <v>-0.10885</v>
      </c>
      <c r="S590">
        <v>0</v>
      </c>
      <c r="T590">
        <v>101.056</v>
      </c>
      <c r="U590">
        <v>46.468499999999999</v>
      </c>
    </row>
    <row r="591" spans="7:21" x14ac:dyDescent="0.25">
      <c r="G591">
        <v>1.17563</v>
      </c>
      <c r="H591">
        <v>-7.8229999999999994E-2</v>
      </c>
      <c r="I591">
        <v>46.863399999999999</v>
      </c>
      <c r="J591">
        <v>0.88019700000000001</v>
      </c>
      <c r="K591">
        <v>0.81267</v>
      </c>
      <c r="L591">
        <v>0.10066600000000001</v>
      </c>
      <c r="M591">
        <v>18.227799999999998</v>
      </c>
      <c r="N591">
        <v>33.290399999999998</v>
      </c>
      <c r="O591">
        <v>-0.1275</v>
      </c>
      <c r="P591">
        <v>9.2940000000000002E-3</v>
      </c>
      <c r="Q591">
        <v>0.19234899999999999</v>
      </c>
      <c r="R591">
        <v>1.5706999999999999E-2</v>
      </c>
      <c r="S591">
        <v>0</v>
      </c>
      <c r="T591">
        <v>101.36199999999999</v>
      </c>
      <c r="U591">
        <v>46.693199999999997</v>
      </c>
    </row>
    <row r="592" spans="7:21" x14ac:dyDescent="0.25">
      <c r="G592">
        <v>0.63308399999999998</v>
      </c>
      <c r="H592">
        <v>0.139765</v>
      </c>
      <c r="I592">
        <v>46.055300000000003</v>
      </c>
      <c r="J592">
        <v>0.75009000000000003</v>
      </c>
      <c r="K592">
        <v>0.98952799999999996</v>
      </c>
      <c r="L592">
        <v>-7.4000000000000003E-3</v>
      </c>
      <c r="M592">
        <v>18.981200000000001</v>
      </c>
      <c r="N592">
        <v>32.103499999999997</v>
      </c>
      <c r="O592">
        <v>-0.12814</v>
      </c>
      <c r="P592">
        <v>-8.8999999999999999E-3</v>
      </c>
      <c r="Q592">
        <v>0.19178100000000001</v>
      </c>
      <c r="R592">
        <v>0.13813500000000001</v>
      </c>
      <c r="S592">
        <v>0</v>
      </c>
      <c r="T592">
        <v>99.837800000000001</v>
      </c>
      <c r="U592">
        <v>45.931699999999999</v>
      </c>
    </row>
    <row r="593" spans="7:21" x14ac:dyDescent="0.25">
      <c r="G593">
        <v>0.71624299999999996</v>
      </c>
      <c r="H593">
        <v>-7.8420000000000004E-2</v>
      </c>
      <c r="I593">
        <v>48.289000000000001</v>
      </c>
      <c r="J593">
        <v>1.9732499999999999</v>
      </c>
      <c r="K593">
        <v>0.90541700000000003</v>
      </c>
      <c r="L593">
        <v>-6.2E-2</v>
      </c>
      <c r="M593">
        <v>17.472100000000001</v>
      </c>
      <c r="N593">
        <v>31.968699999999998</v>
      </c>
      <c r="O593">
        <v>-0.12855</v>
      </c>
      <c r="P593">
        <v>6.2685000000000005E-2</v>
      </c>
      <c r="Q593">
        <v>5.6197999999999998E-2</v>
      </c>
      <c r="R593">
        <v>0.26084200000000002</v>
      </c>
      <c r="S593">
        <v>0</v>
      </c>
      <c r="T593">
        <v>101.435</v>
      </c>
      <c r="U593">
        <v>46.7316</v>
      </c>
    </row>
    <row r="594" spans="7:21" x14ac:dyDescent="0.25">
      <c r="G594">
        <v>0.87129800000000002</v>
      </c>
      <c r="H594">
        <v>0.140929</v>
      </c>
      <c r="I594">
        <v>48.509399999999999</v>
      </c>
      <c r="J594">
        <v>2.0398399999999999</v>
      </c>
      <c r="K594">
        <v>0.86012699999999997</v>
      </c>
      <c r="L594">
        <v>-2.5340000000000001E-2</v>
      </c>
      <c r="M594">
        <v>16.716799999999999</v>
      </c>
      <c r="N594">
        <v>31.759499999999999</v>
      </c>
      <c r="O594">
        <v>-0.128</v>
      </c>
      <c r="P594">
        <v>9.1629999999999993E-3</v>
      </c>
      <c r="Q594">
        <v>0.14613200000000001</v>
      </c>
      <c r="R594">
        <v>7.6541999999999999E-2</v>
      </c>
      <c r="S594">
        <v>0</v>
      </c>
      <c r="T594">
        <v>100.976</v>
      </c>
      <c r="U594">
        <v>46.694699999999997</v>
      </c>
    </row>
    <row r="595" spans="7:21" x14ac:dyDescent="0.25">
      <c r="G595">
        <v>1.34514</v>
      </c>
      <c r="H595">
        <v>-7.8399999999999997E-2</v>
      </c>
      <c r="I595">
        <v>50.582299999999996</v>
      </c>
      <c r="J595">
        <v>1.8446800000000001</v>
      </c>
      <c r="K595">
        <v>0.68487299999999995</v>
      </c>
      <c r="L595">
        <v>-2.5919999999999999E-2</v>
      </c>
      <c r="M595">
        <v>16.662400000000002</v>
      </c>
      <c r="N595">
        <v>29.825900000000001</v>
      </c>
      <c r="O595">
        <v>0.10609200000000001</v>
      </c>
      <c r="P595">
        <v>8.0959000000000003E-2</v>
      </c>
      <c r="Q595">
        <v>0.145702</v>
      </c>
      <c r="R595">
        <v>0.26143100000000002</v>
      </c>
      <c r="S595">
        <v>0</v>
      </c>
      <c r="T595">
        <v>101.435</v>
      </c>
      <c r="U595">
        <v>46.8628</v>
      </c>
    </row>
    <row r="596" spans="7:21" x14ac:dyDescent="0.25">
      <c r="G596">
        <v>1.034</v>
      </c>
      <c r="H596">
        <v>-7.8619999999999995E-2</v>
      </c>
      <c r="I596">
        <v>44.301400000000001</v>
      </c>
      <c r="J596">
        <v>2.2946200000000001</v>
      </c>
      <c r="K596">
        <v>0.54783499999999996</v>
      </c>
      <c r="L596">
        <v>0.165794</v>
      </c>
      <c r="M596">
        <v>18.996200000000002</v>
      </c>
      <c r="N596">
        <v>33.468499999999999</v>
      </c>
      <c r="O596">
        <v>0.104423</v>
      </c>
      <c r="P596">
        <v>8.1890000000000001E-3</v>
      </c>
      <c r="Q596">
        <v>7.6772000000000007E-2</v>
      </c>
      <c r="R596">
        <v>-0.11204</v>
      </c>
      <c r="S596">
        <v>0</v>
      </c>
      <c r="T596">
        <v>100.807</v>
      </c>
      <c r="U596">
        <v>45.804000000000002</v>
      </c>
    </row>
    <row r="597" spans="7:21" x14ac:dyDescent="0.25">
      <c r="G597">
        <v>0.79181800000000002</v>
      </c>
      <c r="H597">
        <v>-7.8460000000000002E-2</v>
      </c>
      <c r="I597">
        <v>45.371899999999997</v>
      </c>
      <c r="J597">
        <v>1.4595400000000001</v>
      </c>
      <c r="K597">
        <v>1.1286799999999999</v>
      </c>
      <c r="L597">
        <v>2.6804000000000001E-2</v>
      </c>
      <c r="M597">
        <v>18.741599999999998</v>
      </c>
      <c r="N597">
        <v>31.995899999999999</v>
      </c>
      <c r="O597">
        <v>-5.0509999999999999E-2</v>
      </c>
      <c r="P597">
        <v>6.2260000000000003E-2</v>
      </c>
      <c r="Q597">
        <v>0.12347</v>
      </c>
      <c r="R597">
        <v>-4.8309999999999999E-2</v>
      </c>
      <c r="S597">
        <v>0</v>
      </c>
      <c r="T597">
        <v>99.524699999999996</v>
      </c>
      <c r="U597">
        <v>45.552999999999997</v>
      </c>
    </row>
    <row r="598" spans="7:21" x14ac:dyDescent="0.25">
      <c r="G598">
        <v>1.18069</v>
      </c>
      <c r="H598">
        <v>-7.8359999999999999E-2</v>
      </c>
      <c r="I598">
        <v>44.834299999999999</v>
      </c>
      <c r="J598">
        <v>1.2659</v>
      </c>
      <c r="K598">
        <v>0.68027899999999997</v>
      </c>
      <c r="L598">
        <v>9.9439999999999997E-3</v>
      </c>
      <c r="M598">
        <v>18.164999999999999</v>
      </c>
      <c r="N598">
        <v>32.8645</v>
      </c>
      <c r="O598">
        <v>2.8140999999999999E-2</v>
      </c>
      <c r="P598">
        <v>-4.4769999999999997E-2</v>
      </c>
      <c r="Q598">
        <v>0.168686</v>
      </c>
      <c r="R598">
        <v>1.4290000000000001E-2</v>
      </c>
      <c r="S598">
        <v>0</v>
      </c>
      <c r="T598">
        <v>99.0886</v>
      </c>
      <c r="U598">
        <v>45.416200000000003</v>
      </c>
    </row>
    <row r="599" spans="7:21" x14ac:dyDescent="0.25">
      <c r="G599">
        <v>1.10372</v>
      </c>
      <c r="H599">
        <v>-7.8340000000000007E-2</v>
      </c>
      <c r="I599">
        <v>46.201599999999999</v>
      </c>
      <c r="J599">
        <v>1.39411</v>
      </c>
      <c r="K599">
        <v>0.49980400000000003</v>
      </c>
      <c r="L599">
        <v>4.5509000000000001E-2</v>
      </c>
      <c r="M599">
        <v>17.8934</v>
      </c>
      <c r="N599">
        <v>34.1843</v>
      </c>
      <c r="O599">
        <v>0.106305</v>
      </c>
      <c r="P599">
        <v>-8.8999999999999999E-3</v>
      </c>
      <c r="Q599">
        <v>3.4511E-2</v>
      </c>
      <c r="R599">
        <v>0.137991</v>
      </c>
      <c r="S599">
        <v>0</v>
      </c>
      <c r="T599">
        <v>101.514</v>
      </c>
      <c r="U599">
        <v>46.633000000000003</v>
      </c>
    </row>
    <row r="600" spans="7:21" x14ac:dyDescent="0.25">
      <c r="G600">
        <v>0.94184699999999999</v>
      </c>
      <c r="H600">
        <v>0.35946899999999998</v>
      </c>
      <c r="I600">
        <v>47.523400000000002</v>
      </c>
      <c r="J600">
        <v>0.686581</v>
      </c>
      <c r="K600">
        <v>0.76561000000000001</v>
      </c>
      <c r="L600">
        <v>-0.14785000000000001</v>
      </c>
      <c r="M600">
        <v>18.0562</v>
      </c>
      <c r="N600">
        <v>33.037799999999997</v>
      </c>
      <c r="O600">
        <v>0.10754</v>
      </c>
      <c r="P600">
        <v>9.4389999999999995E-3</v>
      </c>
      <c r="Q600">
        <v>8.0845E-2</v>
      </c>
      <c r="R600">
        <v>7.8005000000000005E-2</v>
      </c>
      <c r="S600">
        <v>0</v>
      </c>
      <c r="T600">
        <v>101.499</v>
      </c>
      <c r="U600">
        <v>46.944600000000001</v>
      </c>
    </row>
    <row r="601" spans="7:21" x14ac:dyDescent="0.25">
      <c r="G601">
        <v>0.94197399999999998</v>
      </c>
      <c r="H601">
        <v>0.14057700000000001</v>
      </c>
      <c r="I601">
        <v>45.354199999999999</v>
      </c>
      <c r="J601">
        <v>0.75090699999999999</v>
      </c>
      <c r="K601">
        <v>0.54163099999999997</v>
      </c>
      <c r="L601">
        <v>0.118758</v>
      </c>
      <c r="M601">
        <v>17.594100000000001</v>
      </c>
      <c r="N601">
        <v>33.9696</v>
      </c>
      <c r="O601">
        <v>-4.9099999999999998E-2</v>
      </c>
      <c r="P601">
        <v>-2.6409999999999999E-2</v>
      </c>
      <c r="Q601">
        <v>0.214806</v>
      </c>
      <c r="R601">
        <v>7.7798999999999993E-2</v>
      </c>
      <c r="S601">
        <v>0</v>
      </c>
      <c r="T601">
        <v>99.628799999999998</v>
      </c>
      <c r="U601">
        <v>45.994599999999998</v>
      </c>
    </row>
    <row r="602" spans="7:21" x14ac:dyDescent="0.25">
      <c r="G602">
        <v>0.94319299999999995</v>
      </c>
      <c r="H602">
        <v>-7.8310000000000005E-2</v>
      </c>
      <c r="I602">
        <v>46.441699999999997</v>
      </c>
      <c r="J602">
        <v>0.75078100000000003</v>
      </c>
      <c r="K602">
        <v>0.228245</v>
      </c>
      <c r="L602">
        <v>-0.13150999999999999</v>
      </c>
      <c r="M602">
        <v>19.213200000000001</v>
      </c>
      <c r="N602">
        <v>33.351599999999998</v>
      </c>
      <c r="O602">
        <v>2.8653999999999999E-2</v>
      </c>
      <c r="P602">
        <v>4.4804999999999998E-2</v>
      </c>
      <c r="Q602">
        <v>1.2976E-2</v>
      </c>
      <c r="R602">
        <v>-4.6800000000000001E-2</v>
      </c>
      <c r="S602">
        <v>0</v>
      </c>
      <c r="T602">
        <v>100.759</v>
      </c>
      <c r="U602">
        <v>46.340400000000002</v>
      </c>
    </row>
    <row r="603" spans="7:21" x14ac:dyDescent="0.25">
      <c r="G603">
        <v>1.0987499999999999</v>
      </c>
      <c r="H603">
        <v>-7.8240000000000004E-2</v>
      </c>
      <c r="I603">
        <v>48.605499999999999</v>
      </c>
      <c r="J603">
        <v>0.68667500000000004</v>
      </c>
      <c r="K603">
        <v>0.85773600000000005</v>
      </c>
      <c r="L603">
        <v>-4.1509999999999998E-2</v>
      </c>
      <c r="M603">
        <v>17.7545</v>
      </c>
      <c r="N603">
        <v>31.102</v>
      </c>
      <c r="O603">
        <v>0.18570300000000001</v>
      </c>
      <c r="P603">
        <v>9.3869999999999995E-3</v>
      </c>
      <c r="Q603">
        <v>0.21492700000000001</v>
      </c>
      <c r="R603">
        <v>1.5953999999999999E-2</v>
      </c>
      <c r="S603">
        <v>0</v>
      </c>
      <c r="T603">
        <v>100.411</v>
      </c>
      <c r="U603">
        <v>46.445500000000003</v>
      </c>
    </row>
    <row r="604" spans="7:21" x14ac:dyDescent="0.25">
      <c r="G604">
        <v>0.943519</v>
      </c>
      <c r="H604">
        <v>0.14044000000000001</v>
      </c>
      <c r="I604">
        <v>45.521700000000003</v>
      </c>
      <c r="J604">
        <v>1.20217</v>
      </c>
      <c r="K604">
        <v>0.85632799999999998</v>
      </c>
      <c r="L604">
        <v>8.2281999999999994E-2</v>
      </c>
      <c r="M604">
        <v>17.5139</v>
      </c>
      <c r="N604">
        <v>33.843200000000003</v>
      </c>
      <c r="O604">
        <v>-4.9419999999999999E-2</v>
      </c>
      <c r="P604">
        <v>4.5095000000000003E-2</v>
      </c>
      <c r="Q604">
        <v>0.12471</v>
      </c>
      <c r="R604">
        <v>1.5415999999999999E-2</v>
      </c>
      <c r="S604">
        <v>0</v>
      </c>
      <c r="T604">
        <v>100.239</v>
      </c>
      <c r="U604">
        <v>46.1783</v>
      </c>
    </row>
    <row r="605" spans="7:21" x14ac:dyDescent="0.25">
      <c r="G605">
        <v>0.63246899999999995</v>
      </c>
      <c r="H605">
        <v>-7.8280000000000002E-2</v>
      </c>
      <c r="I605">
        <v>48.528700000000001</v>
      </c>
      <c r="J605">
        <v>1.0101100000000001</v>
      </c>
      <c r="K605">
        <v>1.0785499999999999</v>
      </c>
      <c r="L605">
        <v>0.136236</v>
      </c>
      <c r="M605">
        <v>17.530899999999999</v>
      </c>
      <c r="N605">
        <v>30.165400000000002</v>
      </c>
      <c r="O605">
        <v>-4.9279999999999997E-2</v>
      </c>
      <c r="P605">
        <v>-8.6E-3</v>
      </c>
      <c r="Q605">
        <v>0.14754500000000001</v>
      </c>
      <c r="R605">
        <v>-0.10797</v>
      </c>
      <c r="S605">
        <v>0</v>
      </c>
      <c r="T605">
        <v>98.985699999999994</v>
      </c>
      <c r="U605">
        <v>45.885800000000003</v>
      </c>
    </row>
    <row r="606" spans="7:21" x14ac:dyDescent="0.25">
      <c r="G606">
        <v>1.2646500000000001</v>
      </c>
      <c r="H606">
        <v>-7.8450000000000006E-2</v>
      </c>
      <c r="I606">
        <v>48.080599999999997</v>
      </c>
      <c r="J606">
        <v>1.8465499999999999</v>
      </c>
      <c r="K606">
        <v>0.63801099999999999</v>
      </c>
      <c r="L606">
        <v>-7.9670000000000005E-2</v>
      </c>
      <c r="M606">
        <v>18.3339</v>
      </c>
      <c r="N606">
        <v>31.315100000000001</v>
      </c>
      <c r="O606">
        <v>0.183979</v>
      </c>
      <c r="P606">
        <v>-9.11E-3</v>
      </c>
      <c r="Q606">
        <v>7.8509999999999996E-2</v>
      </c>
      <c r="R606">
        <v>-0.11005</v>
      </c>
      <c r="S606">
        <v>0</v>
      </c>
      <c r="T606">
        <v>101.464</v>
      </c>
      <c r="U606">
        <v>46.548200000000001</v>
      </c>
    </row>
    <row r="607" spans="7:21" x14ac:dyDescent="0.25">
      <c r="G607">
        <v>1.6382699999999999</v>
      </c>
      <c r="H607">
        <v>-7.8240000000000004E-2</v>
      </c>
      <c r="I607">
        <v>45.271700000000003</v>
      </c>
      <c r="J607">
        <v>0.75112400000000001</v>
      </c>
      <c r="K607">
        <v>0.77017800000000003</v>
      </c>
      <c r="L607">
        <v>-6.2300000000000003E-3</v>
      </c>
      <c r="M607">
        <v>18.7409</v>
      </c>
      <c r="N607">
        <v>33.192100000000003</v>
      </c>
      <c r="O607">
        <v>-4.931E-2</v>
      </c>
      <c r="P607">
        <v>4.4942000000000003E-2</v>
      </c>
      <c r="Q607">
        <v>0.12528800000000001</v>
      </c>
      <c r="R607">
        <v>-0.10804</v>
      </c>
      <c r="S607">
        <v>0</v>
      </c>
      <c r="T607">
        <v>100.29300000000001</v>
      </c>
      <c r="U607">
        <v>45.956000000000003</v>
      </c>
    </row>
    <row r="608" spans="7:21" x14ac:dyDescent="0.25">
      <c r="G608">
        <v>0.71153</v>
      </c>
      <c r="H608">
        <v>-7.8320000000000001E-2</v>
      </c>
      <c r="I608">
        <v>47.464599999999997</v>
      </c>
      <c r="J608">
        <v>0.87957300000000005</v>
      </c>
      <c r="K608">
        <v>1.0805499999999999</v>
      </c>
      <c r="L608">
        <v>0.13535</v>
      </c>
      <c r="M608">
        <v>17.5533</v>
      </c>
      <c r="N608">
        <v>30.7623</v>
      </c>
      <c r="O608">
        <v>0.185028</v>
      </c>
      <c r="P608">
        <v>4.4985999999999998E-2</v>
      </c>
      <c r="Q608">
        <v>0.23632400000000001</v>
      </c>
      <c r="R608">
        <v>1.5009E-2</v>
      </c>
      <c r="S608">
        <v>0</v>
      </c>
      <c r="T608">
        <v>98.990099999999998</v>
      </c>
      <c r="U608">
        <v>45.722099999999998</v>
      </c>
    </row>
    <row r="609" spans="1:21" x14ac:dyDescent="0.25">
      <c r="G609">
        <v>1.56308</v>
      </c>
      <c r="H609">
        <v>-7.8219999999999998E-2</v>
      </c>
      <c r="I609">
        <v>46.858400000000003</v>
      </c>
      <c r="J609">
        <v>0.62172799999999995</v>
      </c>
      <c r="K609">
        <v>0.68056899999999998</v>
      </c>
      <c r="L609">
        <v>-9.4899999999999998E-2</v>
      </c>
      <c r="M609">
        <v>17.895099999999999</v>
      </c>
      <c r="N609">
        <v>31.690799999999999</v>
      </c>
      <c r="O609">
        <v>0.107372</v>
      </c>
      <c r="P609">
        <v>9.3449999999999991E-3</v>
      </c>
      <c r="Q609">
        <v>0.170179</v>
      </c>
      <c r="R609">
        <v>7.7715999999999993E-2</v>
      </c>
      <c r="S609">
        <v>0</v>
      </c>
      <c r="T609">
        <v>99.501099999999994</v>
      </c>
      <c r="U609">
        <v>45.828200000000002</v>
      </c>
    </row>
    <row r="610" spans="1:21" x14ac:dyDescent="0.25">
      <c r="G610">
        <v>0.48052400000000001</v>
      </c>
      <c r="H610">
        <v>-7.8439999999999996E-2</v>
      </c>
      <c r="I610">
        <v>46.135800000000003</v>
      </c>
      <c r="J610">
        <v>2.2324700000000002</v>
      </c>
      <c r="K610">
        <v>0.54355200000000004</v>
      </c>
      <c r="L610">
        <v>-4.4299999999999999E-2</v>
      </c>
      <c r="M610">
        <v>17.105899999999998</v>
      </c>
      <c r="N610">
        <v>32.756500000000003</v>
      </c>
      <c r="O610">
        <v>0.105666</v>
      </c>
      <c r="P610">
        <v>-2.7009999999999999E-2</v>
      </c>
      <c r="Q610">
        <v>3.3611000000000002E-2</v>
      </c>
      <c r="R610">
        <v>-4.827E-2</v>
      </c>
      <c r="S610">
        <v>0</v>
      </c>
      <c r="T610">
        <v>99.195999999999998</v>
      </c>
      <c r="U610">
        <v>45.672400000000003</v>
      </c>
    </row>
    <row r="611" spans="1:21" x14ac:dyDescent="0.25">
      <c r="G611">
        <v>1.1041000000000001</v>
      </c>
      <c r="H611">
        <v>-7.8369999999999995E-2</v>
      </c>
      <c r="I611">
        <v>48.347499999999997</v>
      </c>
      <c r="J611">
        <v>1.33142</v>
      </c>
      <c r="K611">
        <v>0.50011899999999998</v>
      </c>
      <c r="L611">
        <v>-4.299E-2</v>
      </c>
      <c r="M611">
        <v>18.4452</v>
      </c>
      <c r="N611">
        <v>31.579799999999999</v>
      </c>
      <c r="O611">
        <v>0.106493</v>
      </c>
      <c r="P611">
        <v>-2.682E-2</v>
      </c>
      <c r="Q611">
        <v>1.2352E-2</v>
      </c>
      <c r="R611">
        <v>-4.7309999999999998E-2</v>
      </c>
      <c r="S611">
        <v>0</v>
      </c>
      <c r="T611">
        <v>101.23099999999999</v>
      </c>
      <c r="U611">
        <v>46.613900000000001</v>
      </c>
    </row>
    <row r="612" spans="1:21" x14ac:dyDescent="0.25">
      <c r="G612">
        <v>1.0249900000000001</v>
      </c>
      <c r="H612">
        <v>-7.8340000000000007E-2</v>
      </c>
      <c r="I612">
        <v>46.9651</v>
      </c>
      <c r="J612">
        <v>1.45984</v>
      </c>
      <c r="K612">
        <v>0.58927600000000002</v>
      </c>
      <c r="L612">
        <v>-6.0839999999999998E-2</v>
      </c>
      <c r="M612">
        <v>18.197299999999998</v>
      </c>
      <c r="N612">
        <v>32.989199999999997</v>
      </c>
      <c r="O612">
        <v>-4.9919999999999999E-2</v>
      </c>
      <c r="P612">
        <v>9.025E-3</v>
      </c>
      <c r="Q612">
        <v>0.101782</v>
      </c>
      <c r="R612">
        <v>1.4546E-2</v>
      </c>
      <c r="S612">
        <v>0</v>
      </c>
      <c r="T612">
        <v>101.16200000000001</v>
      </c>
      <c r="U612">
        <v>46.528300000000002</v>
      </c>
    </row>
    <row r="613" spans="1:21" x14ac:dyDescent="0.25">
      <c r="G613">
        <v>1.3290500000000001</v>
      </c>
      <c r="H613">
        <v>-7.8170000000000003E-2</v>
      </c>
      <c r="I613">
        <v>46.816099999999999</v>
      </c>
      <c r="J613">
        <v>1.0093099999999999</v>
      </c>
      <c r="K613">
        <v>0.90279200000000004</v>
      </c>
      <c r="L613">
        <v>-4.1110000000000001E-2</v>
      </c>
      <c r="M613">
        <v>17.600100000000001</v>
      </c>
      <c r="N613">
        <v>34.093800000000002</v>
      </c>
      <c r="O613">
        <v>2.9281999999999999E-2</v>
      </c>
      <c r="P613">
        <v>9.4660000000000005E-3</v>
      </c>
      <c r="Q613">
        <v>0.103072</v>
      </c>
      <c r="R613">
        <v>1.6275000000000001E-2</v>
      </c>
      <c r="S613">
        <v>0</v>
      </c>
      <c r="T613">
        <v>101.79</v>
      </c>
      <c r="U613">
        <v>46.926299999999998</v>
      </c>
    </row>
    <row r="614" spans="1:21" x14ac:dyDescent="0.25">
      <c r="G614">
        <v>1.02078</v>
      </c>
      <c r="H614">
        <v>0.140625</v>
      </c>
      <c r="I614">
        <v>48.189599999999999</v>
      </c>
      <c r="J614">
        <v>0.880332</v>
      </c>
      <c r="K614">
        <v>0.76699200000000001</v>
      </c>
      <c r="L614">
        <v>-2.3779999999999999E-2</v>
      </c>
      <c r="M614">
        <v>18.1267</v>
      </c>
      <c r="N614">
        <v>32.139499999999998</v>
      </c>
      <c r="O614">
        <v>-4.9189999999999998E-2</v>
      </c>
      <c r="P614">
        <v>2.7274E-2</v>
      </c>
      <c r="Q614">
        <v>0.10295799999999999</v>
      </c>
      <c r="R614">
        <v>1.5834000000000001E-2</v>
      </c>
      <c r="S614">
        <v>0</v>
      </c>
      <c r="T614">
        <v>101.33799999999999</v>
      </c>
      <c r="U614">
        <v>46.839799999999997</v>
      </c>
    </row>
    <row r="615" spans="1:21" x14ac:dyDescent="0.25">
      <c r="G615">
        <v>0.941411</v>
      </c>
      <c r="H615">
        <v>-7.8229999999999994E-2</v>
      </c>
      <c r="I615">
        <v>46.728000000000002</v>
      </c>
      <c r="J615">
        <v>0.621838</v>
      </c>
      <c r="K615">
        <v>0.720557</v>
      </c>
      <c r="L615">
        <v>-4.1480000000000003E-2</v>
      </c>
      <c r="M615">
        <v>18.420300000000001</v>
      </c>
      <c r="N615">
        <v>33.064300000000003</v>
      </c>
      <c r="O615">
        <v>-4.9160000000000002E-2</v>
      </c>
      <c r="P615">
        <v>9.3200000000000002E-3</v>
      </c>
      <c r="Q615">
        <v>5.8298999999999997E-2</v>
      </c>
      <c r="R615">
        <v>7.7658000000000005E-2</v>
      </c>
      <c r="S615">
        <v>0</v>
      </c>
      <c r="T615">
        <v>100.473</v>
      </c>
      <c r="U615">
        <v>46.3474</v>
      </c>
    </row>
    <row r="617" spans="1:21" x14ac:dyDescent="0.25">
      <c r="F617" t="s">
        <v>40</v>
      </c>
      <c r="G617">
        <f>AVERAGE(G556:G615)</f>
        <v>1.000140416666667</v>
      </c>
      <c r="H617">
        <f t="shared" ref="H617:U617" si="33">AVERAGE(H556:H615)</f>
        <v>-5.4028333333333341E-3</v>
      </c>
      <c r="I617">
        <f t="shared" si="33"/>
        <v>47.602328333333318</v>
      </c>
      <c r="J617">
        <f t="shared" si="33"/>
        <v>1.6833793833333328</v>
      </c>
      <c r="K617">
        <f t="shared" si="33"/>
        <v>0.73231503333333337</v>
      </c>
      <c r="L617">
        <f t="shared" si="33"/>
        <v>5.0597833333333314E-3</v>
      </c>
      <c r="M617">
        <f t="shared" si="33"/>
        <v>17.529886666666663</v>
      </c>
      <c r="N617">
        <f t="shared" si="33"/>
        <v>31.955780000000001</v>
      </c>
      <c r="O617">
        <f t="shared" si="33"/>
        <v>2.416416666666666E-2</v>
      </c>
      <c r="P617">
        <f t="shared" si="33"/>
        <v>1.4702E-2</v>
      </c>
      <c r="Q617">
        <f t="shared" si="33"/>
        <v>0.10131578333333337</v>
      </c>
      <c r="R617">
        <f t="shared" si="33"/>
        <v>4.1101583333333337E-2</v>
      </c>
      <c r="S617">
        <f t="shared" si="33"/>
        <v>0</v>
      </c>
      <c r="T617">
        <f t="shared" si="33"/>
        <v>100.68473166666666</v>
      </c>
      <c r="U617">
        <f t="shared" si="33"/>
        <v>46.375945000000009</v>
      </c>
    </row>
    <row r="618" spans="1:21" x14ac:dyDescent="0.25">
      <c r="F618" t="s">
        <v>41</v>
      </c>
      <c r="G618">
        <f>STDEV(G556:G615)/SQRT((COUNT(G556:G615)))</f>
        <v>3.5191497029495471E-2</v>
      </c>
      <c r="H618">
        <f t="shared" ref="H618:U618" si="34">STDEV(H556:H615)/SQRT((COUNT(H556:H615)))</f>
        <v>1.6181518139028551E-2</v>
      </c>
      <c r="I618">
        <f t="shared" si="34"/>
        <v>0.25083611457164456</v>
      </c>
      <c r="J618">
        <f t="shared" si="34"/>
        <v>0.17976445970681965</v>
      </c>
      <c r="K618">
        <f t="shared" si="34"/>
        <v>3.1464404916485729E-2</v>
      </c>
      <c r="L618">
        <f t="shared" si="34"/>
        <v>9.5716333035881004E-3</v>
      </c>
      <c r="M618">
        <f t="shared" si="34"/>
        <v>0.16902318520910009</v>
      </c>
      <c r="N618">
        <f t="shared" si="34"/>
        <v>0.29033614589762902</v>
      </c>
      <c r="O618">
        <f t="shared" si="34"/>
        <v>1.2771890992503339E-2</v>
      </c>
      <c r="P618">
        <f t="shared" si="34"/>
        <v>4.266711520332739E-3</v>
      </c>
      <c r="Q618">
        <f t="shared" si="34"/>
        <v>1.1900847874202512E-2</v>
      </c>
      <c r="R618">
        <f t="shared" si="34"/>
        <v>1.5252535162460227E-2</v>
      </c>
      <c r="S618">
        <f t="shared" si="34"/>
        <v>0</v>
      </c>
      <c r="T618">
        <f t="shared" si="34"/>
        <v>0.10944340816307034</v>
      </c>
      <c r="U618">
        <f t="shared" si="34"/>
        <v>5.8687639071632935E-2</v>
      </c>
    </row>
    <row r="620" spans="1:21" x14ac:dyDescent="0.25">
      <c r="A620" s="2" t="s">
        <v>364</v>
      </c>
      <c r="G620" s="2" t="s">
        <v>1</v>
      </c>
      <c r="H620" s="2" t="s">
        <v>2</v>
      </c>
      <c r="I620" s="2" t="s">
        <v>3</v>
      </c>
      <c r="J620" s="2" t="s">
        <v>4</v>
      </c>
      <c r="K620" s="2" t="s">
        <v>5</v>
      </c>
      <c r="L620" s="2" t="s">
        <v>6</v>
      </c>
      <c r="M620" s="2" t="s">
        <v>7</v>
      </c>
      <c r="N620" s="2" t="s">
        <v>8</v>
      </c>
      <c r="O620" s="2" t="s">
        <v>9</v>
      </c>
      <c r="P620" s="2" t="s">
        <v>10</v>
      </c>
      <c r="Q620" s="2" t="s">
        <v>11</v>
      </c>
      <c r="R620" s="2" t="s">
        <v>12</v>
      </c>
      <c r="S620" s="2" t="s">
        <v>13</v>
      </c>
      <c r="T620" s="2" t="s">
        <v>14</v>
      </c>
      <c r="U620" s="2" t="s">
        <v>15</v>
      </c>
    </row>
    <row r="621" spans="1:21" x14ac:dyDescent="0.25">
      <c r="A621" t="s">
        <v>17</v>
      </c>
      <c r="G621">
        <v>1.04487</v>
      </c>
      <c r="H621">
        <v>-7.8670000000000004E-2</v>
      </c>
      <c r="I621">
        <v>51.507800000000003</v>
      </c>
      <c r="J621">
        <v>3.7149899999999998</v>
      </c>
      <c r="K621">
        <v>0.82732000000000006</v>
      </c>
      <c r="L621">
        <v>-6.3399999999999998E-2</v>
      </c>
      <c r="M621">
        <v>15.617599999999999</v>
      </c>
      <c r="N621">
        <v>28.148199999999999</v>
      </c>
      <c r="O621">
        <v>-5.1339999999999997E-2</v>
      </c>
      <c r="P621">
        <v>-2.7470000000000001E-2</v>
      </c>
      <c r="Q621">
        <v>0.18803700000000001</v>
      </c>
      <c r="R621">
        <v>0.13592599999999999</v>
      </c>
      <c r="S621">
        <v>0</v>
      </c>
      <c r="T621">
        <v>100.964</v>
      </c>
      <c r="U621">
        <v>46.587499999999999</v>
      </c>
    </row>
    <row r="622" spans="1:21" x14ac:dyDescent="0.25">
      <c r="A622" t="s">
        <v>173</v>
      </c>
      <c r="G622">
        <v>1.1000700000000001</v>
      </c>
      <c r="H622">
        <v>-7.8219999999999998E-2</v>
      </c>
      <c r="I622">
        <v>50.905700000000003</v>
      </c>
      <c r="J622">
        <v>1.07666</v>
      </c>
      <c r="K622">
        <v>0.85886700000000005</v>
      </c>
      <c r="L622">
        <v>3.1015999999999998E-2</v>
      </c>
      <c r="M622">
        <v>16.884799999999998</v>
      </c>
      <c r="N622">
        <v>30.9407</v>
      </c>
      <c r="O622">
        <v>-4.8480000000000002E-2</v>
      </c>
      <c r="P622">
        <v>9.7789999999999995E-3</v>
      </c>
      <c r="Q622">
        <v>0.103863</v>
      </c>
      <c r="R622">
        <v>1.7203E-2</v>
      </c>
      <c r="S622">
        <v>0</v>
      </c>
      <c r="T622">
        <v>101.80200000000001</v>
      </c>
      <c r="U622">
        <v>47.360100000000003</v>
      </c>
    </row>
    <row r="623" spans="1:21" x14ac:dyDescent="0.25">
      <c r="A623" t="s">
        <v>20</v>
      </c>
      <c r="G623">
        <v>0.63500299999999998</v>
      </c>
      <c r="H623">
        <v>-7.8390000000000001E-2</v>
      </c>
      <c r="I623">
        <v>48.860799999999998</v>
      </c>
      <c r="J623">
        <v>1.1396599999999999</v>
      </c>
      <c r="K623">
        <v>0.58774499999999996</v>
      </c>
      <c r="L623">
        <v>1.1081000000000001E-2</v>
      </c>
      <c r="M623">
        <v>18.198399999999999</v>
      </c>
      <c r="N623">
        <v>31.7241</v>
      </c>
      <c r="O623">
        <v>2.8743999999999999E-2</v>
      </c>
      <c r="P623">
        <v>-8.7299999999999999E-3</v>
      </c>
      <c r="Q623">
        <v>5.7769000000000001E-2</v>
      </c>
      <c r="R623">
        <v>1.5278E-2</v>
      </c>
      <c r="S623">
        <v>0</v>
      </c>
      <c r="T623">
        <v>101.17100000000001</v>
      </c>
      <c r="U623">
        <v>46.789900000000003</v>
      </c>
    </row>
    <row r="624" spans="1:21" x14ac:dyDescent="0.25">
      <c r="A624" t="s">
        <v>37</v>
      </c>
      <c r="G624">
        <v>0.71205600000000002</v>
      </c>
      <c r="H624">
        <v>-7.8219999999999998E-2</v>
      </c>
      <c r="I624">
        <v>48.726999999999997</v>
      </c>
      <c r="J624">
        <v>1.33388</v>
      </c>
      <c r="K624">
        <v>1.03657</v>
      </c>
      <c r="L624">
        <v>-7.5459999999999999E-2</v>
      </c>
      <c r="M624">
        <v>15.6675</v>
      </c>
      <c r="N624">
        <v>31.151800000000001</v>
      </c>
      <c r="O624">
        <v>0.10786999999999999</v>
      </c>
      <c r="P624">
        <v>9.7429999999999999E-3</v>
      </c>
      <c r="Q624">
        <v>0.14804999999999999</v>
      </c>
      <c r="R624">
        <v>0.14075099999999999</v>
      </c>
      <c r="S624">
        <v>0</v>
      </c>
      <c r="T624">
        <v>98.881600000000006</v>
      </c>
      <c r="U624">
        <v>46.025300000000001</v>
      </c>
    </row>
    <row r="625" spans="1:21" x14ac:dyDescent="0.25">
      <c r="A625" t="s">
        <v>365</v>
      </c>
      <c r="G625">
        <v>0.87531999999999999</v>
      </c>
      <c r="H625">
        <v>0.140657</v>
      </c>
      <c r="I625">
        <v>48.733499999999999</v>
      </c>
      <c r="J625">
        <v>1.7837000000000001</v>
      </c>
      <c r="K625">
        <v>0.54709099999999999</v>
      </c>
      <c r="L625">
        <v>4.4979999999999999E-2</v>
      </c>
      <c r="M625">
        <v>17.5349</v>
      </c>
      <c r="N625">
        <v>29.927299999999999</v>
      </c>
      <c r="O625">
        <v>-5.0319999999999997E-2</v>
      </c>
      <c r="P625">
        <v>2.6908999999999999E-2</v>
      </c>
      <c r="Q625">
        <v>1.1839000000000001E-2</v>
      </c>
      <c r="R625">
        <v>0.13775599999999999</v>
      </c>
      <c r="S625">
        <v>0</v>
      </c>
      <c r="T625">
        <v>99.7136</v>
      </c>
      <c r="U625">
        <v>46.006500000000003</v>
      </c>
    </row>
    <row r="626" spans="1:21" x14ac:dyDescent="0.25">
      <c r="G626">
        <v>1.4128099999999999</v>
      </c>
      <c r="H626">
        <v>0.14139099999999999</v>
      </c>
      <c r="I626">
        <v>48.739100000000001</v>
      </c>
      <c r="J626">
        <v>1.26979</v>
      </c>
      <c r="K626">
        <v>0.50106399999999995</v>
      </c>
      <c r="L626">
        <v>-7.6539999999999997E-2</v>
      </c>
      <c r="M626">
        <v>17.109100000000002</v>
      </c>
      <c r="N626">
        <v>31.610499999999998</v>
      </c>
      <c r="O626">
        <v>2.9399000000000002E-2</v>
      </c>
      <c r="P626">
        <v>9.5700000000000004E-3</v>
      </c>
      <c r="Q626">
        <v>0.10328900000000001</v>
      </c>
      <c r="R626">
        <v>-4.5440000000000001E-2</v>
      </c>
      <c r="S626">
        <v>0</v>
      </c>
      <c r="T626">
        <v>100.804</v>
      </c>
      <c r="U626">
        <v>46.660899999999998</v>
      </c>
    </row>
    <row r="627" spans="1:21" x14ac:dyDescent="0.25">
      <c r="A627" t="s">
        <v>366</v>
      </c>
      <c r="G627">
        <v>1.87527</v>
      </c>
      <c r="H627">
        <v>-7.8920000000000004E-2</v>
      </c>
      <c r="I627">
        <v>56.0871</v>
      </c>
      <c r="J627">
        <v>6.9240199999999996</v>
      </c>
      <c r="K627">
        <v>1.0333399999999999</v>
      </c>
      <c r="L627">
        <v>-3.2820000000000002E-2</v>
      </c>
      <c r="M627">
        <v>12.476800000000001</v>
      </c>
      <c r="N627">
        <v>23.2606</v>
      </c>
      <c r="O627">
        <v>0.10209799999999999</v>
      </c>
      <c r="P627">
        <v>6.2330000000000003E-2</v>
      </c>
      <c r="Q627">
        <v>0.29350300000000001</v>
      </c>
      <c r="R627">
        <v>-0.11455</v>
      </c>
      <c r="S627">
        <v>0</v>
      </c>
      <c r="T627">
        <v>101.889</v>
      </c>
      <c r="U627">
        <v>46.888100000000001</v>
      </c>
    </row>
    <row r="628" spans="1:21" x14ac:dyDescent="0.25">
      <c r="A628" t="s">
        <v>367</v>
      </c>
      <c r="G628">
        <v>0.87168299999999999</v>
      </c>
      <c r="H628">
        <v>-7.8390000000000001E-2</v>
      </c>
      <c r="I628">
        <v>48.742699999999999</v>
      </c>
      <c r="J628">
        <v>1.46261</v>
      </c>
      <c r="K628">
        <v>0.81591499999999995</v>
      </c>
      <c r="L628">
        <v>-7.8229999999999994E-2</v>
      </c>
      <c r="M628">
        <v>17.5807</v>
      </c>
      <c r="N628">
        <v>30.0731</v>
      </c>
      <c r="O628">
        <v>2.8538000000000001E-2</v>
      </c>
      <c r="P628">
        <v>-8.8100000000000001E-3</v>
      </c>
      <c r="Q628">
        <v>0.14699499999999999</v>
      </c>
      <c r="R628">
        <v>1.4977000000000001E-2</v>
      </c>
      <c r="S628">
        <v>0</v>
      </c>
      <c r="T628">
        <v>99.571799999999996</v>
      </c>
      <c r="U628">
        <v>46.004600000000003</v>
      </c>
    </row>
    <row r="629" spans="1:21" x14ac:dyDescent="0.25">
      <c r="A629" t="s">
        <v>368</v>
      </c>
      <c r="G629">
        <v>0.86705299999999996</v>
      </c>
      <c r="H629">
        <v>0.141203</v>
      </c>
      <c r="I629">
        <v>47.8157</v>
      </c>
      <c r="J629">
        <v>0.68754800000000005</v>
      </c>
      <c r="K629">
        <v>0.67766199999999999</v>
      </c>
      <c r="L629">
        <v>0.13714999999999999</v>
      </c>
      <c r="M629">
        <v>17.464099999999998</v>
      </c>
      <c r="N629">
        <v>31.784800000000001</v>
      </c>
      <c r="O629">
        <v>2.9360000000000001E-2</v>
      </c>
      <c r="P629">
        <v>-8.4899999999999993E-3</v>
      </c>
      <c r="Q629">
        <v>8.0960000000000004E-2</v>
      </c>
      <c r="R629">
        <v>0.140179</v>
      </c>
      <c r="S629">
        <v>0</v>
      </c>
      <c r="T629">
        <v>99.817099999999996</v>
      </c>
      <c r="U629">
        <v>46.247100000000003</v>
      </c>
    </row>
    <row r="630" spans="1:21" x14ac:dyDescent="0.25">
      <c r="A630" t="s">
        <v>369</v>
      </c>
      <c r="G630">
        <v>1.5624100000000001</v>
      </c>
      <c r="H630">
        <v>-7.8130000000000005E-2</v>
      </c>
      <c r="I630">
        <v>49.2333</v>
      </c>
      <c r="J630">
        <v>1.0126900000000001</v>
      </c>
      <c r="K630">
        <v>0.54547400000000001</v>
      </c>
      <c r="L630">
        <v>-3.9910000000000001E-2</v>
      </c>
      <c r="M630">
        <v>17.1571</v>
      </c>
      <c r="N630">
        <v>31.213899999999999</v>
      </c>
      <c r="O630">
        <v>-0.12679000000000001</v>
      </c>
      <c r="P630">
        <v>9.7909999999999994E-3</v>
      </c>
      <c r="Q630">
        <v>0.19386400000000001</v>
      </c>
      <c r="R630">
        <v>-0.16838</v>
      </c>
      <c r="S630">
        <v>0</v>
      </c>
      <c r="T630">
        <v>100.515</v>
      </c>
      <c r="U630">
        <v>46.612699999999997</v>
      </c>
    </row>
    <row r="631" spans="1:21" x14ac:dyDescent="0.25">
      <c r="A631" t="s">
        <v>370</v>
      </c>
      <c r="G631">
        <v>1.5065500000000001</v>
      </c>
      <c r="H631">
        <v>-7.8460000000000002E-2</v>
      </c>
      <c r="I631">
        <v>49.393999999999998</v>
      </c>
      <c r="J631">
        <v>2.4282699999999999</v>
      </c>
      <c r="K631">
        <v>0.77881299999999998</v>
      </c>
      <c r="L631">
        <v>-7.9899999999999999E-2</v>
      </c>
      <c r="M631">
        <v>17.125599999999999</v>
      </c>
      <c r="N631">
        <v>30.161200000000001</v>
      </c>
      <c r="O631">
        <v>-0.12870999999999999</v>
      </c>
      <c r="P631">
        <v>-2.7E-2</v>
      </c>
      <c r="Q631">
        <v>0.34648000000000001</v>
      </c>
      <c r="R631">
        <v>7.5611999999999999E-2</v>
      </c>
      <c r="S631">
        <v>0</v>
      </c>
      <c r="T631">
        <v>101.502</v>
      </c>
      <c r="U631">
        <v>46.681100000000001</v>
      </c>
    </row>
    <row r="632" spans="1:21" x14ac:dyDescent="0.25">
      <c r="A632" t="s">
        <v>371</v>
      </c>
      <c r="G632">
        <v>1.3931100000000001</v>
      </c>
      <c r="H632">
        <v>-7.9049999999999995E-2</v>
      </c>
      <c r="I632">
        <v>55.029499999999999</v>
      </c>
      <c r="J632">
        <v>6.9822800000000003</v>
      </c>
      <c r="K632">
        <v>1.2637400000000001</v>
      </c>
      <c r="L632">
        <v>3.5846000000000003E-2</v>
      </c>
      <c r="M632">
        <v>12.786099999999999</v>
      </c>
      <c r="N632">
        <v>23.538399999999999</v>
      </c>
      <c r="O632">
        <v>0.179095</v>
      </c>
      <c r="P632">
        <v>0.13433</v>
      </c>
      <c r="Q632">
        <v>5.7019999999999996E-3</v>
      </c>
      <c r="R632">
        <v>7.8689999999999993E-3</v>
      </c>
      <c r="S632">
        <v>0</v>
      </c>
      <c r="T632">
        <v>101.277</v>
      </c>
      <c r="U632">
        <v>46.485999999999997</v>
      </c>
    </row>
    <row r="633" spans="1:21" x14ac:dyDescent="0.25">
      <c r="A633" t="s">
        <v>372</v>
      </c>
      <c r="G633">
        <v>1.0266200000000001</v>
      </c>
      <c r="H633">
        <v>-7.8340000000000007E-2</v>
      </c>
      <c r="I633">
        <v>48.111199999999997</v>
      </c>
      <c r="J633">
        <v>1.1398200000000001</v>
      </c>
      <c r="K633">
        <v>0.50041400000000003</v>
      </c>
      <c r="L633">
        <v>0.10019</v>
      </c>
      <c r="M633">
        <v>17.6572</v>
      </c>
      <c r="N633">
        <v>30.158899999999999</v>
      </c>
      <c r="O633">
        <v>-4.9579999999999999E-2</v>
      </c>
      <c r="P633">
        <v>-8.7299999999999999E-3</v>
      </c>
      <c r="Q633">
        <v>0.10258299999999999</v>
      </c>
      <c r="R633">
        <v>1.5322000000000001E-2</v>
      </c>
      <c r="S633">
        <v>0</v>
      </c>
      <c r="T633">
        <v>98.675600000000003</v>
      </c>
      <c r="U633">
        <v>45.5944</v>
      </c>
    </row>
    <row r="634" spans="1:21" x14ac:dyDescent="0.25">
      <c r="A634" t="s">
        <v>373</v>
      </c>
      <c r="G634">
        <v>1.27369</v>
      </c>
      <c r="H634">
        <v>0.36080000000000001</v>
      </c>
      <c r="I634">
        <v>51.610999999999997</v>
      </c>
      <c r="J634">
        <v>3.14093</v>
      </c>
      <c r="K634">
        <v>1.0974699999999999</v>
      </c>
      <c r="L634">
        <v>0.16811400000000001</v>
      </c>
      <c r="M634">
        <v>16.005299999999998</v>
      </c>
      <c r="N634">
        <v>28.232900000000001</v>
      </c>
      <c r="O634">
        <v>-0.12866</v>
      </c>
      <c r="P634">
        <v>6.3064999999999996E-2</v>
      </c>
      <c r="Q634">
        <v>0.10047200000000001</v>
      </c>
      <c r="R634">
        <v>-0.17172999999999999</v>
      </c>
      <c r="S634">
        <v>0</v>
      </c>
      <c r="T634">
        <v>101.753</v>
      </c>
      <c r="U634">
        <v>47.049100000000003</v>
      </c>
    </row>
    <row r="635" spans="1:21" x14ac:dyDescent="0.25">
      <c r="A635" t="s">
        <v>374</v>
      </c>
      <c r="G635">
        <v>0.65664999999999996</v>
      </c>
      <c r="H635">
        <v>-7.8829999999999997E-2</v>
      </c>
      <c r="I635">
        <v>57.9527</v>
      </c>
      <c r="J635">
        <v>6.0353500000000002</v>
      </c>
      <c r="K635">
        <v>1.20278</v>
      </c>
      <c r="L635">
        <v>-1.306E-2</v>
      </c>
      <c r="M635">
        <v>12.1747</v>
      </c>
      <c r="N635">
        <v>21.332999999999998</v>
      </c>
      <c r="O635">
        <v>2.5488E-2</v>
      </c>
      <c r="P635">
        <v>4.4789000000000002E-2</v>
      </c>
      <c r="Q635">
        <v>0.317915</v>
      </c>
      <c r="R635">
        <v>-0.17479</v>
      </c>
      <c r="S635">
        <v>0</v>
      </c>
      <c r="T635">
        <v>99.476699999999994</v>
      </c>
      <c r="U635">
        <v>46.425699999999999</v>
      </c>
    </row>
    <row r="636" spans="1:21" x14ac:dyDescent="0.25">
      <c r="A636" t="s">
        <v>375</v>
      </c>
      <c r="G636">
        <v>1.55585</v>
      </c>
      <c r="H636">
        <v>-7.8090000000000007E-2</v>
      </c>
      <c r="I636">
        <v>47.215699999999998</v>
      </c>
      <c r="J636">
        <v>0.36573600000000001</v>
      </c>
      <c r="K636">
        <v>0.63368800000000003</v>
      </c>
      <c r="L636">
        <v>-5.6939999999999998E-2</v>
      </c>
      <c r="M636">
        <v>17.523299999999999</v>
      </c>
      <c r="N636">
        <v>31.561199999999999</v>
      </c>
      <c r="O636">
        <v>-4.8030000000000003E-2</v>
      </c>
      <c r="P636">
        <v>6.3819000000000001E-2</v>
      </c>
      <c r="Q636">
        <v>-2.9680000000000002E-2</v>
      </c>
      <c r="R636">
        <v>-0.10589</v>
      </c>
      <c r="S636">
        <v>0</v>
      </c>
      <c r="T636">
        <v>98.600700000000003</v>
      </c>
      <c r="U636">
        <v>45.640900000000002</v>
      </c>
    </row>
    <row r="637" spans="1:21" x14ac:dyDescent="0.25">
      <c r="A637" t="s">
        <v>376</v>
      </c>
      <c r="G637">
        <v>0.70936100000000002</v>
      </c>
      <c r="H637">
        <v>-7.8240000000000004E-2</v>
      </c>
      <c r="I637">
        <v>47.768000000000001</v>
      </c>
      <c r="J637">
        <v>0.36424499999999999</v>
      </c>
      <c r="K637">
        <v>0.76462399999999997</v>
      </c>
      <c r="L637">
        <v>-7.6719999999999997E-2</v>
      </c>
      <c r="M637">
        <v>18.5992</v>
      </c>
      <c r="N637">
        <v>33.440100000000001</v>
      </c>
      <c r="O637">
        <v>2.9432E-2</v>
      </c>
      <c r="P637">
        <v>-2.64E-2</v>
      </c>
      <c r="Q637">
        <v>0.12609200000000001</v>
      </c>
      <c r="R637">
        <v>0.20208899999999999</v>
      </c>
      <c r="S637">
        <v>0</v>
      </c>
      <c r="T637">
        <v>101.822</v>
      </c>
      <c r="U637">
        <v>47.0837</v>
      </c>
    </row>
    <row r="638" spans="1:21" x14ac:dyDescent="0.25">
      <c r="A638" t="s">
        <v>377</v>
      </c>
      <c r="G638">
        <v>0.94856200000000002</v>
      </c>
      <c r="H638">
        <v>0.140711</v>
      </c>
      <c r="I638">
        <v>48.199399999999997</v>
      </c>
      <c r="J638">
        <v>1.59195</v>
      </c>
      <c r="K638">
        <v>0.72520499999999999</v>
      </c>
      <c r="L638">
        <v>-0.13172</v>
      </c>
      <c r="M638">
        <v>17.911899999999999</v>
      </c>
      <c r="N638">
        <v>31.3018</v>
      </c>
      <c r="O638">
        <v>-0.12798000000000001</v>
      </c>
      <c r="P638">
        <v>-8.7399999999999995E-3</v>
      </c>
      <c r="Q638">
        <v>0.14713200000000001</v>
      </c>
      <c r="R638">
        <v>-4.6780000000000002E-2</v>
      </c>
      <c r="S638">
        <v>0</v>
      </c>
      <c r="T638">
        <v>100.651</v>
      </c>
      <c r="U638">
        <v>46.4589</v>
      </c>
    </row>
    <row r="639" spans="1:21" x14ac:dyDescent="0.25">
      <c r="A639" t="s">
        <v>34</v>
      </c>
      <c r="G639">
        <v>1.034</v>
      </c>
      <c r="H639">
        <v>0.140845</v>
      </c>
      <c r="I639">
        <v>48.110100000000003</v>
      </c>
      <c r="J639">
        <v>2.8159100000000001</v>
      </c>
      <c r="K639">
        <v>0.77507800000000004</v>
      </c>
      <c r="L639">
        <v>-6.2170000000000003E-2</v>
      </c>
      <c r="M639">
        <v>16.5185</v>
      </c>
      <c r="N639">
        <v>30.985199999999999</v>
      </c>
      <c r="O639">
        <v>-0.12862999999999999</v>
      </c>
      <c r="P639">
        <v>6.2878000000000003E-2</v>
      </c>
      <c r="Q639">
        <v>3.3709999999999997E-2</v>
      </c>
      <c r="R639">
        <v>-4.8050000000000002E-2</v>
      </c>
      <c r="S639">
        <v>0</v>
      </c>
      <c r="T639">
        <v>100.23699999999999</v>
      </c>
      <c r="U639">
        <v>46.167499999999997</v>
      </c>
    </row>
    <row r="640" spans="1:21" x14ac:dyDescent="0.25">
      <c r="A640" t="s">
        <v>378</v>
      </c>
      <c r="G640">
        <v>1.3651</v>
      </c>
      <c r="H640">
        <v>0.14075099999999999</v>
      </c>
      <c r="I640">
        <v>50.474299999999999</v>
      </c>
      <c r="J640">
        <v>4.1022499999999997</v>
      </c>
      <c r="K640">
        <v>0.87699800000000006</v>
      </c>
      <c r="L640">
        <v>-2.9409999999999999E-2</v>
      </c>
      <c r="M640">
        <v>15.2682</v>
      </c>
      <c r="N640">
        <v>26.622</v>
      </c>
      <c r="O640">
        <v>-5.1790000000000003E-2</v>
      </c>
      <c r="P640">
        <v>4.4467E-2</v>
      </c>
      <c r="Q640">
        <v>0.32072600000000001</v>
      </c>
      <c r="R640">
        <v>-0.11203</v>
      </c>
      <c r="S640">
        <v>0</v>
      </c>
      <c r="T640">
        <v>99.021600000000007</v>
      </c>
      <c r="U640">
        <v>45.554099999999998</v>
      </c>
    </row>
    <row r="641" spans="1:21" x14ac:dyDescent="0.25">
      <c r="A641" t="s">
        <v>379</v>
      </c>
      <c r="G641">
        <v>0.89401299999999995</v>
      </c>
      <c r="H641">
        <v>-7.8670000000000004E-2</v>
      </c>
      <c r="I641">
        <v>56.876899999999999</v>
      </c>
      <c r="J641">
        <v>5.3908800000000001</v>
      </c>
      <c r="K641">
        <v>0.64852200000000004</v>
      </c>
      <c r="L641">
        <v>4.1211999999999999E-2</v>
      </c>
      <c r="M641">
        <v>12.274900000000001</v>
      </c>
      <c r="N641">
        <v>24.120699999999999</v>
      </c>
      <c r="O641">
        <v>2.6353000000000001E-2</v>
      </c>
      <c r="P641">
        <v>-2.733E-2</v>
      </c>
      <c r="Q641">
        <v>0.208541</v>
      </c>
      <c r="R641">
        <v>-4.9700000000000001E-2</v>
      </c>
      <c r="S641">
        <v>0</v>
      </c>
      <c r="T641">
        <v>100.32599999999999</v>
      </c>
      <c r="U641">
        <v>46.879600000000003</v>
      </c>
    </row>
    <row r="642" spans="1:21" x14ac:dyDescent="0.25">
      <c r="G642">
        <v>1.54755</v>
      </c>
      <c r="H642">
        <v>0.14266999999999999</v>
      </c>
      <c r="I642">
        <v>58.366999999999997</v>
      </c>
      <c r="J642">
        <v>6.15761</v>
      </c>
      <c r="K642">
        <v>0.93596299999999999</v>
      </c>
      <c r="L642">
        <v>-1.316E-2</v>
      </c>
      <c r="M642">
        <v>11.6211</v>
      </c>
      <c r="N642">
        <v>20.405999999999999</v>
      </c>
      <c r="O642">
        <v>-0.13031000000000001</v>
      </c>
      <c r="P642">
        <v>9.9375000000000005E-2</v>
      </c>
      <c r="Q642">
        <v>0.38392199999999999</v>
      </c>
      <c r="R642">
        <v>7.2484000000000007E-2</v>
      </c>
      <c r="S642">
        <v>0</v>
      </c>
      <c r="T642">
        <v>99.590199999999996</v>
      </c>
      <c r="U642">
        <v>46.381700000000002</v>
      </c>
    </row>
    <row r="643" spans="1:21" x14ac:dyDescent="0.25">
      <c r="G643">
        <v>1.02488</v>
      </c>
      <c r="H643">
        <v>-7.8340000000000007E-2</v>
      </c>
      <c r="I643">
        <v>50.290500000000002</v>
      </c>
      <c r="J643">
        <v>0.62270700000000001</v>
      </c>
      <c r="K643">
        <v>0.72482500000000005</v>
      </c>
      <c r="L643">
        <v>-0.16669</v>
      </c>
      <c r="M643">
        <v>18.867899999999999</v>
      </c>
      <c r="N643">
        <v>30.277000000000001</v>
      </c>
      <c r="O643">
        <v>-4.9369999999999997E-2</v>
      </c>
      <c r="P643">
        <v>2.7248000000000001E-2</v>
      </c>
      <c r="Q643">
        <v>0.14813299999999999</v>
      </c>
      <c r="R643">
        <v>0.20147699999999999</v>
      </c>
      <c r="S643">
        <v>0</v>
      </c>
      <c r="T643">
        <v>101.89</v>
      </c>
      <c r="U643">
        <v>47.109499999999997</v>
      </c>
    </row>
    <row r="644" spans="1:21" x14ac:dyDescent="0.25">
      <c r="G644">
        <v>1.09643</v>
      </c>
      <c r="H644">
        <v>-7.8149999999999997E-2</v>
      </c>
      <c r="I644">
        <v>47.321899999999999</v>
      </c>
      <c r="J644">
        <v>0.81769199999999997</v>
      </c>
      <c r="K644">
        <v>0.407829</v>
      </c>
      <c r="L644">
        <v>-5.833E-2</v>
      </c>
      <c r="M644">
        <v>17.853899999999999</v>
      </c>
      <c r="N644">
        <v>33.733199999999997</v>
      </c>
      <c r="O644">
        <v>2.9731E-2</v>
      </c>
      <c r="P644">
        <v>-2.6290000000000001E-2</v>
      </c>
      <c r="Q644">
        <v>3.6665000000000003E-2</v>
      </c>
      <c r="R644">
        <v>-0.10688</v>
      </c>
      <c r="S644">
        <v>0</v>
      </c>
      <c r="T644">
        <v>101.02800000000001</v>
      </c>
      <c r="U644">
        <v>46.734699999999997</v>
      </c>
    </row>
    <row r="645" spans="1:21" x14ac:dyDescent="0.25">
      <c r="G645">
        <v>0.63829999999999998</v>
      </c>
      <c r="H645">
        <v>-7.8380000000000005E-2</v>
      </c>
      <c r="I645">
        <v>50.112400000000001</v>
      </c>
      <c r="J645">
        <v>1.8487899999999999</v>
      </c>
      <c r="K645">
        <v>0.40990199999999999</v>
      </c>
      <c r="L645">
        <v>-7.8829999999999997E-2</v>
      </c>
      <c r="M645">
        <v>16.688700000000001</v>
      </c>
      <c r="N645">
        <v>30.532299999999999</v>
      </c>
      <c r="O645">
        <v>0.18482999999999999</v>
      </c>
      <c r="P645">
        <v>4.5200999999999998E-2</v>
      </c>
      <c r="Q645">
        <v>3.4648999999999999E-2</v>
      </c>
      <c r="R645">
        <v>7.6688999999999993E-2</v>
      </c>
      <c r="S645">
        <v>0</v>
      </c>
      <c r="T645">
        <v>100.41500000000001</v>
      </c>
      <c r="U645">
        <v>46.572699999999998</v>
      </c>
    </row>
    <row r="646" spans="1:21" x14ac:dyDescent="0.25">
      <c r="G646">
        <v>1.1245099999999999</v>
      </c>
      <c r="H646">
        <v>-7.8659999999999994E-2</v>
      </c>
      <c r="I646">
        <v>50.433100000000003</v>
      </c>
      <c r="J646">
        <v>3.6480199999999998</v>
      </c>
      <c r="K646">
        <v>0.87358400000000003</v>
      </c>
      <c r="L646">
        <v>-2.9360000000000001E-2</v>
      </c>
      <c r="M646">
        <v>16.032800000000002</v>
      </c>
      <c r="N646">
        <v>28.581299999999999</v>
      </c>
      <c r="O646">
        <v>2.6280999999999999E-2</v>
      </c>
      <c r="P646">
        <v>9.8359000000000002E-2</v>
      </c>
      <c r="Q646">
        <v>0.14299799999999999</v>
      </c>
      <c r="R646">
        <v>0.13515199999999999</v>
      </c>
      <c r="S646">
        <v>0</v>
      </c>
      <c r="T646">
        <v>100.988</v>
      </c>
      <c r="U646">
        <v>46.392899999999997</v>
      </c>
    </row>
    <row r="647" spans="1:21" x14ac:dyDescent="0.25">
      <c r="G647">
        <v>1.14499</v>
      </c>
      <c r="H647">
        <v>0.36075200000000002</v>
      </c>
      <c r="I647">
        <v>53.035200000000003</v>
      </c>
      <c r="J647">
        <v>6.5320200000000002</v>
      </c>
      <c r="K647">
        <v>1.6746000000000001</v>
      </c>
      <c r="L647">
        <v>-5.1249999999999997E-2</v>
      </c>
      <c r="M647">
        <v>13.318300000000001</v>
      </c>
      <c r="N647">
        <v>25.084599999999998</v>
      </c>
      <c r="O647">
        <v>-5.3609999999999998E-2</v>
      </c>
      <c r="P647">
        <v>2.5919000000000001E-2</v>
      </c>
      <c r="Q647">
        <v>0.271509</v>
      </c>
      <c r="R647">
        <v>0.13191</v>
      </c>
      <c r="S647">
        <v>0</v>
      </c>
      <c r="T647">
        <v>101.47499999999999</v>
      </c>
      <c r="U647">
        <v>46.584899999999998</v>
      </c>
    </row>
    <row r="648" spans="1:21" x14ac:dyDescent="0.25">
      <c r="G648">
        <v>0.977136</v>
      </c>
      <c r="H648">
        <v>0.14238799999999999</v>
      </c>
      <c r="I648">
        <v>56.576099999999997</v>
      </c>
      <c r="J648">
        <v>5.3190799999999996</v>
      </c>
      <c r="K648">
        <v>1.38825</v>
      </c>
      <c r="L648">
        <v>-4.8219999999999999E-2</v>
      </c>
      <c r="M648">
        <v>12.580500000000001</v>
      </c>
      <c r="N648">
        <v>23.019200000000001</v>
      </c>
      <c r="O648">
        <v>0.181481</v>
      </c>
      <c r="P648">
        <v>8.5609999999999992E-3</v>
      </c>
      <c r="Q648">
        <v>0.25200400000000001</v>
      </c>
      <c r="R648">
        <v>0.196545</v>
      </c>
      <c r="S648">
        <v>0</v>
      </c>
      <c r="T648">
        <v>100.593</v>
      </c>
      <c r="U648">
        <v>46.794699999999999</v>
      </c>
    </row>
    <row r="649" spans="1:21" x14ac:dyDescent="0.25">
      <c r="G649">
        <v>0.63105100000000003</v>
      </c>
      <c r="H649">
        <v>-7.8270000000000006E-2</v>
      </c>
      <c r="I649">
        <v>48.854399999999998</v>
      </c>
      <c r="J649">
        <v>0.75386500000000001</v>
      </c>
      <c r="K649">
        <v>0.853325</v>
      </c>
      <c r="L649">
        <v>-2.2579999999999999E-2</v>
      </c>
      <c r="M649">
        <v>18.0946</v>
      </c>
      <c r="N649">
        <v>31.210999999999999</v>
      </c>
      <c r="O649">
        <v>-0.12709999999999999</v>
      </c>
      <c r="P649">
        <v>2.7581000000000001E-2</v>
      </c>
      <c r="Q649">
        <v>5.9228999999999997E-2</v>
      </c>
      <c r="R649">
        <v>-0.16897000000000001</v>
      </c>
      <c r="S649">
        <v>0</v>
      </c>
      <c r="T649">
        <v>100.08799999999999</v>
      </c>
      <c r="U649">
        <v>46.455500000000001</v>
      </c>
    </row>
    <row r="650" spans="1:21" x14ac:dyDescent="0.25">
      <c r="G650">
        <v>1.0244899999999999</v>
      </c>
      <c r="H650">
        <v>0.14105400000000001</v>
      </c>
      <c r="I650">
        <v>49.338200000000001</v>
      </c>
      <c r="J650">
        <v>0.81672299999999998</v>
      </c>
      <c r="K650">
        <v>0.72450000000000003</v>
      </c>
      <c r="L650">
        <v>1.1825E-2</v>
      </c>
      <c r="M650">
        <v>18.0595</v>
      </c>
      <c r="N650">
        <v>31.2743</v>
      </c>
      <c r="O650">
        <v>0.185839</v>
      </c>
      <c r="P650">
        <v>-2.649E-2</v>
      </c>
      <c r="Q650">
        <v>-8.9599999999999992E-3</v>
      </c>
      <c r="R650">
        <v>7.7839000000000005E-2</v>
      </c>
      <c r="S650">
        <v>0</v>
      </c>
      <c r="T650">
        <v>101.619</v>
      </c>
      <c r="U650">
        <v>47.018700000000003</v>
      </c>
    </row>
    <row r="651" spans="1:21" x14ac:dyDescent="0.25">
      <c r="G651">
        <v>1.1753499999999999</v>
      </c>
      <c r="H651">
        <v>-7.8229999999999994E-2</v>
      </c>
      <c r="I651">
        <v>46.969000000000001</v>
      </c>
      <c r="J651">
        <v>0.68813100000000005</v>
      </c>
      <c r="K651">
        <v>0.67819799999999997</v>
      </c>
      <c r="L651">
        <v>-5.8950000000000002E-2</v>
      </c>
      <c r="M651">
        <v>18.558299999999999</v>
      </c>
      <c r="N651">
        <v>32.314500000000002</v>
      </c>
      <c r="O651">
        <v>2.9397E-2</v>
      </c>
      <c r="P651">
        <v>-2.6429999999999999E-2</v>
      </c>
      <c r="Q651">
        <v>-8.5400000000000007E-3</v>
      </c>
      <c r="R651">
        <v>-0.10754</v>
      </c>
      <c r="S651">
        <v>0</v>
      </c>
      <c r="T651">
        <v>100.133</v>
      </c>
      <c r="U651">
        <v>46.1601</v>
      </c>
    </row>
    <row r="652" spans="1:21" x14ac:dyDescent="0.25">
      <c r="G652">
        <v>0.78803999999999996</v>
      </c>
      <c r="H652">
        <v>-7.8320000000000001E-2</v>
      </c>
      <c r="I652">
        <v>46.284700000000001</v>
      </c>
      <c r="J652">
        <v>0.42844300000000002</v>
      </c>
      <c r="K652">
        <v>0.720997</v>
      </c>
      <c r="L652">
        <v>-6.0089999999999998E-2</v>
      </c>
      <c r="M652">
        <v>19.5639</v>
      </c>
      <c r="N652">
        <v>33.394100000000002</v>
      </c>
      <c r="O652">
        <v>0.1072</v>
      </c>
      <c r="P652">
        <v>-2.6679999999999999E-2</v>
      </c>
      <c r="Q652">
        <v>0.170263</v>
      </c>
      <c r="R652">
        <v>1.5228E-2</v>
      </c>
      <c r="S652">
        <v>0</v>
      </c>
      <c r="T652">
        <v>101.30800000000001</v>
      </c>
      <c r="U652">
        <v>46.564999999999998</v>
      </c>
    </row>
    <row r="653" spans="1:21" x14ac:dyDescent="0.25">
      <c r="G653">
        <v>0.86425099999999999</v>
      </c>
      <c r="H653">
        <v>-7.8130000000000005E-2</v>
      </c>
      <c r="I653">
        <v>46.651899999999998</v>
      </c>
      <c r="J653">
        <v>0.81680900000000001</v>
      </c>
      <c r="K653">
        <v>0.94467500000000004</v>
      </c>
      <c r="L653">
        <v>-0.16511999999999999</v>
      </c>
      <c r="M653">
        <v>16.609400000000001</v>
      </c>
      <c r="N653">
        <v>33.174999999999997</v>
      </c>
      <c r="O653">
        <v>0.18641199999999999</v>
      </c>
      <c r="P653">
        <v>-8.2500000000000004E-3</v>
      </c>
      <c r="Q653">
        <v>8.1393999999999994E-2</v>
      </c>
      <c r="R653">
        <v>0.14094499999999999</v>
      </c>
      <c r="S653">
        <v>0</v>
      </c>
      <c r="T653">
        <v>99.219200000000001</v>
      </c>
      <c r="U653">
        <v>45.988700000000001</v>
      </c>
    </row>
    <row r="654" spans="1:21" x14ac:dyDescent="0.25">
      <c r="G654">
        <v>0.97102999999999995</v>
      </c>
      <c r="H654">
        <v>0.14071600000000001</v>
      </c>
      <c r="I654">
        <v>50.7059</v>
      </c>
      <c r="J654">
        <v>4.5459399999999999</v>
      </c>
      <c r="K654">
        <v>0.96799000000000002</v>
      </c>
      <c r="L654">
        <v>-0.15495</v>
      </c>
      <c r="M654">
        <v>15.278</v>
      </c>
      <c r="N654">
        <v>27.9452</v>
      </c>
      <c r="O654">
        <v>0.10348499999999999</v>
      </c>
      <c r="P654">
        <v>-9.7400000000000004E-3</v>
      </c>
      <c r="Q654">
        <v>0.119464</v>
      </c>
      <c r="R654">
        <v>0.13405400000000001</v>
      </c>
      <c r="S654">
        <v>0</v>
      </c>
      <c r="T654">
        <v>100.747</v>
      </c>
      <c r="U654">
        <v>46.294600000000003</v>
      </c>
    </row>
    <row r="655" spans="1:21" x14ac:dyDescent="0.25">
      <c r="G655">
        <v>0.89874900000000002</v>
      </c>
      <c r="H655">
        <v>-7.8950000000000006E-2</v>
      </c>
      <c r="I655">
        <v>52.340899999999998</v>
      </c>
      <c r="J655">
        <v>5.4397799999999998</v>
      </c>
      <c r="K655">
        <v>1.8517699999999999</v>
      </c>
      <c r="L655">
        <v>-1.481E-2</v>
      </c>
      <c r="M655">
        <v>13.954800000000001</v>
      </c>
      <c r="N655">
        <v>24.4513</v>
      </c>
      <c r="O655">
        <v>2.4555E-2</v>
      </c>
      <c r="P655">
        <v>-2.8039999999999999E-2</v>
      </c>
      <c r="Q655">
        <v>0.16198699999999999</v>
      </c>
      <c r="R655">
        <v>0.31774599999999997</v>
      </c>
      <c r="S655">
        <v>0</v>
      </c>
      <c r="T655">
        <v>99.319699999999997</v>
      </c>
      <c r="U655">
        <v>45.630200000000002</v>
      </c>
    </row>
    <row r="656" spans="1:21" x14ac:dyDescent="0.25">
      <c r="G656">
        <v>1.17048</v>
      </c>
      <c r="H656">
        <v>0.14200499999999999</v>
      </c>
      <c r="I656">
        <v>48.677</v>
      </c>
      <c r="J656">
        <v>0.36590099999999998</v>
      </c>
      <c r="K656">
        <v>0.36268600000000001</v>
      </c>
      <c r="L656">
        <v>-9.2030000000000001E-2</v>
      </c>
      <c r="M656">
        <v>17.125399999999999</v>
      </c>
      <c r="N656">
        <v>32.0259</v>
      </c>
      <c r="O656">
        <v>-0.12589</v>
      </c>
      <c r="P656">
        <v>4.6094999999999997E-2</v>
      </c>
      <c r="Q656">
        <v>3.7943999999999999E-2</v>
      </c>
      <c r="R656">
        <v>1.8509000000000001E-2</v>
      </c>
      <c r="S656">
        <v>0</v>
      </c>
      <c r="T656">
        <v>99.754000000000005</v>
      </c>
      <c r="U656">
        <v>46.4634</v>
      </c>
    </row>
    <row r="657" spans="6:21" x14ac:dyDescent="0.25">
      <c r="G657">
        <v>1.32528</v>
      </c>
      <c r="H657">
        <v>-7.8109999999999999E-2</v>
      </c>
      <c r="I657">
        <v>47.779899999999998</v>
      </c>
      <c r="J657">
        <v>0.23583399999999999</v>
      </c>
      <c r="K657">
        <v>0.54237299999999999</v>
      </c>
      <c r="L657">
        <v>-4.0600000000000002E-3</v>
      </c>
      <c r="M657">
        <v>18.419599999999999</v>
      </c>
      <c r="N657">
        <v>33.5306</v>
      </c>
      <c r="O657">
        <v>0.108542</v>
      </c>
      <c r="P657">
        <v>-2.6179999999999998E-2</v>
      </c>
      <c r="Q657">
        <v>8.2100000000000006E-2</v>
      </c>
      <c r="R657">
        <v>-0.10638</v>
      </c>
      <c r="S657">
        <v>0</v>
      </c>
      <c r="T657">
        <v>101.809</v>
      </c>
      <c r="U657">
        <v>47.080800000000004</v>
      </c>
    </row>
    <row r="658" spans="6:21" x14ac:dyDescent="0.25">
      <c r="G658">
        <v>0.71413800000000005</v>
      </c>
      <c r="H658">
        <v>-7.8340000000000007E-2</v>
      </c>
      <c r="I658">
        <v>48.147100000000002</v>
      </c>
      <c r="J658">
        <v>1.4618599999999999</v>
      </c>
      <c r="K658">
        <v>1.08385</v>
      </c>
      <c r="L658">
        <v>6.4129000000000005E-2</v>
      </c>
      <c r="M658">
        <v>17.184200000000001</v>
      </c>
      <c r="N658">
        <v>30.9055</v>
      </c>
      <c r="O658">
        <v>-4.9709999999999997E-2</v>
      </c>
      <c r="P658">
        <v>9.2289999999999994E-3</v>
      </c>
      <c r="Q658">
        <v>0.19165399999999999</v>
      </c>
      <c r="R658">
        <v>7.7007000000000006E-2</v>
      </c>
      <c r="S658">
        <v>0</v>
      </c>
      <c r="T658">
        <v>99.710599999999999</v>
      </c>
      <c r="U658">
        <v>46.093200000000003</v>
      </c>
    </row>
    <row r="659" spans="6:21" x14ac:dyDescent="0.25">
      <c r="G659">
        <v>1.82681</v>
      </c>
      <c r="H659">
        <v>-7.8570000000000001E-2</v>
      </c>
      <c r="I659">
        <v>50.198399999999999</v>
      </c>
      <c r="J659">
        <v>2.1678700000000002</v>
      </c>
      <c r="K659">
        <v>0.69161600000000001</v>
      </c>
      <c r="L659">
        <v>4.3371E-2</v>
      </c>
      <c r="M659">
        <v>17.9373</v>
      </c>
      <c r="N659">
        <v>28.589099999999998</v>
      </c>
      <c r="O659">
        <v>-5.1060000000000001E-2</v>
      </c>
      <c r="P659">
        <v>8.6350000000000003E-3</v>
      </c>
      <c r="Q659">
        <v>0.167155</v>
      </c>
      <c r="R659">
        <v>0.26001999999999997</v>
      </c>
      <c r="S659">
        <v>0</v>
      </c>
      <c r="T659">
        <v>101.761</v>
      </c>
      <c r="U659">
        <v>46.621200000000002</v>
      </c>
    </row>
    <row r="660" spans="6:21" x14ac:dyDescent="0.25">
      <c r="G660">
        <v>1.0985400000000001</v>
      </c>
      <c r="H660">
        <v>-7.825E-2</v>
      </c>
      <c r="I660">
        <v>52.029600000000002</v>
      </c>
      <c r="J660">
        <v>0.88362499999999999</v>
      </c>
      <c r="K660">
        <v>0.58840700000000001</v>
      </c>
      <c r="L660">
        <v>4.9632999999999997E-2</v>
      </c>
      <c r="M660">
        <v>16.729600000000001</v>
      </c>
      <c r="N660">
        <v>30.485499999999998</v>
      </c>
      <c r="O660">
        <v>0.108656</v>
      </c>
      <c r="P660">
        <v>9.953E-3</v>
      </c>
      <c r="Q660">
        <v>3.7182E-2</v>
      </c>
      <c r="R660">
        <v>-0.10611</v>
      </c>
      <c r="S660">
        <v>0</v>
      </c>
      <c r="T660">
        <v>101.836</v>
      </c>
      <c r="U660">
        <v>47.537500000000001</v>
      </c>
    </row>
    <row r="661" spans="6:21" x14ac:dyDescent="0.25">
      <c r="G661">
        <v>1.4071400000000001</v>
      </c>
      <c r="H661">
        <v>0.36004000000000003</v>
      </c>
      <c r="I661">
        <v>47.067900000000002</v>
      </c>
      <c r="J661">
        <v>0.75263999999999998</v>
      </c>
      <c r="K661">
        <v>0.58919500000000002</v>
      </c>
      <c r="L661">
        <v>-0.12963</v>
      </c>
      <c r="M661">
        <v>18.0806</v>
      </c>
      <c r="N661">
        <v>33.800699999999999</v>
      </c>
      <c r="O661">
        <v>2.9692E-2</v>
      </c>
      <c r="P661">
        <v>9.6170000000000005E-3</v>
      </c>
      <c r="Q661">
        <v>-8.1899999999999994E-3</v>
      </c>
      <c r="R661">
        <v>1.6872999999999999E-2</v>
      </c>
      <c r="S661">
        <v>0</v>
      </c>
      <c r="T661">
        <v>101.977</v>
      </c>
      <c r="U661">
        <v>47.072699999999998</v>
      </c>
    </row>
    <row r="662" spans="6:21" x14ac:dyDescent="0.25">
      <c r="G662">
        <v>1.0951200000000001</v>
      </c>
      <c r="H662">
        <v>0.14056299999999999</v>
      </c>
      <c r="I662">
        <v>46.722200000000001</v>
      </c>
      <c r="J662">
        <v>0.10593</v>
      </c>
      <c r="K662">
        <v>1.0350999999999999</v>
      </c>
      <c r="L662">
        <v>-7.6289999999999997E-2</v>
      </c>
      <c r="M662">
        <v>18.9575</v>
      </c>
      <c r="N662">
        <v>32.605800000000002</v>
      </c>
      <c r="O662">
        <v>-0.12722</v>
      </c>
      <c r="P662">
        <v>4.5333999999999999E-2</v>
      </c>
      <c r="Q662">
        <v>0.171541</v>
      </c>
      <c r="R662">
        <v>0.140517</v>
      </c>
      <c r="S662">
        <v>0</v>
      </c>
      <c r="T662">
        <v>100.816</v>
      </c>
      <c r="U662">
        <v>46.491</v>
      </c>
    </row>
    <row r="663" spans="6:21" x14ac:dyDescent="0.25">
      <c r="G663">
        <v>1.2507999999999999</v>
      </c>
      <c r="H663">
        <v>0.36044100000000001</v>
      </c>
      <c r="I663">
        <v>46.892099999999999</v>
      </c>
      <c r="J663">
        <v>0.62386200000000003</v>
      </c>
      <c r="K663">
        <v>0.72295699999999996</v>
      </c>
      <c r="L663">
        <v>-0.12914</v>
      </c>
      <c r="M663">
        <v>17.319400000000002</v>
      </c>
      <c r="N663">
        <v>31.3873</v>
      </c>
      <c r="O663">
        <v>-4.8419999999999998E-2</v>
      </c>
      <c r="P663">
        <v>-8.2400000000000008E-3</v>
      </c>
      <c r="Q663">
        <v>0.21640599999999999</v>
      </c>
      <c r="R663">
        <v>-4.462E-2</v>
      </c>
      <c r="S663">
        <v>0</v>
      </c>
      <c r="T663">
        <v>98.5428</v>
      </c>
      <c r="U663">
        <v>45.6663</v>
      </c>
    </row>
    <row r="664" spans="6:21" x14ac:dyDescent="0.25">
      <c r="G664">
        <v>0.94780900000000001</v>
      </c>
      <c r="H664">
        <v>0.14186599999999999</v>
      </c>
      <c r="I664">
        <v>51.394199999999998</v>
      </c>
      <c r="J664">
        <v>0.88120600000000004</v>
      </c>
      <c r="K664">
        <v>0.81504200000000004</v>
      </c>
      <c r="L664">
        <v>4.8113000000000003E-2</v>
      </c>
      <c r="M664">
        <v>17.0182</v>
      </c>
      <c r="N664">
        <v>30.1098</v>
      </c>
      <c r="O664">
        <v>-0.12726999999999999</v>
      </c>
      <c r="P664">
        <v>4.5685000000000003E-2</v>
      </c>
      <c r="Q664">
        <v>0.103422</v>
      </c>
      <c r="R664">
        <v>0.38824999999999998</v>
      </c>
      <c r="S664">
        <v>0</v>
      </c>
      <c r="T664">
        <v>101.76600000000001</v>
      </c>
      <c r="U664">
        <v>47.363900000000001</v>
      </c>
    </row>
    <row r="665" spans="6:21" x14ac:dyDescent="0.25">
      <c r="G665">
        <v>0.55172299999999996</v>
      </c>
      <c r="H665">
        <v>-7.8159999999999993E-2</v>
      </c>
      <c r="I665">
        <v>48.679200000000002</v>
      </c>
      <c r="J665">
        <v>0.62476900000000002</v>
      </c>
      <c r="K665">
        <v>0.850684</v>
      </c>
      <c r="L665">
        <v>-3.9800000000000002E-2</v>
      </c>
      <c r="M665">
        <v>18.194400000000002</v>
      </c>
      <c r="N665">
        <v>32.482799999999997</v>
      </c>
      <c r="O665">
        <v>-0.12678</v>
      </c>
      <c r="P665">
        <v>9.9571999999999994E-2</v>
      </c>
      <c r="Q665">
        <v>3.7215999999999999E-2</v>
      </c>
      <c r="R665">
        <v>-0.23043</v>
      </c>
      <c r="S665">
        <v>0</v>
      </c>
      <c r="T665">
        <v>101.045</v>
      </c>
      <c r="U665">
        <v>46.923999999999999</v>
      </c>
    </row>
    <row r="666" spans="6:21" x14ac:dyDescent="0.25">
      <c r="G666">
        <v>1.0932299999999999</v>
      </c>
      <c r="H666">
        <v>0.141406</v>
      </c>
      <c r="I666">
        <v>48.693399999999997</v>
      </c>
      <c r="J666">
        <v>0.36568800000000001</v>
      </c>
      <c r="K666">
        <v>0.49640800000000002</v>
      </c>
      <c r="L666">
        <v>-5.7149999999999999E-2</v>
      </c>
      <c r="M666">
        <v>18.117699999999999</v>
      </c>
      <c r="N666">
        <v>33.031300000000002</v>
      </c>
      <c r="O666">
        <v>3.0321000000000001E-2</v>
      </c>
      <c r="P666">
        <v>4.5797999999999998E-2</v>
      </c>
      <c r="Q666">
        <v>8.2392000000000007E-2</v>
      </c>
      <c r="R666">
        <v>-0.16802</v>
      </c>
      <c r="S666">
        <v>0</v>
      </c>
      <c r="T666">
        <v>101.872</v>
      </c>
      <c r="U666">
        <v>47.285299999999999</v>
      </c>
    </row>
    <row r="667" spans="6:21" x14ac:dyDescent="0.25">
      <c r="G667">
        <v>1.25444</v>
      </c>
      <c r="H667">
        <v>-7.8200000000000006E-2</v>
      </c>
      <c r="I667">
        <v>49.801099999999998</v>
      </c>
      <c r="J667">
        <v>1.0121199999999999</v>
      </c>
      <c r="K667">
        <v>0.49936199999999997</v>
      </c>
      <c r="L667">
        <v>6.6413E-2</v>
      </c>
      <c r="M667">
        <v>17.714200000000002</v>
      </c>
      <c r="N667">
        <v>31.580200000000001</v>
      </c>
      <c r="O667">
        <v>-0.12705</v>
      </c>
      <c r="P667">
        <v>-8.3400000000000002E-3</v>
      </c>
      <c r="Q667">
        <v>1.4165000000000001E-2</v>
      </c>
      <c r="R667">
        <v>-0.10699</v>
      </c>
      <c r="S667">
        <v>0</v>
      </c>
      <c r="T667">
        <v>101.622</v>
      </c>
      <c r="U667">
        <v>47.120100000000001</v>
      </c>
    </row>
    <row r="668" spans="6:21" x14ac:dyDescent="0.25">
      <c r="G668">
        <v>0.87759399999999999</v>
      </c>
      <c r="H668">
        <v>-7.8509999999999996E-2</v>
      </c>
      <c r="I668">
        <v>48.660800000000002</v>
      </c>
      <c r="J668">
        <v>2.1675200000000001</v>
      </c>
      <c r="K668">
        <v>0.72925899999999999</v>
      </c>
      <c r="L668">
        <v>-2.7040000000000002E-2</v>
      </c>
      <c r="M668">
        <v>17.294</v>
      </c>
      <c r="N668">
        <v>31.0779</v>
      </c>
      <c r="O668">
        <v>-5.074E-2</v>
      </c>
      <c r="P668">
        <v>2.6745999999999999E-2</v>
      </c>
      <c r="Q668">
        <v>0.122783</v>
      </c>
      <c r="R668">
        <v>0.32239600000000002</v>
      </c>
      <c r="S668">
        <v>0</v>
      </c>
      <c r="T668">
        <v>101.123</v>
      </c>
      <c r="U668">
        <v>46.536700000000003</v>
      </c>
    </row>
    <row r="670" spans="6:21" x14ac:dyDescent="0.25">
      <c r="F670" t="s">
        <v>40</v>
      </c>
      <c r="G670">
        <f>AVERAGE(G621:G668)</f>
        <v>1.0799981666666669</v>
      </c>
      <c r="H670">
        <f t="shared" ref="H670:U670" si="35">AVERAGE(H621:H668)</f>
        <v>2.2251437499999995E-2</v>
      </c>
      <c r="I670">
        <f t="shared" si="35"/>
        <v>50.044158333333336</v>
      </c>
      <c r="J670">
        <f t="shared" si="35"/>
        <v>2.184325083333333</v>
      </c>
      <c r="K670">
        <f t="shared" si="35"/>
        <v>0.80961931249999985</v>
      </c>
      <c r="L670">
        <f t="shared" si="35"/>
        <v>-3.0014312499999991E-2</v>
      </c>
      <c r="M670">
        <f t="shared" si="35"/>
        <v>16.598118750000001</v>
      </c>
      <c r="N670">
        <f t="shared" si="35"/>
        <v>29.756287500000003</v>
      </c>
      <c r="O670">
        <f t="shared" si="35"/>
        <v>-4.4175208333333332E-3</v>
      </c>
      <c r="P670">
        <f t="shared" si="35"/>
        <v>1.8208291666666668E-2</v>
      </c>
      <c r="Q670">
        <f t="shared" si="35"/>
        <v>0.12725685416666671</v>
      </c>
      <c r="R670">
        <f t="shared" si="35"/>
        <v>3.0069229166666666E-2</v>
      </c>
      <c r="S670">
        <f t="shared" si="35"/>
        <v>0</v>
      </c>
      <c r="T670">
        <f t="shared" si="35"/>
        <v>100.63581666666664</v>
      </c>
      <c r="U670">
        <f t="shared" si="35"/>
        <v>46.54466041666668</v>
      </c>
    </row>
    <row r="671" spans="6:21" x14ac:dyDescent="0.25">
      <c r="F671" t="s">
        <v>41</v>
      </c>
      <c r="G671">
        <f>STDEV(G621:G668)/SQRT((COUNT(G621:G668)))</f>
        <v>4.4806105347108278E-2</v>
      </c>
      <c r="H671">
        <f t="shared" ref="H671:U671" si="36">STDEV(H621:H668)/SQRT((COUNT(H621:H668)))</f>
        <v>2.0629079351294599E-2</v>
      </c>
      <c r="I671">
        <f t="shared" si="36"/>
        <v>0.4404173909509802</v>
      </c>
      <c r="J671">
        <f t="shared" si="36"/>
        <v>0.29738927780718027</v>
      </c>
      <c r="K671">
        <f t="shared" si="36"/>
        <v>4.3813782349816914E-2</v>
      </c>
      <c r="L671">
        <f t="shared" si="36"/>
        <v>1.059520234190545E-2</v>
      </c>
      <c r="M671">
        <f t="shared" si="36"/>
        <v>0.29233008116397446</v>
      </c>
      <c r="N671">
        <f t="shared" si="36"/>
        <v>0.49353409501262563</v>
      </c>
      <c r="O671">
        <f t="shared" si="36"/>
        <v>1.4460829202851175E-2</v>
      </c>
      <c r="P671">
        <f t="shared" si="36"/>
        <v>5.733942381932762E-3</v>
      </c>
      <c r="Q671">
        <f t="shared" si="36"/>
        <v>1.456382826119027E-2</v>
      </c>
      <c r="R671">
        <f t="shared" si="36"/>
        <v>2.1096057761056605E-2</v>
      </c>
      <c r="S671">
        <f t="shared" si="36"/>
        <v>0</v>
      </c>
      <c r="T671">
        <f t="shared" si="36"/>
        <v>0.14981629327839643</v>
      </c>
      <c r="U671">
        <f t="shared" si="36"/>
        <v>7.1838024978403497E-2</v>
      </c>
    </row>
    <row r="673" spans="1:21" x14ac:dyDescent="0.25">
      <c r="A673" s="2" t="s">
        <v>380</v>
      </c>
      <c r="G673" s="2" t="s">
        <v>1</v>
      </c>
      <c r="H673" s="2" t="s">
        <v>2</v>
      </c>
      <c r="I673" s="2" t="s">
        <v>3</v>
      </c>
      <c r="J673" s="2" t="s">
        <v>4</v>
      </c>
      <c r="K673" s="2" t="s">
        <v>5</v>
      </c>
      <c r="L673" s="2" t="s">
        <v>6</v>
      </c>
      <c r="M673" s="2" t="s">
        <v>7</v>
      </c>
      <c r="N673" s="2" t="s">
        <v>8</v>
      </c>
      <c r="O673" s="2" t="s">
        <v>9</v>
      </c>
      <c r="P673" s="2" t="s">
        <v>10</v>
      </c>
      <c r="Q673" s="2" t="s">
        <v>11</v>
      </c>
      <c r="R673" s="2" t="s">
        <v>12</v>
      </c>
      <c r="S673" s="2" t="s">
        <v>13</v>
      </c>
      <c r="T673" s="2" t="s">
        <v>14</v>
      </c>
      <c r="U673" s="2" t="s">
        <v>15</v>
      </c>
    </row>
    <row r="674" spans="1:21" x14ac:dyDescent="0.25">
      <c r="A674" t="s">
        <v>17</v>
      </c>
      <c r="G674">
        <v>1.56941</v>
      </c>
      <c r="H674">
        <v>0.142321</v>
      </c>
      <c r="I674">
        <v>50.856999999999999</v>
      </c>
      <c r="J674">
        <v>1.66092</v>
      </c>
      <c r="K674">
        <v>0.72843500000000005</v>
      </c>
      <c r="L674">
        <v>-4.4799999999999996E-3</v>
      </c>
      <c r="M674">
        <v>16.127600000000001</v>
      </c>
      <c r="N674">
        <v>30.838100000000001</v>
      </c>
      <c r="O674">
        <v>0.108338</v>
      </c>
      <c r="P674">
        <v>-2.6239999999999999E-2</v>
      </c>
      <c r="Q674">
        <v>8.1432000000000004E-2</v>
      </c>
      <c r="R674">
        <v>-0.23049</v>
      </c>
      <c r="S674">
        <v>0</v>
      </c>
      <c r="T674">
        <v>101.852</v>
      </c>
      <c r="U674">
        <v>47.349600000000002</v>
      </c>
    </row>
    <row r="675" spans="1:21" x14ac:dyDescent="0.25">
      <c r="A675" t="s">
        <v>173</v>
      </c>
      <c r="G675">
        <v>1.1089599999999999</v>
      </c>
      <c r="H675">
        <v>-7.843E-2</v>
      </c>
      <c r="I675">
        <v>49.246099999999998</v>
      </c>
      <c r="J675">
        <v>1.59294</v>
      </c>
      <c r="K675">
        <v>0.276032</v>
      </c>
      <c r="L675">
        <v>2.8013E-2</v>
      </c>
      <c r="M675">
        <v>18.1981</v>
      </c>
      <c r="N675">
        <v>30.8794</v>
      </c>
      <c r="O675">
        <v>0.10668800000000001</v>
      </c>
      <c r="P675">
        <v>9.077E-3</v>
      </c>
      <c r="Q675">
        <v>5.7178E-2</v>
      </c>
      <c r="R675">
        <v>-0.10925</v>
      </c>
      <c r="S675">
        <v>0</v>
      </c>
      <c r="T675">
        <v>101.315</v>
      </c>
      <c r="U675">
        <v>46.695999999999998</v>
      </c>
    </row>
    <row r="676" spans="1:21" x14ac:dyDescent="0.25">
      <c r="A676" t="s">
        <v>20</v>
      </c>
      <c r="G676">
        <v>0.70991599999999999</v>
      </c>
      <c r="H676">
        <v>-7.8229999999999994E-2</v>
      </c>
      <c r="I676">
        <v>49.0242</v>
      </c>
      <c r="J676">
        <v>0.624305</v>
      </c>
      <c r="K676">
        <v>0.810303</v>
      </c>
      <c r="L676">
        <v>-4.0390000000000002E-2</v>
      </c>
      <c r="M676">
        <v>17.991499999999998</v>
      </c>
      <c r="N676">
        <v>31.320499999999999</v>
      </c>
      <c r="O676">
        <v>-0.12716</v>
      </c>
      <c r="P676">
        <v>9.6620000000000004E-3</v>
      </c>
      <c r="Q676">
        <v>0.149117</v>
      </c>
      <c r="R676">
        <v>1.6992E-2</v>
      </c>
      <c r="S676">
        <v>0</v>
      </c>
      <c r="T676">
        <v>100.411</v>
      </c>
      <c r="U676">
        <v>46.6096</v>
      </c>
    </row>
    <row r="677" spans="1:21" x14ac:dyDescent="0.25">
      <c r="A677" t="s">
        <v>57</v>
      </c>
      <c r="G677">
        <v>0.63112699999999999</v>
      </c>
      <c r="H677">
        <v>-7.8189999999999996E-2</v>
      </c>
      <c r="I677">
        <v>49.9253</v>
      </c>
      <c r="J677">
        <v>0.56007899999999999</v>
      </c>
      <c r="K677">
        <v>0.58508000000000004</v>
      </c>
      <c r="L677">
        <v>-0.11136</v>
      </c>
      <c r="M677">
        <v>18.313099999999999</v>
      </c>
      <c r="N677">
        <v>31.965399999999999</v>
      </c>
      <c r="O677">
        <v>-4.8439999999999997E-2</v>
      </c>
      <c r="P677">
        <v>-6.2149999999999997E-2</v>
      </c>
      <c r="Q677">
        <v>0.127058</v>
      </c>
      <c r="R677">
        <v>-0.10659</v>
      </c>
      <c r="S677">
        <v>0</v>
      </c>
      <c r="T677">
        <v>101.7</v>
      </c>
      <c r="U677">
        <v>47.308700000000002</v>
      </c>
    </row>
    <row r="678" spans="1:21" x14ac:dyDescent="0.25">
      <c r="A678" t="s">
        <v>285</v>
      </c>
      <c r="G678">
        <v>0.94155100000000003</v>
      </c>
      <c r="H678">
        <v>-7.8189999999999996E-2</v>
      </c>
      <c r="I678">
        <v>47.1477</v>
      </c>
      <c r="J678">
        <v>0.49476999999999999</v>
      </c>
      <c r="K678">
        <v>0.99041599999999996</v>
      </c>
      <c r="L678">
        <v>-4.4000000000000003E-3</v>
      </c>
      <c r="M678">
        <v>17.630700000000001</v>
      </c>
      <c r="N678">
        <v>31.421299999999999</v>
      </c>
      <c r="O678">
        <v>-4.8529999999999997E-2</v>
      </c>
      <c r="P678">
        <v>-2.623E-2</v>
      </c>
      <c r="Q678">
        <v>8.1895999999999997E-2</v>
      </c>
      <c r="R678">
        <v>1.7232999999999998E-2</v>
      </c>
      <c r="S678">
        <v>0</v>
      </c>
      <c r="T678">
        <v>98.568100000000001</v>
      </c>
      <c r="U678">
        <v>45.653300000000002</v>
      </c>
    </row>
    <row r="679" spans="1:21" x14ac:dyDescent="0.25">
      <c r="G679">
        <v>0.94830700000000001</v>
      </c>
      <c r="H679">
        <v>-7.8320000000000001E-2</v>
      </c>
      <c r="I679">
        <v>47.535299999999999</v>
      </c>
      <c r="J679">
        <v>1.33341</v>
      </c>
      <c r="K679">
        <v>0.770065</v>
      </c>
      <c r="L679">
        <v>2.9019E-2</v>
      </c>
      <c r="M679">
        <v>17.4711</v>
      </c>
      <c r="N679">
        <v>32.806399999999996</v>
      </c>
      <c r="O679">
        <v>0.107137</v>
      </c>
      <c r="P679">
        <v>-4.4540000000000003E-2</v>
      </c>
      <c r="Q679">
        <v>0.10251200000000001</v>
      </c>
      <c r="R679">
        <v>7.7425999999999995E-2</v>
      </c>
      <c r="S679">
        <v>0</v>
      </c>
      <c r="T679">
        <v>101.05800000000001</v>
      </c>
      <c r="U679">
        <v>46.630899999999997</v>
      </c>
    </row>
    <row r="680" spans="1:21" x14ac:dyDescent="0.25">
      <c r="A680" t="s">
        <v>381</v>
      </c>
      <c r="G680">
        <v>1.65541</v>
      </c>
      <c r="H680">
        <v>-7.8359999999999999E-2</v>
      </c>
      <c r="I680">
        <v>46.866599999999998</v>
      </c>
      <c r="J680">
        <v>1.7842</v>
      </c>
      <c r="K680">
        <v>0.59533499999999995</v>
      </c>
      <c r="L680">
        <v>-7.3800000000000003E-3</v>
      </c>
      <c r="M680">
        <v>17.2773</v>
      </c>
      <c r="N680">
        <v>32.224400000000003</v>
      </c>
      <c r="O680">
        <v>-4.9860000000000002E-2</v>
      </c>
      <c r="P680">
        <v>4.5080000000000002E-2</v>
      </c>
      <c r="Q680">
        <v>-9.9299999999999996E-3</v>
      </c>
      <c r="R680">
        <v>0.13862099999999999</v>
      </c>
      <c r="S680">
        <v>0</v>
      </c>
      <c r="T680">
        <v>100.44199999999999</v>
      </c>
      <c r="U680">
        <v>46.095500000000001</v>
      </c>
    </row>
    <row r="681" spans="1:21" x14ac:dyDescent="0.25">
      <c r="A681" t="s">
        <v>382</v>
      </c>
      <c r="G681">
        <v>0.95090699999999995</v>
      </c>
      <c r="H681">
        <v>-7.8340000000000007E-2</v>
      </c>
      <c r="I681">
        <v>49.110599999999998</v>
      </c>
      <c r="J681">
        <v>1.3982699999999999</v>
      </c>
      <c r="K681">
        <v>0.50123399999999996</v>
      </c>
      <c r="L681">
        <v>0.100504</v>
      </c>
      <c r="M681">
        <v>16.344000000000001</v>
      </c>
      <c r="N681">
        <v>30.2303</v>
      </c>
      <c r="O681">
        <v>-4.9349999999999998E-2</v>
      </c>
      <c r="P681">
        <v>9.9610000000000004E-2</v>
      </c>
      <c r="Q681">
        <v>-3.1609999999999999E-2</v>
      </c>
      <c r="R681">
        <v>0.26367600000000002</v>
      </c>
      <c r="S681">
        <v>0</v>
      </c>
      <c r="T681">
        <v>98.839699999999993</v>
      </c>
      <c r="U681">
        <v>45.841900000000003</v>
      </c>
    </row>
    <row r="682" spans="1:21" x14ac:dyDescent="0.25">
      <c r="A682" t="s">
        <v>383</v>
      </c>
      <c r="G682">
        <v>0.94797900000000002</v>
      </c>
      <c r="H682">
        <v>-7.8280000000000002E-2</v>
      </c>
      <c r="I682">
        <v>49.281100000000002</v>
      </c>
      <c r="J682">
        <v>1.4646399999999999</v>
      </c>
      <c r="K682">
        <v>0.589808</v>
      </c>
      <c r="L682">
        <v>0.100952</v>
      </c>
      <c r="M682">
        <v>16.744499999999999</v>
      </c>
      <c r="N682">
        <v>32.007399999999997</v>
      </c>
      <c r="O682">
        <v>0.185947</v>
      </c>
      <c r="P682">
        <v>6.3584000000000002E-2</v>
      </c>
      <c r="Q682">
        <v>0.102932</v>
      </c>
      <c r="R682">
        <v>-0.10768</v>
      </c>
      <c r="S682">
        <v>0</v>
      </c>
      <c r="T682">
        <v>101.303</v>
      </c>
      <c r="U682">
        <v>46.954300000000003</v>
      </c>
    </row>
    <row r="683" spans="1:21" x14ac:dyDescent="0.25">
      <c r="A683" t="s">
        <v>384</v>
      </c>
      <c r="G683">
        <v>1.02732</v>
      </c>
      <c r="H683">
        <v>-7.8390000000000001E-2</v>
      </c>
      <c r="I683">
        <v>48.9116</v>
      </c>
      <c r="J683">
        <v>0.75146500000000005</v>
      </c>
      <c r="K683">
        <v>0.59074800000000005</v>
      </c>
      <c r="L683">
        <v>-4.2430000000000002E-2</v>
      </c>
      <c r="M683">
        <v>18.470800000000001</v>
      </c>
      <c r="N683">
        <v>31.745000000000001</v>
      </c>
      <c r="O683">
        <v>0.185448</v>
      </c>
      <c r="P683">
        <v>6.3048000000000007E-2</v>
      </c>
      <c r="Q683">
        <v>8.0229999999999996E-2</v>
      </c>
      <c r="R683">
        <v>0.262932</v>
      </c>
      <c r="S683">
        <v>0</v>
      </c>
      <c r="T683">
        <v>101.968</v>
      </c>
      <c r="U683">
        <v>47.013199999999998</v>
      </c>
    </row>
    <row r="684" spans="1:21" x14ac:dyDescent="0.25">
      <c r="A684" t="s">
        <v>385</v>
      </c>
      <c r="G684">
        <v>1.1027499999999999</v>
      </c>
      <c r="H684">
        <v>-7.8310000000000005E-2</v>
      </c>
      <c r="I684">
        <v>46.888100000000001</v>
      </c>
      <c r="J684">
        <v>1.01041</v>
      </c>
      <c r="K684">
        <v>1.0857300000000001</v>
      </c>
      <c r="L684">
        <v>1.1231E-2</v>
      </c>
      <c r="M684">
        <v>18.399999999999999</v>
      </c>
      <c r="N684">
        <v>32.619700000000002</v>
      </c>
      <c r="O684">
        <v>2.8813999999999999E-2</v>
      </c>
      <c r="P684">
        <v>-2.665E-2</v>
      </c>
      <c r="Q684">
        <v>0.12511700000000001</v>
      </c>
      <c r="R684">
        <v>7.7290999999999999E-2</v>
      </c>
      <c r="S684">
        <v>0</v>
      </c>
      <c r="T684">
        <v>101.244</v>
      </c>
      <c r="U684">
        <v>46.545400000000001</v>
      </c>
    </row>
    <row r="685" spans="1:21" x14ac:dyDescent="0.25">
      <c r="A685" t="s">
        <v>386</v>
      </c>
      <c r="G685">
        <v>1.34107</v>
      </c>
      <c r="H685">
        <v>-7.8270000000000006E-2</v>
      </c>
      <c r="I685">
        <v>49.430100000000003</v>
      </c>
      <c r="J685">
        <v>1.9172</v>
      </c>
      <c r="K685">
        <v>0.72881099999999999</v>
      </c>
      <c r="L685">
        <v>8.2683999999999994E-2</v>
      </c>
      <c r="M685">
        <v>16.213100000000001</v>
      </c>
      <c r="N685">
        <v>31.6843</v>
      </c>
      <c r="O685">
        <v>0.18570400000000001</v>
      </c>
      <c r="P685">
        <v>9.5069999999999998E-3</v>
      </c>
      <c r="Q685">
        <v>0.28132400000000002</v>
      </c>
      <c r="R685">
        <v>-0.16980000000000001</v>
      </c>
      <c r="S685">
        <v>0</v>
      </c>
      <c r="T685">
        <v>101.626</v>
      </c>
      <c r="U685">
        <v>47.030500000000004</v>
      </c>
    </row>
    <row r="686" spans="1:21" x14ac:dyDescent="0.25">
      <c r="A686" t="s">
        <v>387</v>
      </c>
      <c r="G686">
        <v>1.57633</v>
      </c>
      <c r="H686">
        <v>-7.8299999999999995E-2</v>
      </c>
      <c r="I686">
        <v>49.036299999999997</v>
      </c>
      <c r="J686">
        <v>1.9809300000000001</v>
      </c>
      <c r="K686">
        <v>1.1396599999999999</v>
      </c>
      <c r="L686">
        <v>-6.3699999999999998E-3</v>
      </c>
      <c r="M686">
        <v>16.495999999999999</v>
      </c>
      <c r="N686">
        <v>30.374400000000001</v>
      </c>
      <c r="O686">
        <v>-0.12773999999999999</v>
      </c>
      <c r="P686">
        <v>-8.5800000000000008E-3</v>
      </c>
      <c r="Q686">
        <v>0.124884</v>
      </c>
      <c r="R686">
        <v>1.5810000000000001E-2</v>
      </c>
      <c r="S686">
        <v>0</v>
      </c>
      <c r="T686">
        <v>100.523</v>
      </c>
      <c r="U686">
        <v>46.398099999999999</v>
      </c>
    </row>
    <row r="687" spans="1:21" x14ac:dyDescent="0.25">
      <c r="A687" t="s">
        <v>388</v>
      </c>
      <c r="G687">
        <v>1.2623800000000001</v>
      </c>
      <c r="H687">
        <v>-7.8329999999999997E-2</v>
      </c>
      <c r="I687">
        <v>50.286000000000001</v>
      </c>
      <c r="J687">
        <v>1.20584</v>
      </c>
      <c r="K687">
        <v>0.59263200000000005</v>
      </c>
      <c r="L687">
        <v>0.13638600000000001</v>
      </c>
      <c r="M687">
        <v>17.715900000000001</v>
      </c>
      <c r="N687">
        <v>29.2605</v>
      </c>
      <c r="O687">
        <v>-0.12781000000000001</v>
      </c>
      <c r="P687">
        <v>9.3819999999999997E-3</v>
      </c>
      <c r="Q687">
        <v>8.0546000000000006E-2</v>
      </c>
      <c r="R687">
        <v>1.5755999999999999E-2</v>
      </c>
      <c r="S687">
        <v>0</v>
      </c>
      <c r="T687">
        <v>100.35899999999999</v>
      </c>
      <c r="U687">
        <v>46.446800000000003</v>
      </c>
    </row>
    <row r="688" spans="1:21" x14ac:dyDescent="0.25">
      <c r="A688" t="s">
        <v>389</v>
      </c>
      <c r="G688">
        <v>1.1107899999999999</v>
      </c>
      <c r="H688">
        <v>-7.8439999999999996E-2</v>
      </c>
      <c r="I688">
        <v>48.550800000000002</v>
      </c>
      <c r="J688">
        <v>2.1743100000000002</v>
      </c>
      <c r="K688">
        <v>0.54823200000000005</v>
      </c>
      <c r="L688">
        <v>-7.8960000000000002E-2</v>
      </c>
      <c r="M688">
        <v>16.980599999999999</v>
      </c>
      <c r="N688">
        <v>30.9681</v>
      </c>
      <c r="O688">
        <v>0.184778</v>
      </c>
      <c r="P688">
        <v>6.3018000000000005E-2</v>
      </c>
      <c r="Q688">
        <v>0.23563700000000001</v>
      </c>
      <c r="R688">
        <v>-0.17126</v>
      </c>
      <c r="S688">
        <v>0</v>
      </c>
      <c r="T688">
        <v>100.488</v>
      </c>
      <c r="U688">
        <v>46.3093</v>
      </c>
    </row>
    <row r="689" spans="1:21" x14ac:dyDescent="0.25">
      <c r="A689" t="s">
        <v>390</v>
      </c>
      <c r="G689">
        <v>1.1865300000000001</v>
      </c>
      <c r="H689">
        <v>-7.8350000000000003E-2</v>
      </c>
      <c r="I689">
        <v>49.321300000000001</v>
      </c>
      <c r="J689">
        <v>1.4625600000000001</v>
      </c>
      <c r="K689">
        <v>0.59295399999999998</v>
      </c>
      <c r="L689">
        <v>-6.0080000000000001E-2</v>
      </c>
      <c r="M689">
        <v>17.296399999999998</v>
      </c>
      <c r="N689">
        <v>30.917400000000001</v>
      </c>
      <c r="O689">
        <v>2.8715000000000001E-2</v>
      </c>
      <c r="P689">
        <v>-8.6899999999999998E-3</v>
      </c>
      <c r="Q689">
        <v>0.124792</v>
      </c>
      <c r="R689">
        <v>0.201151</v>
      </c>
      <c r="S689">
        <v>0</v>
      </c>
      <c r="T689">
        <v>100.985</v>
      </c>
      <c r="U689">
        <v>46.6586</v>
      </c>
    </row>
    <row r="690" spans="1:21" x14ac:dyDescent="0.25">
      <c r="A690" t="s">
        <v>391</v>
      </c>
      <c r="G690">
        <v>1.02617</v>
      </c>
      <c r="H690">
        <v>-7.8299999999999995E-2</v>
      </c>
      <c r="I690">
        <v>48.768599999999999</v>
      </c>
      <c r="J690">
        <v>1.3348800000000001</v>
      </c>
      <c r="K690">
        <v>0.815882</v>
      </c>
      <c r="L690">
        <v>-9.4839999999999994E-2</v>
      </c>
      <c r="M690">
        <v>17.319199999999999</v>
      </c>
      <c r="N690">
        <v>30.8536</v>
      </c>
      <c r="O690">
        <v>-4.9250000000000002E-2</v>
      </c>
      <c r="P690">
        <v>9.4380000000000002E-3</v>
      </c>
      <c r="Q690">
        <v>0.23748</v>
      </c>
      <c r="R690">
        <v>1.5960999999999999E-2</v>
      </c>
      <c r="S690">
        <v>0</v>
      </c>
      <c r="T690">
        <v>100.15900000000001</v>
      </c>
      <c r="U690">
        <v>46.339399999999998</v>
      </c>
    </row>
    <row r="691" spans="1:21" x14ac:dyDescent="0.25">
      <c r="A691" t="s">
        <v>392</v>
      </c>
      <c r="G691">
        <v>0.71425899999999998</v>
      </c>
      <c r="H691">
        <v>-7.8340000000000007E-2</v>
      </c>
      <c r="I691">
        <v>48.939500000000002</v>
      </c>
      <c r="J691">
        <v>1.33416</v>
      </c>
      <c r="K691">
        <v>0.85898200000000002</v>
      </c>
      <c r="L691">
        <v>0.10009</v>
      </c>
      <c r="M691">
        <v>17.704899999999999</v>
      </c>
      <c r="N691">
        <v>31.3809</v>
      </c>
      <c r="O691">
        <v>2.8740999999999999E-2</v>
      </c>
      <c r="P691">
        <v>6.3175999999999996E-2</v>
      </c>
      <c r="Q691">
        <v>5.7701000000000002E-2</v>
      </c>
      <c r="R691">
        <v>1.5328E-2</v>
      </c>
      <c r="S691">
        <v>0</v>
      </c>
      <c r="T691">
        <v>101.119</v>
      </c>
      <c r="U691">
        <v>46.741300000000003</v>
      </c>
    </row>
    <row r="692" spans="1:21" x14ac:dyDescent="0.25">
      <c r="A692" t="s">
        <v>34</v>
      </c>
      <c r="G692">
        <v>0.871452</v>
      </c>
      <c r="H692">
        <v>-7.8329999999999997E-2</v>
      </c>
      <c r="I692">
        <v>48.733400000000003</v>
      </c>
      <c r="J692">
        <v>1.4634</v>
      </c>
      <c r="K692">
        <v>0.50007699999999999</v>
      </c>
      <c r="L692">
        <v>2.8771999999999999E-2</v>
      </c>
      <c r="M692">
        <v>17.363600000000002</v>
      </c>
      <c r="N692">
        <v>31.3751</v>
      </c>
      <c r="O692">
        <v>0.10704900000000001</v>
      </c>
      <c r="P692">
        <v>4.5218000000000001E-2</v>
      </c>
      <c r="Q692">
        <v>0.16952700000000001</v>
      </c>
      <c r="R692">
        <v>-4.6629999999999998E-2</v>
      </c>
      <c r="S692">
        <v>0</v>
      </c>
      <c r="T692">
        <v>100.533</v>
      </c>
      <c r="U692">
        <v>46.481900000000003</v>
      </c>
    </row>
    <row r="693" spans="1:21" x14ac:dyDescent="0.25">
      <c r="A693" t="s">
        <v>393</v>
      </c>
      <c r="G693">
        <v>1.0297700000000001</v>
      </c>
      <c r="H693">
        <v>0.14165</v>
      </c>
      <c r="I693">
        <v>50.690300000000001</v>
      </c>
      <c r="J693">
        <v>2.1108199999999999</v>
      </c>
      <c r="K693">
        <v>0.90849299999999999</v>
      </c>
      <c r="L693">
        <v>1.1131E-2</v>
      </c>
      <c r="M693">
        <v>16.519100000000002</v>
      </c>
      <c r="N693">
        <v>29.866199999999999</v>
      </c>
      <c r="O693">
        <v>-4.9520000000000002E-2</v>
      </c>
      <c r="P693">
        <v>6.3485E-2</v>
      </c>
      <c r="Q693">
        <v>5.7598999999999997E-2</v>
      </c>
      <c r="R693">
        <v>-0.10828</v>
      </c>
      <c r="S693">
        <v>0</v>
      </c>
      <c r="T693">
        <v>101.241</v>
      </c>
      <c r="U693">
        <v>46.9482</v>
      </c>
    </row>
    <row r="694" spans="1:21" x14ac:dyDescent="0.25">
      <c r="A694" t="s">
        <v>394</v>
      </c>
      <c r="G694">
        <v>1.1097600000000001</v>
      </c>
      <c r="H694">
        <v>-7.8350000000000003E-2</v>
      </c>
      <c r="I694">
        <v>50.9724</v>
      </c>
      <c r="J694">
        <v>2.1111800000000001</v>
      </c>
      <c r="K694">
        <v>0.54794200000000004</v>
      </c>
      <c r="L694">
        <v>-4.2349999999999999E-2</v>
      </c>
      <c r="M694">
        <v>16.702500000000001</v>
      </c>
      <c r="N694">
        <v>30.05</v>
      </c>
      <c r="O694">
        <v>2.8735E-2</v>
      </c>
      <c r="P694">
        <v>-4.4699999999999997E-2</v>
      </c>
      <c r="Q694">
        <v>0.14698600000000001</v>
      </c>
      <c r="R694">
        <v>-0.10845</v>
      </c>
      <c r="S694">
        <v>0</v>
      </c>
      <c r="T694">
        <v>101.396</v>
      </c>
      <c r="U694">
        <v>47.009</v>
      </c>
    </row>
    <row r="695" spans="1:21" x14ac:dyDescent="0.25">
      <c r="G695">
        <v>0.87788200000000005</v>
      </c>
      <c r="H695">
        <v>-7.85E-2</v>
      </c>
      <c r="I695">
        <v>48.083199999999998</v>
      </c>
      <c r="J695">
        <v>2.6257999999999999</v>
      </c>
      <c r="K695">
        <v>0.63915699999999998</v>
      </c>
      <c r="L695">
        <v>-4.437E-2</v>
      </c>
      <c r="M695">
        <v>16.785399999999999</v>
      </c>
      <c r="N695">
        <v>29.778700000000001</v>
      </c>
      <c r="O695">
        <v>2.7644999999999999E-2</v>
      </c>
      <c r="P695">
        <v>-9.0900000000000009E-3</v>
      </c>
      <c r="Q695">
        <v>0.123083</v>
      </c>
      <c r="R695">
        <v>-0.17205000000000001</v>
      </c>
      <c r="S695">
        <v>0</v>
      </c>
      <c r="T695">
        <v>98.636899999999997</v>
      </c>
      <c r="U695">
        <v>45.439100000000003</v>
      </c>
    </row>
    <row r="696" spans="1:21" x14ac:dyDescent="0.25">
      <c r="G696">
        <v>1.2625299999999999</v>
      </c>
      <c r="H696">
        <v>-7.8299999999999995E-2</v>
      </c>
      <c r="I696">
        <v>50.4786</v>
      </c>
      <c r="J696">
        <v>1.46438</v>
      </c>
      <c r="K696">
        <v>0.59267300000000001</v>
      </c>
      <c r="L696">
        <v>-5.9220000000000002E-2</v>
      </c>
      <c r="M696">
        <v>16.934899999999999</v>
      </c>
      <c r="N696">
        <v>29.8172</v>
      </c>
      <c r="O696">
        <v>2.9155E-2</v>
      </c>
      <c r="P696">
        <v>9.5029999999999993E-3</v>
      </c>
      <c r="Q696">
        <v>0.14777100000000001</v>
      </c>
      <c r="R696">
        <v>1.6079E-2</v>
      </c>
      <c r="S696">
        <v>0</v>
      </c>
      <c r="T696">
        <v>100.61499999999999</v>
      </c>
      <c r="U696">
        <v>46.646900000000002</v>
      </c>
    </row>
    <row r="697" spans="1:21" x14ac:dyDescent="0.25">
      <c r="G697">
        <v>1.1027800000000001</v>
      </c>
      <c r="H697">
        <v>-7.8240000000000004E-2</v>
      </c>
      <c r="I697">
        <v>49.094000000000001</v>
      </c>
      <c r="J697">
        <v>1.20567</v>
      </c>
      <c r="K697">
        <v>0.99606099999999997</v>
      </c>
      <c r="L697">
        <v>4.8014000000000001E-2</v>
      </c>
      <c r="M697">
        <v>16.920200000000001</v>
      </c>
      <c r="N697">
        <v>30.623799999999999</v>
      </c>
      <c r="O697">
        <v>-4.8959999999999997E-2</v>
      </c>
      <c r="P697">
        <v>2.7605999999999999E-2</v>
      </c>
      <c r="Q697">
        <v>1.3761000000000001E-2</v>
      </c>
      <c r="R697">
        <v>7.8475000000000003E-2</v>
      </c>
      <c r="S697">
        <v>0</v>
      </c>
      <c r="T697">
        <v>99.983199999999997</v>
      </c>
      <c r="U697">
        <v>46.325299999999999</v>
      </c>
    </row>
    <row r="698" spans="1:21" x14ac:dyDescent="0.25">
      <c r="G698">
        <v>0.79343900000000001</v>
      </c>
      <c r="H698">
        <v>-7.8399999999999997E-2</v>
      </c>
      <c r="I698">
        <v>48.002000000000002</v>
      </c>
      <c r="J698">
        <v>1.26911</v>
      </c>
      <c r="K698">
        <v>0.77031099999999997</v>
      </c>
      <c r="L698">
        <v>8.1749000000000002E-2</v>
      </c>
      <c r="M698">
        <v>18.0106</v>
      </c>
      <c r="N698">
        <v>30.6938</v>
      </c>
      <c r="O698">
        <v>2.8459000000000002E-2</v>
      </c>
      <c r="P698">
        <v>9.1149999999999998E-3</v>
      </c>
      <c r="Q698">
        <v>0.124596</v>
      </c>
      <c r="R698">
        <v>1.4796E-2</v>
      </c>
      <c r="S698">
        <v>0</v>
      </c>
      <c r="T698">
        <v>99.719499999999996</v>
      </c>
      <c r="U698">
        <v>45.988100000000003</v>
      </c>
    </row>
    <row r="699" spans="1:21" x14ac:dyDescent="0.25">
      <c r="G699">
        <v>1.2633099999999999</v>
      </c>
      <c r="H699">
        <v>-7.8340000000000007E-2</v>
      </c>
      <c r="I699">
        <v>50.035600000000002</v>
      </c>
      <c r="J699">
        <v>1.6583300000000001</v>
      </c>
      <c r="K699">
        <v>0.59284499999999996</v>
      </c>
      <c r="L699">
        <v>-4.2220000000000001E-2</v>
      </c>
      <c r="M699">
        <v>17.368500000000001</v>
      </c>
      <c r="N699">
        <v>29.9345</v>
      </c>
      <c r="O699">
        <v>-4.9529999999999998E-2</v>
      </c>
      <c r="P699">
        <v>2.7306E-2</v>
      </c>
      <c r="Q699">
        <v>0.23692199999999999</v>
      </c>
      <c r="R699">
        <v>-0.10839</v>
      </c>
      <c r="S699">
        <v>0</v>
      </c>
      <c r="T699">
        <v>100.839</v>
      </c>
      <c r="U699">
        <v>46.633000000000003</v>
      </c>
    </row>
    <row r="700" spans="1:21" x14ac:dyDescent="0.25">
      <c r="G700">
        <v>0.79093100000000005</v>
      </c>
      <c r="H700">
        <v>-7.8289999999999998E-2</v>
      </c>
      <c r="I700">
        <v>51.736899999999999</v>
      </c>
      <c r="J700">
        <v>1.33683</v>
      </c>
      <c r="K700">
        <v>0.408916</v>
      </c>
      <c r="L700">
        <v>-4.0289999999999999E-2</v>
      </c>
      <c r="M700">
        <v>16.4008</v>
      </c>
      <c r="N700">
        <v>30.3657</v>
      </c>
      <c r="O700">
        <v>2.9863000000000001E-2</v>
      </c>
      <c r="P700">
        <v>2.7910000000000001E-2</v>
      </c>
      <c r="Q700">
        <v>3.6691000000000001E-2</v>
      </c>
      <c r="R700">
        <v>-4.4720000000000003E-2</v>
      </c>
      <c r="S700">
        <v>0</v>
      </c>
      <c r="T700">
        <v>100.971</v>
      </c>
      <c r="U700">
        <v>47.151499999999999</v>
      </c>
    </row>
    <row r="701" spans="1:21" x14ac:dyDescent="0.25">
      <c r="G701">
        <v>0.56142499999999995</v>
      </c>
      <c r="H701">
        <v>0.14138400000000001</v>
      </c>
      <c r="I701">
        <v>50.943899999999999</v>
      </c>
      <c r="J701">
        <v>1.9152100000000001</v>
      </c>
      <c r="K701">
        <v>0.41076800000000002</v>
      </c>
      <c r="L701">
        <v>-4.3380000000000002E-2</v>
      </c>
      <c r="M701">
        <v>17.113900000000001</v>
      </c>
      <c r="N701">
        <v>29.279499999999999</v>
      </c>
      <c r="O701">
        <v>-5.006E-2</v>
      </c>
      <c r="P701">
        <v>9.1649999999999995E-3</v>
      </c>
      <c r="Q701">
        <v>7.9384999999999997E-2</v>
      </c>
      <c r="R701">
        <v>0.13849800000000001</v>
      </c>
      <c r="S701">
        <v>0</v>
      </c>
      <c r="T701">
        <v>100.5</v>
      </c>
      <c r="U701">
        <v>46.6496</v>
      </c>
    </row>
    <row r="702" spans="1:21" x14ac:dyDescent="0.25">
      <c r="G702">
        <v>1.2703899999999999</v>
      </c>
      <c r="H702">
        <v>0.141148</v>
      </c>
      <c r="I702">
        <v>48.815899999999999</v>
      </c>
      <c r="J702">
        <v>2.04271</v>
      </c>
      <c r="K702">
        <v>0.45928999999999998</v>
      </c>
      <c r="L702">
        <v>-9.7009999999999999E-2</v>
      </c>
      <c r="M702">
        <v>16.782800000000002</v>
      </c>
      <c r="N702">
        <v>29.781500000000001</v>
      </c>
      <c r="O702">
        <v>-5.0130000000000001E-2</v>
      </c>
      <c r="P702">
        <v>-8.8699999999999994E-3</v>
      </c>
      <c r="Q702">
        <v>0.123867</v>
      </c>
      <c r="R702">
        <v>0.200182</v>
      </c>
      <c r="S702">
        <v>0</v>
      </c>
      <c r="T702">
        <v>99.461799999999997</v>
      </c>
      <c r="U702">
        <v>45.899700000000003</v>
      </c>
    </row>
    <row r="703" spans="1:21" x14ac:dyDescent="0.25">
      <c r="G703">
        <v>0.63991100000000001</v>
      </c>
      <c r="H703">
        <v>-7.843E-2</v>
      </c>
      <c r="I703">
        <v>51.111499999999999</v>
      </c>
      <c r="J703">
        <v>2.2385999999999999</v>
      </c>
      <c r="K703">
        <v>0.72699400000000003</v>
      </c>
      <c r="L703">
        <v>8.1031000000000006E-2</v>
      </c>
      <c r="M703">
        <v>16.810400000000001</v>
      </c>
      <c r="N703">
        <v>30.121200000000002</v>
      </c>
      <c r="O703">
        <v>-5.0049999999999997E-2</v>
      </c>
      <c r="P703">
        <v>6.3210000000000002E-2</v>
      </c>
      <c r="Q703">
        <v>7.9200999999999994E-2</v>
      </c>
      <c r="R703">
        <v>1.4633E-2</v>
      </c>
      <c r="S703">
        <v>0</v>
      </c>
      <c r="T703">
        <v>101.758</v>
      </c>
      <c r="U703">
        <v>47.164299999999997</v>
      </c>
    </row>
    <row r="704" spans="1:21" x14ac:dyDescent="0.25">
      <c r="G704">
        <v>1.0235700000000001</v>
      </c>
      <c r="H704">
        <v>0.14188999999999999</v>
      </c>
      <c r="I704">
        <v>50.6875</v>
      </c>
      <c r="J704">
        <v>0.88286100000000001</v>
      </c>
      <c r="K704">
        <v>1.0393600000000001</v>
      </c>
      <c r="L704">
        <v>1.3124E-2</v>
      </c>
      <c r="M704">
        <v>17.0397</v>
      </c>
      <c r="N704">
        <v>30.291699999999999</v>
      </c>
      <c r="O704">
        <v>2.9790000000000001E-2</v>
      </c>
      <c r="P704">
        <v>-8.2799999999999992E-3</v>
      </c>
      <c r="Q704">
        <v>0.21599399999999999</v>
      </c>
      <c r="R704">
        <v>7.9082E-2</v>
      </c>
      <c r="S704">
        <v>0</v>
      </c>
      <c r="T704">
        <v>101.43600000000001</v>
      </c>
      <c r="U704">
        <v>47.182499999999997</v>
      </c>
    </row>
    <row r="705" spans="7:21" x14ac:dyDescent="0.25">
      <c r="G705">
        <v>1.1009199999999999</v>
      </c>
      <c r="H705">
        <v>0.14206099999999999</v>
      </c>
      <c r="I705">
        <v>50.551499999999997</v>
      </c>
      <c r="J705">
        <v>1.07714</v>
      </c>
      <c r="K705">
        <v>0.90451499999999996</v>
      </c>
      <c r="L705">
        <v>1.3309E-2</v>
      </c>
      <c r="M705">
        <v>16.667999999999999</v>
      </c>
      <c r="N705">
        <v>30.971399999999999</v>
      </c>
      <c r="O705">
        <v>2.9888999999999999E-2</v>
      </c>
      <c r="P705">
        <v>2.7862000000000001E-2</v>
      </c>
      <c r="Q705">
        <v>0.171154</v>
      </c>
      <c r="R705">
        <v>1.7319000000000001E-2</v>
      </c>
      <c r="S705">
        <v>0</v>
      </c>
      <c r="T705">
        <v>101.675</v>
      </c>
      <c r="U705">
        <v>47.308799999999998</v>
      </c>
    </row>
    <row r="706" spans="7:21" x14ac:dyDescent="0.25">
      <c r="G706">
        <v>1.0344500000000001</v>
      </c>
      <c r="H706">
        <v>-7.8579999999999997E-2</v>
      </c>
      <c r="I706">
        <v>48.2134</v>
      </c>
      <c r="J706">
        <v>1.71919</v>
      </c>
      <c r="K706">
        <v>1.2295</v>
      </c>
      <c r="L706">
        <v>0.115105</v>
      </c>
      <c r="M706">
        <v>18.605</v>
      </c>
      <c r="N706">
        <v>29.196200000000001</v>
      </c>
      <c r="O706">
        <v>-5.0889999999999998E-2</v>
      </c>
      <c r="P706">
        <v>2.6557999999999998E-2</v>
      </c>
      <c r="Q706">
        <v>5.5995999999999997E-2</v>
      </c>
      <c r="R706">
        <v>0.13678999999999999</v>
      </c>
      <c r="S706">
        <v>0</v>
      </c>
      <c r="T706">
        <v>100.203</v>
      </c>
      <c r="U706">
        <v>45.9041</v>
      </c>
    </row>
    <row r="707" spans="7:21" x14ac:dyDescent="0.25">
      <c r="G707">
        <v>0.94991800000000004</v>
      </c>
      <c r="H707">
        <v>-7.8350000000000003E-2</v>
      </c>
      <c r="I707">
        <v>50.812600000000003</v>
      </c>
      <c r="J707">
        <v>1.3992800000000001</v>
      </c>
      <c r="K707">
        <v>0.90683199999999997</v>
      </c>
      <c r="L707">
        <v>-4.2029999999999998E-2</v>
      </c>
      <c r="M707">
        <v>17.322199999999999</v>
      </c>
      <c r="N707">
        <v>29.387699999999999</v>
      </c>
      <c r="O707">
        <v>2.8903999999999999E-2</v>
      </c>
      <c r="P707">
        <v>8.1337999999999994E-2</v>
      </c>
      <c r="Q707">
        <v>0.192304</v>
      </c>
      <c r="R707">
        <v>1.5606999999999999E-2</v>
      </c>
      <c r="S707">
        <v>0</v>
      </c>
      <c r="T707">
        <v>100.976</v>
      </c>
      <c r="U707">
        <v>46.797899999999998</v>
      </c>
    </row>
    <row r="708" spans="7:21" x14ac:dyDescent="0.25">
      <c r="G708">
        <v>0.56304799999999999</v>
      </c>
      <c r="H708">
        <v>-7.8530000000000003E-2</v>
      </c>
      <c r="I708">
        <v>50.038400000000003</v>
      </c>
      <c r="J708">
        <v>2.55897</v>
      </c>
      <c r="K708">
        <v>0.36640600000000001</v>
      </c>
      <c r="L708">
        <v>-0.11543</v>
      </c>
      <c r="M708">
        <v>16.412199999999999</v>
      </c>
      <c r="N708">
        <v>30.577200000000001</v>
      </c>
      <c r="O708">
        <v>0.105992</v>
      </c>
      <c r="P708">
        <v>2.7040000000000002E-2</v>
      </c>
      <c r="Q708">
        <v>-1.085E-2</v>
      </c>
      <c r="R708">
        <v>0.13774</v>
      </c>
      <c r="S708">
        <v>0</v>
      </c>
      <c r="T708">
        <v>100.58199999999999</v>
      </c>
      <c r="U708">
        <v>46.559399999999997</v>
      </c>
    </row>
    <row r="709" spans="7:21" x14ac:dyDescent="0.25">
      <c r="G709">
        <v>1.3447499999999999</v>
      </c>
      <c r="H709">
        <v>-7.8359999999999999E-2</v>
      </c>
      <c r="I709">
        <v>50.162300000000002</v>
      </c>
      <c r="J709">
        <v>2.3687200000000002</v>
      </c>
      <c r="K709">
        <v>0.95737899999999998</v>
      </c>
      <c r="L709">
        <v>4.6539999999999998E-2</v>
      </c>
      <c r="M709">
        <v>15.9922</v>
      </c>
      <c r="N709">
        <v>30.619900000000001</v>
      </c>
      <c r="O709">
        <v>-4.9489999999999999E-2</v>
      </c>
      <c r="P709">
        <v>-2.6620000000000001E-2</v>
      </c>
      <c r="Q709">
        <v>0.124454</v>
      </c>
      <c r="R709">
        <v>-4.6309999999999997E-2</v>
      </c>
      <c r="S709">
        <v>0</v>
      </c>
      <c r="T709">
        <v>101.41500000000001</v>
      </c>
      <c r="U709">
        <v>46.941499999999998</v>
      </c>
    </row>
    <row r="710" spans="7:21" x14ac:dyDescent="0.25">
      <c r="G710">
        <v>1.03162</v>
      </c>
      <c r="H710">
        <v>-7.8399999999999997E-2</v>
      </c>
      <c r="I710">
        <v>48.986699999999999</v>
      </c>
      <c r="J710">
        <v>2.5617000000000001</v>
      </c>
      <c r="K710">
        <v>0.59271200000000002</v>
      </c>
      <c r="L710">
        <v>-7.8340000000000007E-2</v>
      </c>
      <c r="M710">
        <v>16.448399999999999</v>
      </c>
      <c r="N710">
        <v>32.292000000000002</v>
      </c>
      <c r="O710">
        <v>2.8412E-2</v>
      </c>
      <c r="P710">
        <v>-8.7500000000000008E-3</v>
      </c>
      <c r="Q710">
        <v>1.2319E-2</v>
      </c>
      <c r="R710">
        <v>-0.10881</v>
      </c>
      <c r="S710">
        <v>0</v>
      </c>
      <c r="T710">
        <v>101.68</v>
      </c>
      <c r="U710">
        <v>46.972999999999999</v>
      </c>
    </row>
    <row r="711" spans="7:21" x14ac:dyDescent="0.25">
      <c r="G711">
        <v>1.6594199999999999</v>
      </c>
      <c r="H711">
        <v>-7.8439999999999996E-2</v>
      </c>
      <c r="I711">
        <v>50.174799999999998</v>
      </c>
      <c r="J711">
        <v>1.72058</v>
      </c>
      <c r="K711">
        <v>0.68761899999999998</v>
      </c>
      <c r="L711">
        <v>1.0487E-2</v>
      </c>
      <c r="M711">
        <v>17.4008</v>
      </c>
      <c r="N711">
        <v>29.875699999999998</v>
      </c>
      <c r="O711">
        <v>-0.12817999999999999</v>
      </c>
      <c r="P711">
        <v>9.2020000000000001E-3</v>
      </c>
      <c r="Q711">
        <v>0.19153800000000001</v>
      </c>
      <c r="R711">
        <v>0.20068900000000001</v>
      </c>
      <c r="S711">
        <v>0</v>
      </c>
      <c r="T711">
        <v>101.724</v>
      </c>
      <c r="U711">
        <v>46.886200000000002</v>
      </c>
    </row>
    <row r="712" spans="7:21" x14ac:dyDescent="0.25">
      <c r="G712">
        <v>0.55815099999999995</v>
      </c>
      <c r="H712">
        <v>-7.8450000000000006E-2</v>
      </c>
      <c r="I712">
        <v>48.588799999999999</v>
      </c>
      <c r="J712">
        <v>1.13967</v>
      </c>
      <c r="K712">
        <v>0.90345299999999995</v>
      </c>
      <c r="L712">
        <v>-6.0670000000000002E-2</v>
      </c>
      <c r="M712">
        <v>18.068999999999999</v>
      </c>
      <c r="N712">
        <v>30.865500000000001</v>
      </c>
      <c r="O712">
        <v>0.34192800000000001</v>
      </c>
      <c r="P712">
        <v>-8.8299999999999993E-3</v>
      </c>
      <c r="Q712">
        <v>0.102189</v>
      </c>
      <c r="R712">
        <v>1.4812000000000001E-2</v>
      </c>
      <c r="S712">
        <v>0</v>
      </c>
      <c r="T712">
        <v>100.43600000000001</v>
      </c>
      <c r="U712">
        <v>46.375100000000003</v>
      </c>
    </row>
    <row r="713" spans="7:21" x14ac:dyDescent="0.25">
      <c r="G713">
        <v>1.4030100000000001</v>
      </c>
      <c r="H713">
        <v>-7.8109999999999999E-2</v>
      </c>
      <c r="I713">
        <v>48.745800000000003</v>
      </c>
      <c r="J713">
        <v>0.430954</v>
      </c>
      <c r="K713">
        <v>0.67825800000000003</v>
      </c>
      <c r="L713">
        <v>-2.9199999999999999E-3</v>
      </c>
      <c r="M713">
        <v>17.034700000000001</v>
      </c>
      <c r="N713">
        <v>31.263000000000002</v>
      </c>
      <c r="O713">
        <v>-0.12626999999999999</v>
      </c>
      <c r="P713">
        <v>2.8087000000000001E-2</v>
      </c>
      <c r="Q713">
        <v>8.2847000000000004E-2</v>
      </c>
      <c r="R713">
        <v>-4.3459999999999999E-2</v>
      </c>
      <c r="S713">
        <v>0</v>
      </c>
      <c r="T713">
        <v>99.415899999999993</v>
      </c>
      <c r="U713">
        <v>46.220500000000001</v>
      </c>
    </row>
    <row r="714" spans="7:21" x14ac:dyDescent="0.25">
      <c r="G714">
        <v>1.3301499999999999</v>
      </c>
      <c r="H714">
        <v>-7.8179999999999999E-2</v>
      </c>
      <c r="I714">
        <v>48.7928</v>
      </c>
      <c r="J714">
        <v>0.81859999999999999</v>
      </c>
      <c r="K714">
        <v>0.85920099999999999</v>
      </c>
      <c r="L714">
        <v>-2.206E-2</v>
      </c>
      <c r="M714">
        <v>17.106200000000001</v>
      </c>
      <c r="N714">
        <v>31.925000000000001</v>
      </c>
      <c r="O714">
        <v>0.108484</v>
      </c>
      <c r="P714">
        <v>-8.1899999999999994E-3</v>
      </c>
      <c r="Q714">
        <v>0.19390099999999999</v>
      </c>
      <c r="R714">
        <v>-0.10642</v>
      </c>
      <c r="S714">
        <v>0</v>
      </c>
      <c r="T714">
        <v>100.92</v>
      </c>
      <c r="U714">
        <v>46.788600000000002</v>
      </c>
    </row>
    <row r="715" spans="7:21" x14ac:dyDescent="0.25">
      <c r="G715">
        <v>1.02196</v>
      </c>
      <c r="H715">
        <v>-7.8149999999999997E-2</v>
      </c>
      <c r="I715">
        <v>50.488500000000002</v>
      </c>
      <c r="J715">
        <v>1.3373200000000001</v>
      </c>
      <c r="K715">
        <v>0.85841999999999996</v>
      </c>
      <c r="L715">
        <v>-0.1285</v>
      </c>
      <c r="M715">
        <v>15.863099999999999</v>
      </c>
      <c r="N715">
        <v>30.796399999999998</v>
      </c>
      <c r="O715">
        <v>-4.8120000000000003E-2</v>
      </c>
      <c r="P715">
        <v>-8.0199999999999994E-3</v>
      </c>
      <c r="Q715">
        <v>0.10449</v>
      </c>
      <c r="R715">
        <v>-4.3900000000000002E-2</v>
      </c>
      <c r="S715">
        <v>0</v>
      </c>
      <c r="T715">
        <v>100.164</v>
      </c>
      <c r="U715">
        <v>46.750100000000003</v>
      </c>
    </row>
    <row r="716" spans="7:21" x14ac:dyDescent="0.25">
      <c r="G716">
        <v>1.11042</v>
      </c>
      <c r="H716">
        <v>0.140928</v>
      </c>
      <c r="I716">
        <v>47.890799999999999</v>
      </c>
      <c r="J716">
        <v>2.1088499999999999</v>
      </c>
      <c r="K716">
        <v>0.72933199999999998</v>
      </c>
      <c r="L716">
        <v>4.5508E-2</v>
      </c>
      <c r="M716">
        <v>16.903700000000001</v>
      </c>
      <c r="N716">
        <v>30.746600000000001</v>
      </c>
      <c r="O716">
        <v>-5.0049999999999997E-2</v>
      </c>
      <c r="P716">
        <v>-8.8599999999999998E-3</v>
      </c>
      <c r="Q716">
        <v>0.21334900000000001</v>
      </c>
      <c r="R716">
        <v>-4.734E-2</v>
      </c>
      <c r="S716">
        <v>0</v>
      </c>
      <c r="T716">
        <v>99.783299999999997</v>
      </c>
      <c r="U716">
        <v>46.004199999999997</v>
      </c>
    </row>
    <row r="717" spans="7:21" x14ac:dyDescent="0.25">
      <c r="G717">
        <v>1.0989800000000001</v>
      </c>
      <c r="H717">
        <v>0.141541</v>
      </c>
      <c r="I717">
        <v>47.292900000000003</v>
      </c>
      <c r="J717">
        <v>1.01213</v>
      </c>
      <c r="K717">
        <v>0.63348099999999996</v>
      </c>
      <c r="L717">
        <v>-2.2519999999999998E-2</v>
      </c>
      <c r="M717">
        <v>16.935400000000001</v>
      </c>
      <c r="N717">
        <v>32.762099999999997</v>
      </c>
      <c r="O717">
        <v>2.9759000000000001E-2</v>
      </c>
      <c r="P717">
        <v>6.3715999999999995E-2</v>
      </c>
      <c r="Q717">
        <v>0.14865</v>
      </c>
      <c r="R717">
        <v>-4.4900000000000002E-2</v>
      </c>
      <c r="S717">
        <v>0</v>
      </c>
      <c r="T717">
        <v>100.051</v>
      </c>
      <c r="U717">
        <v>46.342100000000002</v>
      </c>
    </row>
    <row r="718" spans="7:21" x14ac:dyDescent="0.25">
      <c r="G718">
        <v>0.86370400000000003</v>
      </c>
      <c r="H718">
        <v>-7.8179999999999999E-2</v>
      </c>
      <c r="I718">
        <v>47.849600000000002</v>
      </c>
      <c r="J718">
        <v>0.88384600000000002</v>
      </c>
      <c r="K718">
        <v>1.07887</v>
      </c>
      <c r="L718">
        <v>-4.0120000000000003E-2</v>
      </c>
      <c r="M718">
        <v>18.0365</v>
      </c>
      <c r="N718">
        <v>32.153300000000002</v>
      </c>
      <c r="O718">
        <v>-0.12705</v>
      </c>
      <c r="P718">
        <v>-2.631E-2</v>
      </c>
      <c r="Q718">
        <v>0.149114</v>
      </c>
      <c r="R718">
        <v>-0.23078000000000001</v>
      </c>
      <c r="S718">
        <v>0</v>
      </c>
      <c r="T718">
        <v>100.512</v>
      </c>
      <c r="U718">
        <v>46.533999999999999</v>
      </c>
    </row>
    <row r="719" spans="7:21" x14ac:dyDescent="0.25">
      <c r="G719">
        <v>0.96007100000000001</v>
      </c>
      <c r="H719">
        <v>-7.8520000000000006E-2</v>
      </c>
      <c r="I719">
        <v>51.2059</v>
      </c>
      <c r="J719">
        <v>2.8833700000000002</v>
      </c>
      <c r="K719">
        <v>0.27762599999999998</v>
      </c>
      <c r="L719">
        <v>0.15049999999999999</v>
      </c>
      <c r="M719">
        <v>16.178999999999998</v>
      </c>
      <c r="N719">
        <v>29.4847</v>
      </c>
      <c r="O719">
        <v>2.7636000000000001E-2</v>
      </c>
      <c r="P719">
        <v>-4.514E-2</v>
      </c>
      <c r="Q719">
        <v>0.122821</v>
      </c>
      <c r="R719">
        <v>-4.8160000000000001E-2</v>
      </c>
      <c r="S719">
        <v>0</v>
      </c>
      <c r="T719">
        <v>101.12</v>
      </c>
      <c r="U719">
        <v>46.807600000000001</v>
      </c>
    </row>
    <row r="720" spans="7:21" x14ac:dyDescent="0.25">
      <c r="G720">
        <v>0.56521699999999997</v>
      </c>
      <c r="H720">
        <v>-7.8600000000000003E-2</v>
      </c>
      <c r="I720">
        <v>50.065899999999999</v>
      </c>
      <c r="J720">
        <v>2.8810699999999998</v>
      </c>
      <c r="K720">
        <v>0.41300100000000001</v>
      </c>
      <c r="L720">
        <v>8.0339999999999995E-3</v>
      </c>
      <c r="M720">
        <v>16.195799999999998</v>
      </c>
      <c r="N720">
        <v>28.601199999999999</v>
      </c>
      <c r="O720">
        <v>-0.12919</v>
      </c>
      <c r="P720">
        <v>8.8120000000000004E-3</v>
      </c>
      <c r="Q720">
        <v>0.167077</v>
      </c>
      <c r="R720">
        <v>0.13683400000000001</v>
      </c>
      <c r="S720">
        <v>0</v>
      </c>
      <c r="T720">
        <v>98.835099999999997</v>
      </c>
      <c r="U720">
        <v>45.726799999999997</v>
      </c>
    </row>
    <row r="721" spans="1:21" x14ac:dyDescent="0.25">
      <c r="G721">
        <v>1.1153200000000001</v>
      </c>
      <c r="H721">
        <v>-7.8490000000000004E-2</v>
      </c>
      <c r="I721">
        <v>48.9206</v>
      </c>
      <c r="J721">
        <v>2.5591900000000001</v>
      </c>
      <c r="K721">
        <v>0.36834099999999997</v>
      </c>
      <c r="L721">
        <v>4.4491999999999997E-2</v>
      </c>
      <c r="M721">
        <v>16.605</v>
      </c>
      <c r="N721">
        <v>30.322399999999998</v>
      </c>
      <c r="O721">
        <v>-0.12872</v>
      </c>
      <c r="P721">
        <v>8.9709999999999998E-3</v>
      </c>
      <c r="Q721">
        <v>0.100823</v>
      </c>
      <c r="R721">
        <v>7.5736999999999999E-2</v>
      </c>
      <c r="S721">
        <v>0</v>
      </c>
      <c r="T721">
        <v>99.913600000000002</v>
      </c>
      <c r="U721">
        <v>46.0685</v>
      </c>
    </row>
    <row r="722" spans="1:21" x14ac:dyDescent="0.25">
      <c r="G722">
        <v>1.18516</v>
      </c>
      <c r="H722">
        <v>0.14199800000000001</v>
      </c>
      <c r="I722">
        <v>50.704900000000002</v>
      </c>
      <c r="J722">
        <v>1.52969</v>
      </c>
      <c r="K722">
        <v>0.59273200000000004</v>
      </c>
      <c r="L722">
        <v>0.11891400000000001</v>
      </c>
      <c r="M722">
        <v>16.0426</v>
      </c>
      <c r="N722">
        <v>28.518000000000001</v>
      </c>
      <c r="O722">
        <v>2.9298000000000001E-2</v>
      </c>
      <c r="P722">
        <v>-2.6440000000000002E-2</v>
      </c>
      <c r="Q722">
        <v>0.23730399999999999</v>
      </c>
      <c r="R722">
        <v>-4.5589999999999999E-2</v>
      </c>
      <c r="S722">
        <v>0</v>
      </c>
      <c r="T722">
        <v>99.028599999999997</v>
      </c>
      <c r="U722">
        <v>46.092799999999997</v>
      </c>
    </row>
    <row r="723" spans="1:21" x14ac:dyDescent="0.25">
      <c r="G723">
        <v>1.3357699999999999</v>
      </c>
      <c r="H723">
        <v>0.57843100000000003</v>
      </c>
      <c r="I723">
        <v>48.360100000000003</v>
      </c>
      <c r="J723">
        <v>0.364732</v>
      </c>
      <c r="K723">
        <v>0.32064199999999998</v>
      </c>
      <c r="L723">
        <v>-2.332E-2</v>
      </c>
      <c r="M723">
        <v>18.0867</v>
      </c>
      <c r="N723">
        <v>29.063500000000001</v>
      </c>
      <c r="O723">
        <v>0.10786900000000001</v>
      </c>
      <c r="P723">
        <v>9.4549999999999999E-3</v>
      </c>
      <c r="Q723">
        <v>0.30576199999999998</v>
      </c>
      <c r="R723">
        <v>1.6240000000000001E-2</v>
      </c>
      <c r="S723">
        <v>0</v>
      </c>
      <c r="T723">
        <v>98.525800000000004</v>
      </c>
      <c r="U723">
        <v>45.621000000000002</v>
      </c>
    </row>
    <row r="724" spans="1:21" x14ac:dyDescent="0.25">
      <c r="G724">
        <v>1.1932199999999999</v>
      </c>
      <c r="H724">
        <v>-7.8450000000000006E-2</v>
      </c>
      <c r="I724">
        <v>49.006999999999998</v>
      </c>
      <c r="J724">
        <v>2.4288400000000001</v>
      </c>
      <c r="K724">
        <v>0.459206</v>
      </c>
      <c r="L724">
        <v>-8.3499999999999998E-3</v>
      </c>
      <c r="M724">
        <v>16.422499999999999</v>
      </c>
      <c r="N724">
        <v>31.382999999999999</v>
      </c>
      <c r="O724">
        <v>2.7909E-2</v>
      </c>
      <c r="P724">
        <v>9.0709999999999992E-3</v>
      </c>
      <c r="Q724">
        <v>5.6327000000000002E-2</v>
      </c>
      <c r="R724">
        <v>0.19985</v>
      </c>
      <c r="S724">
        <v>0</v>
      </c>
      <c r="T724">
        <v>101.1</v>
      </c>
      <c r="U724">
        <v>46.616399999999999</v>
      </c>
    </row>
    <row r="725" spans="1:21" x14ac:dyDescent="0.25">
      <c r="G725">
        <v>1.2614700000000001</v>
      </c>
      <c r="H725">
        <v>-7.8310000000000005E-2</v>
      </c>
      <c r="I725">
        <v>50.804499999999997</v>
      </c>
      <c r="J725">
        <v>0.94621500000000003</v>
      </c>
      <c r="K725">
        <v>0.63739599999999996</v>
      </c>
      <c r="L725">
        <v>-4.1390000000000003E-2</v>
      </c>
      <c r="M725">
        <v>17.592500000000001</v>
      </c>
      <c r="N725">
        <v>30.145700000000001</v>
      </c>
      <c r="O725">
        <v>2.9229999999999999E-2</v>
      </c>
      <c r="P725">
        <v>-8.4899999999999993E-3</v>
      </c>
      <c r="Q725">
        <v>3.5978000000000003E-2</v>
      </c>
      <c r="R725">
        <v>0.26400000000000001</v>
      </c>
      <c r="S725">
        <v>0</v>
      </c>
      <c r="T725">
        <v>101.589</v>
      </c>
      <c r="U725">
        <v>47.075699999999998</v>
      </c>
    </row>
    <row r="726" spans="1:21" x14ac:dyDescent="0.25">
      <c r="G726">
        <v>0.78948799999999997</v>
      </c>
      <c r="H726">
        <v>-7.825E-2</v>
      </c>
      <c r="I726">
        <v>48.963900000000002</v>
      </c>
      <c r="J726">
        <v>0.68832199999999999</v>
      </c>
      <c r="K726">
        <v>0.54284200000000005</v>
      </c>
      <c r="L726">
        <v>4.8195000000000002E-2</v>
      </c>
      <c r="M726">
        <v>17.960100000000001</v>
      </c>
      <c r="N726">
        <v>31.046099999999999</v>
      </c>
      <c r="O726">
        <v>-0.12742999999999999</v>
      </c>
      <c r="P726">
        <v>-8.4499999999999992E-3</v>
      </c>
      <c r="Q726">
        <v>0.19342100000000001</v>
      </c>
      <c r="R726">
        <v>7.8366000000000005E-2</v>
      </c>
      <c r="S726">
        <v>0</v>
      </c>
      <c r="T726">
        <v>100.09699999999999</v>
      </c>
      <c r="U726">
        <v>46.423699999999997</v>
      </c>
    </row>
    <row r="728" spans="1:21" x14ac:dyDescent="0.25">
      <c r="F728" t="s">
        <v>40</v>
      </c>
      <c r="G728">
        <f>AVERAGE(G674:G726)</f>
        <v>1.054425150943396</v>
      </c>
      <c r="H728">
        <f t="shared" ref="H728:U728" si="37">AVERAGE(H674:H726)</f>
        <v>-2.8595245283018867E-2</v>
      </c>
      <c r="I728">
        <f t="shared" si="37"/>
        <v>49.34213396226415</v>
      </c>
      <c r="J728">
        <f t="shared" si="37"/>
        <v>1.5439352641509432</v>
      </c>
      <c r="K728">
        <f t="shared" si="37"/>
        <v>0.68662245283018875</v>
      </c>
      <c r="L728">
        <f t="shared" si="37"/>
        <v>9.1705660377358492E-4</v>
      </c>
      <c r="M728">
        <f t="shared" si="37"/>
        <v>17.119411320754718</v>
      </c>
      <c r="N728">
        <f t="shared" si="37"/>
        <v>30.707030188679237</v>
      </c>
      <c r="O728">
        <f t="shared" si="37"/>
        <v>8.1987924528301899E-3</v>
      </c>
      <c r="P728">
        <f t="shared" si="37"/>
        <v>1.0737584905660378E-2</v>
      </c>
      <c r="Q728">
        <f t="shared" si="37"/>
        <v>0.12291786792452829</v>
      </c>
      <c r="R728">
        <f t="shared" si="37"/>
        <v>1.3295207547169813E-2</v>
      </c>
      <c r="S728">
        <f t="shared" si="37"/>
        <v>0</v>
      </c>
      <c r="T728">
        <f t="shared" si="37"/>
        <v>100.58106603773584</v>
      </c>
      <c r="U728">
        <f t="shared" si="37"/>
        <v>46.546405660377339</v>
      </c>
    </row>
    <row r="729" spans="1:21" x14ac:dyDescent="0.25">
      <c r="F729" t="s">
        <v>41</v>
      </c>
      <c r="G729">
        <f>STDEV(G674:G726)/SQRT((COUNT(G674:G726)))</f>
        <v>3.7817496048596813E-2</v>
      </c>
      <c r="H729">
        <f t="shared" ref="H729:U729" si="38">STDEV(H674:H726)/SQRT((COUNT(H674:H726)))</f>
        <v>1.6339461050745036E-2</v>
      </c>
      <c r="I729">
        <f t="shared" si="38"/>
        <v>0.1663298149131785</v>
      </c>
      <c r="J729">
        <f t="shared" si="38"/>
        <v>8.9789300172056483E-2</v>
      </c>
      <c r="K729">
        <f t="shared" si="38"/>
        <v>3.1668917211750469E-2</v>
      </c>
      <c r="L729">
        <f t="shared" si="38"/>
        <v>9.2576214238719156E-3</v>
      </c>
      <c r="M729">
        <f t="shared" si="38"/>
        <v>9.8962626672606954E-2</v>
      </c>
      <c r="N729">
        <f t="shared" si="38"/>
        <v>0.14370629378064526</v>
      </c>
      <c r="O729">
        <f t="shared" si="38"/>
        <v>1.3859677505959534E-2</v>
      </c>
      <c r="P729">
        <f t="shared" si="38"/>
        <v>4.8162696757526689E-3</v>
      </c>
      <c r="Q729">
        <f t="shared" si="38"/>
        <v>1.0281749546412366E-2</v>
      </c>
      <c r="R729">
        <f t="shared" si="38"/>
        <v>1.7040895494387111E-2</v>
      </c>
      <c r="S729">
        <f t="shared" si="38"/>
        <v>0</v>
      </c>
      <c r="T729">
        <f t="shared" si="38"/>
        <v>0.12670269659027289</v>
      </c>
      <c r="U729">
        <f t="shared" si="38"/>
        <v>6.4696143547740781E-2</v>
      </c>
    </row>
    <row r="731" spans="1:21" x14ac:dyDescent="0.25">
      <c r="A731" s="2" t="s">
        <v>395</v>
      </c>
      <c r="G731" s="2" t="s">
        <v>1</v>
      </c>
      <c r="H731" s="2" t="s">
        <v>2</v>
      </c>
      <c r="I731" s="2" t="s">
        <v>3</v>
      </c>
      <c r="J731" s="2" t="s">
        <v>4</v>
      </c>
      <c r="K731" s="2" t="s">
        <v>5</v>
      </c>
      <c r="L731" s="2" t="s">
        <v>6</v>
      </c>
      <c r="M731" s="2" t="s">
        <v>7</v>
      </c>
      <c r="N731" s="2" t="s">
        <v>8</v>
      </c>
      <c r="O731" s="2" t="s">
        <v>9</v>
      </c>
      <c r="P731" s="2" t="s">
        <v>10</v>
      </c>
      <c r="Q731" s="2" t="s">
        <v>11</v>
      </c>
      <c r="R731" s="2" t="s">
        <v>12</v>
      </c>
      <c r="S731" s="2" t="s">
        <v>13</v>
      </c>
      <c r="T731" s="2" t="s">
        <v>14</v>
      </c>
      <c r="U731" s="2" t="s">
        <v>15</v>
      </c>
    </row>
    <row r="732" spans="1:21" x14ac:dyDescent="0.25">
      <c r="A732" t="s">
        <v>17</v>
      </c>
      <c r="G732">
        <v>0.86857899999999999</v>
      </c>
      <c r="H732">
        <v>-7.8280000000000002E-2</v>
      </c>
      <c r="I732">
        <v>47.700099999999999</v>
      </c>
      <c r="J732">
        <v>0.55913400000000002</v>
      </c>
      <c r="K732">
        <v>0.63379099999999999</v>
      </c>
      <c r="L732">
        <v>-4.1230000000000003E-2</v>
      </c>
      <c r="M732">
        <v>18.627400000000002</v>
      </c>
      <c r="N732">
        <v>33.091200000000001</v>
      </c>
      <c r="O732">
        <v>2.9405000000000001E-2</v>
      </c>
      <c r="P732">
        <v>-2.6429999999999999E-2</v>
      </c>
      <c r="Q732">
        <v>0.103743</v>
      </c>
      <c r="R732">
        <v>0.202351</v>
      </c>
      <c r="S732">
        <v>0</v>
      </c>
      <c r="T732">
        <v>101.67</v>
      </c>
      <c r="U732">
        <v>46.926200000000001</v>
      </c>
    </row>
    <row r="733" spans="1:21" x14ac:dyDescent="0.25">
      <c r="A733" t="s">
        <v>173</v>
      </c>
      <c r="G733">
        <v>1.41534</v>
      </c>
      <c r="H733">
        <v>-7.8259999999999996E-2</v>
      </c>
      <c r="I733">
        <v>45.434699999999999</v>
      </c>
      <c r="J733">
        <v>1.27007</v>
      </c>
      <c r="K733">
        <v>0.63731499999999996</v>
      </c>
      <c r="L733">
        <v>-9.5369999999999996E-2</v>
      </c>
      <c r="M733">
        <v>18.061599999999999</v>
      </c>
      <c r="N733">
        <v>34.618899999999996</v>
      </c>
      <c r="O733">
        <v>2.9049999999999999E-2</v>
      </c>
      <c r="P733">
        <v>-2.6530000000000001E-2</v>
      </c>
      <c r="Q733">
        <v>3.5763999999999997E-2</v>
      </c>
      <c r="R733">
        <v>7.7795000000000003E-2</v>
      </c>
      <c r="S733">
        <v>0</v>
      </c>
      <c r="T733">
        <v>101.38</v>
      </c>
      <c r="U733">
        <v>46.507199999999997</v>
      </c>
    </row>
    <row r="734" spans="1:21" x14ac:dyDescent="0.25">
      <c r="A734" t="s">
        <v>20</v>
      </c>
      <c r="G734">
        <v>0.64974299999999996</v>
      </c>
      <c r="H734">
        <v>-7.8820000000000001E-2</v>
      </c>
      <c r="I734">
        <v>47.801699999999997</v>
      </c>
      <c r="J734">
        <v>3.7164700000000002</v>
      </c>
      <c r="K734">
        <v>0.64433099999999999</v>
      </c>
      <c r="L734">
        <v>4.0157999999999999E-2</v>
      </c>
      <c r="M734">
        <v>17.310099999999998</v>
      </c>
      <c r="N734">
        <v>30.061599999999999</v>
      </c>
      <c r="O734">
        <v>-0.13075999999999999</v>
      </c>
      <c r="P734">
        <v>2.6006999999999999E-2</v>
      </c>
      <c r="Q734">
        <v>0.32091799999999998</v>
      </c>
      <c r="R734">
        <v>0.13399</v>
      </c>
      <c r="S734">
        <v>0</v>
      </c>
      <c r="T734">
        <v>100.496</v>
      </c>
      <c r="U734">
        <v>45.899700000000003</v>
      </c>
    </row>
    <row r="735" spans="1:21" x14ac:dyDescent="0.25">
      <c r="A735" t="s">
        <v>57</v>
      </c>
      <c r="G735">
        <v>0.40010499999999999</v>
      </c>
      <c r="H735">
        <v>-7.8350000000000003E-2</v>
      </c>
      <c r="I735">
        <v>47.475700000000003</v>
      </c>
      <c r="J735">
        <v>0.42965100000000001</v>
      </c>
      <c r="K735">
        <v>0.54182300000000005</v>
      </c>
      <c r="L735">
        <v>-5.9630000000000002E-2</v>
      </c>
      <c r="M735">
        <v>18.629100000000001</v>
      </c>
      <c r="N735">
        <v>31.344000000000001</v>
      </c>
      <c r="O735">
        <v>0.186252</v>
      </c>
      <c r="P735">
        <v>6.3169000000000003E-2</v>
      </c>
      <c r="Q735">
        <v>0.12600600000000001</v>
      </c>
      <c r="R735">
        <v>7.7830999999999997E-2</v>
      </c>
      <c r="S735">
        <v>0</v>
      </c>
      <c r="T735">
        <v>99.135599999999997</v>
      </c>
      <c r="U735">
        <v>45.825400000000002</v>
      </c>
    </row>
    <row r="736" spans="1:21" x14ac:dyDescent="0.25">
      <c r="A736" t="s">
        <v>238</v>
      </c>
      <c r="G736">
        <v>0.70996599999999999</v>
      </c>
      <c r="H736">
        <v>-7.8149999999999997E-2</v>
      </c>
      <c r="I736">
        <v>47.143900000000002</v>
      </c>
      <c r="J736">
        <v>0.68980300000000006</v>
      </c>
      <c r="K736">
        <v>0.45195600000000002</v>
      </c>
      <c r="L736">
        <v>-3.986E-2</v>
      </c>
      <c r="M736">
        <v>17.628699999999998</v>
      </c>
      <c r="N736">
        <v>34.157299999999999</v>
      </c>
      <c r="O736">
        <v>-4.8340000000000001E-2</v>
      </c>
      <c r="P736">
        <v>-8.2400000000000008E-3</v>
      </c>
      <c r="Q736">
        <v>0.23926900000000001</v>
      </c>
      <c r="R736">
        <v>1.7484E-2</v>
      </c>
      <c r="S736">
        <v>0</v>
      </c>
      <c r="T736">
        <v>100.864</v>
      </c>
      <c r="U736">
        <v>46.763599999999997</v>
      </c>
    </row>
    <row r="737" spans="1:21" x14ac:dyDescent="0.25">
      <c r="G737">
        <v>0.78715000000000002</v>
      </c>
      <c r="H737">
        <v>-7.8159999999999993E-2</v>
      </c>
      <c r="I737">
        <v>46.625100000000003</v>
      </c>
      <c r="J737">
        <v>0.365674</v>
      </c>
      <c r="K737">
        <v>0.31765900000000002</v>
      </c>
      <c r="L737">
        <v>-3.993E-2</v>
      </c>
      <c r="M737">
        <v>18.168600000000001</v>
      </c>
      <c r="N737">
        <v>34.350900000000003</v>
      </c>
      <c r="O737">
        <v>-4.8379999999999999E-2</v>
      </c>
      <c r="P737">
        <v>2.7713000000000002E-2</v>
      </c>
      <c r="Q737">
        <v>0.239454</v>
      </c>
      <c r="R737">
        <v>7.9381999999999994E-2</v>
      </c>
      <c r="S737">
        <v>0</v>
      </c>
      <c r="T737">
        <v>100.795</v>
      </c>
      <c r="U737">
        <v>46.6464</v>
      </c>
    </row>
    <row r="738" spans="1:21" x14ac:dyDescent="0.25">
      <c r="A738" t="s">
        <v>396</v>
      </c>
      <c r="G738">
        <v>1.09772</v>
      </c>
      <c r="H738">
        <v>-7.8200000000000006E-2</v>
      </c>
      <c r="I738">
        <v>45.870399999999997</v>
      </c>
      <c r="J738">
        <v>0.171074</v>
      </c>
      <c r="K738">
        <v>0.58802699999999997</v>
      </c>
      <c r="L738">
        <v>4.9030999999999998E-2</v>
      </c>
      <c r="M738">
        <v>18.961200000000002</v>
      </c>
      <c r="N738">
        <v>34.0976</v>
      </c>
      <c r="O738">
        <v>-4.8599999999999997E-2</v>
      </c>
      <c r="P738">
        <v>-8.3700000000000007E-3</v>
      </c>
      <c r="Q738">
        <v>0.17186199999999999</v>
      </c>
      <c r="R738">
        <v>7.8924999999999995E-2</v>
      </c>
      <c r="S738">
        <v>0</v>
      </c>
      <c r="T738">
        <v>100.95099999999999</v>
      </c>
      <c r="U738">
        <v>46.490200000000002</v>
      </c>
    </row>
    <row r="739" spans="1:21" x14ac:dyDescent="0.25">
      <c r="A739" t="s">
        <v>397</v>
      </c>
      <c r="G739">
        <v>0.63264900000000002</v>
      </c>
      <c r="H739">
        <v>-7.8270000000000006E-2</v>
      </c>
      <c r="I739">
        <v>45.807000000000002</v>
      </c>
      <c r="J739">
        <v>0.62429900000000005</v>
      </c>
      <c r="K739">
        <v>0.49658200000000002</v>
      </c>
      <c r="L739">
        <v>1.2357999999999999E-2</v>
      </c>
      <c r="M739">
        <v>19.214300000000001</v>
      </c>
      <c r="N739">
        <v>34.620399999999997</v>
      </c>
      <c r="O739">
        <v>-4.9009999999999998E-2</v>
      </c>
      <c r="P739">
        <v>-6.2390000000000001E-2</v>
      </c>
      <c r="Q739">
        <v>3.6386000000000002E-2</v>
      </c>
      <c r="R739">
        <v>-4.58E-2</v>
      </c>
      <c r="S739">
        <v>0</v>
      </c>
      <c r="T739">
        <v>101.209</v>
      </c>
      <c r="U739">
        <v>46.6175</v>
      </c>
    </row>
    <row r="740" spans="1:21" x14ac:dyDescent="0.25">
      <c r="A740" t="s">
        <v>398</v>
      </c>
      <c r="G740">
        <v>0.63355399999999995</v>
      </c>
      <c r="H740">
        <v>-7.8280000000000002E-2</v>
      </c>
      <c r="I740">
        <v>46.100099999999998</v>
      </c>
      <c r="J740">
        <v>0.62391600000000003</v>
      </c>
      <c r="K740">
        <v>0.40751799999999999</v>
      </c>
      <c r="L740">
        <v>2.9957000000000001E-2</v>
      </c>
      <c r="M740">
        <v>18.708600000000001</v>
      </c>
      <c r="N740">
        <v>33.729500000000002</v>
      </c>
      <c r="O740">
        <v>2.9253999999999999E-2</v>
      </c>
      <c r="P740">
        <v>9.3779999999999992E-3</v>
      </c>
      <c r="Q740">
        <v>0.103545</v>
      </c>
      <c r="R740">
        <v>1.601E-2</v>
      </c>
      <c r="S740">
        <v>0</v>
      </c>
      <c r="T740">
        <v>100.313</v>
      </c>
      <c r="U740">
        <v>46.2502</v>
      </c>
    </row>
    <row r="741" spans="1:21" x14ac:dyDescent="0.25">
      <c r="A741" t="s">
        <v>399</v>
      </c>
      <c r="G741">
        <v>1.4154800000000001</v>
      </c>
      <c r="H741">
        <v>-7.825E-2</v>
      </c>
      <c r="I741">
        <v>46.488</v>
      </c>
      <c r="J741">
        <v>1.3357300000000001</v>
      </c>
      <c r="K741">
        <v>0.81850199999999995</v>
      </c>
      <c r="L741">
        <v>-4.1549999999999997E-2</v>
      </c>
      <c r="M741">
        <v>17.473400000000002</v>
      </c>
      <c r="N741">
        <v>32.682000000000002</v>
      </c>
      <c r="O741">
        <v>0.10761800000000001</v>
      </c>
      <c r="P741">
        <v>9.4560000000000009E-3</v>
      </c>
      <c r="Q741">
        <v>1.35E-2</v>
      </c>
      <c r="R741">
        <v>-4.5870000000000001E-2</v>
      </c>
      <c r="S741">
        <v>0</v>
      </c>
      <c r="T741">
        <v>100.178</v>
      </c>
      <c r="U741">
        <v>46.080599999999997</v>
      </c>
    </row>
    <row r="742" spans="1:21" x14ac:dyDescent="0.25">
      <c r="A742" t="s">
        <v>400</v>
      </c>
      <c r="G742">
        <v>0.78837000000000002</v>
      </c>
      <c r="H742">
        <v>-7.8340000000000007E-2</v>
      </c>
      <c r="I742">
        <v>46.2911</v>
      </c>
      <c r="J742">
        <v>0.42997400000000002</v>
      </c>
      <c r="K742">
        <v>0.63196399999999997</v>
      </c>
      <c r="L742">
        <v>-5.8560000000000001E-2</v>
      </c>
      <c r="M742">
        <v>18.574400000000001</v>
      </c>
      <c r="N742">
        <v>33.862400000000001</v>
      </c>
      <c r="O742">
        <v>2.9669999999999998E-2</v>
      </c>
      <c r="P742">
        <v>-2.6370000000000001E-2</v>
      </c>
      <c r="Q742">
        <v>1.4253E-2</v>
      </c>
      <c r="R742">
        <v>0.140766</v>
      </c>
      <c r="S742">
        <v>0</v>
      </c>
      <c r="T742">
        <v>100.6</v>
      </c>
      <c r="U742">
        <v>46.4191</v>
      </c>
    </row>
    <row r="743" spans="1:21" x14ac:dyDescent="0.25">
      <c r="A743" t="s">
        <v>401</v>
      </c>
      <c r="G743">
        <v>0.86835600000000002</v>
      </c>
      <c r="H743">
        <v>-7.8380000000000005E-2</v>
      </c>
      <c r="I743">
        <v>46.303899999999999</v>
      </c>
      <c r="J743">
        <v>0.62365099999999996</v>
      </c>
      <c r="K743">
        <v>0.63360000000000005</v>
      </c>
      <c r="L743">
        <v>0.13711999999999999</v>
      </c>
      <c r="M743">
        <v>18.3</v>
      </c>
      <c r="N743">
        <v>33.613999999999997</v>
      </c>
      <c r="O743">
        <v>2.9245E-2</v>
      </c>
      <c r="P743">
        <v>6.3272999999999996E-2</v>
      </c>
      <c r="Q743">
        <v>0.12588099999999999</v>
      </c>
      <c r="R743">
        <v>0.140043</v>
      </c>
      <c r="S743">
        <v>0</v>
      </c>
      <c r="T743">
        <v>100.761</v>
      </c>
      <c r="U743">
        <v>46.416600000000003</v>
      </c>
    </row>
    <row r="744" spans="1:21" x14ac:dyDescent="0.25">
      <c r="A744" t="s">
        <v>402</v>
      </c>
      <c r="G744">
        <v>0.632795</v>
      </c>
      <c r="H744">
        <v>-7.8380000000000005E-2</v>
      </c>
      <c r="I744">
        <v>45.813200000000002</v>
      </c>
      <c r="J744">
        <v>0.68907399999999996</v>
      </c>
      <c r="K744">
        <v>0.81037099999999995</v>
      </c>
      <c r="L744">
        <v>-4.1360000000000001E-2</v>
      </c>
      <c r="M744">
        <v>18.909400000000002</v>
      </c>
      <c r="N744">
        <v>33.695099999999996</v>
      </c>
      <c r="O744">
        <v>2.9328E-2</v>
      </c>
      <c r="P744">
        <v>-4.4429999999999997E-2</v>
      </c>
      <c r="Q744">
        <v>0.215999</v>
      </c>
      <c r="R744">
        <v>-0.10789</v>
      </c>
      <c r="S744">
        <v>0</v>
      </c>
      <c r="T744">
        <v>100.523</v>
      </c>
      <c r="U744">
        <v>46.299599999999998</v>
      </c>
    </row>
    <row r="745" spans="1:21" x14ac:dyDescent="0.25">
      <c r="A745" t="s">
        <v>403</v>
      </c>
      <c r="G745">
        <v>0.55857800000000002</v>
      </c>
      <c r="H745">
        <v>-7.8450000000000006E-2</v>
      </c>
      <c r="I745">
        <v>49.034100000000002</v>
      </c>
      <c r="J745">
        <v>1.14191</v>
      </c>
      <c r="K745">
        <v>0.499143</v>
      </c>
      <c r="L745">
        <v>1.1431E-2</v>
      </c>
      <c r="M745">
        <v>18.122199999999999</v>
      </c>
      <c r="N745">
        <v>31.252300000000002</v>
      </c>
      <c r="O745">
        <v>-4.9529999999999998E-2</v>
      </c>
      <c r="P745">
        <v>2.7307999999999999E-2</v>
      </c>
      <c r="Q745">
        <v>0.14791599999999999</v>
      </c>
      <c r="R745">
        <v>7.7589000000000005E-2</v>
      </c>
      <c r="S745">
        <v>0</v>
      </c>
      <c r="T745">
        <v>100.744</v>
      </c>
      <c r="U745">
        <v>46.622</v>
      </c>
    </row>
    <row r="746" spans="1:21" x14ac:dyDescent="0.25">
      <c r="A746" t="s">
        <v>404</v>
      </c>
      <c r="G746">
        <v>1.3358300000000001</v>
      </c>
      <c r="H746">
        <v>-7.8259999999999996E-2</v>
      </c>
      <c r="I746">
        <v>44.867199999999997</v>
      </c>
      <c r="J746">
        <v>0.36441099999999998</v>
      </c>
      <c r="K746">
        <v>0.63651100000000005</v>
      </c>
      <c r="L746">
        <v>2.9807E-2</v>
      </c>
      <c r="M746">
        <v>17.9527</v>
      </c>
      <c r="N746">
        <v>33.031500000000001</v>
      </c>
      <c r="O746">
        <v>0.49981399999999998</v>
      </c>
      <c r="P746">
        <v>9.3799999999999994E-3</v>
      </c>
      <c r="Q746">
        <v>5.8413E-2</v>
      </c>
      <c r="R746">
        <v>0.13991100000000001</v>
      </c>
      <c r="S746">
        <v>0</v>
      </c>
      <c r="T746">
        <v>98.847200000000001</v>
      </c>
      <c r="U746">
        <v>45.378300000000003</v>
      </c>
    </row>
    <row r="747" spans="1:21" x14ac:dyDescent="0.25">
      <c r="A747" t="s">
        <v>405</v>
      </c>
      <c r="G747">
        <v>0.63963599999999998</v>
      </c>
      <c r="H747">
        <v>-7.8509999999999996E-2</v>
      </c>
      <c r="I747">
        <v>45.1783</v>
      </c>
      <c r="J747">
        <v>2.0448200000000001</v>
      </c>
      <c r="K747">
        <v>0.63642699999999996</v>
      </c>
      <c r="L747">
        <v>7.9955999999999999E-2</v>
      </c>
      <c r="M747">
        <v>18.275500000000001</v>
      </c>
      <c r="N747">
        <v>32.863300000000002</v>
      </c>
      <c r="O747">
        <v>-0.12903999999999999</v>
      </c>
      <c r="P747">
        <v>2.6669999999999999E-2</v>
      </c>
      <c r="Q747">
        <v>0.16823199999999999</v>
      </c>
      <c r="R747">
        <v>-4.8489999999999998E-2</v>
      </c>
      <c r="S747">
        <v>0</v>
      </c>
      <c r="T747">
        <v>99.656800000000004</v>
      </c>
      <c r="U747">
        <v>45.631799999999998</v>
      </c>
    </row>
    <row r="748" spans="1:21" x14ac:dyDescent="0.25">
      <c r="A748" t="s">
        <v>406</v>
      </c>
      <c r="G748">
        <v>1.02407</v>
      </c>
      <c r="H748">
        <v>-7.8310000000000005E-2</v>
      </c>
      <c r="I748">
        <v>48.140900000000002</v>
      </c>
      <c r="J748">
        <v>0.55956700000000004</v>
      </c>
      <c r="K748">
        <v>0.364456</v>
      </c>
      <c r="L748">
        <v>-4.0890000000000003E-2</v>
      </c>
      <c r="M748">
        <v>18.456900000000001</v>
      </c>
      <c r="N748">
        <v>32.558300000000003</v>
      </c>
      <c r="O748">
        <v>-4.8959999999999997E-2</v>
      </c>
      <c r="P748">
        <v>-8.4200000000000004E-3</v>
      </c>
      <c r="Q748">
        <v>0.37361299999999997</v>
      </c>
      <c r="R748">
        <v>7.8576999999999994E-2</v>
      </c>
      <c r="S748">
        <v>0</v>
      </c>
      <c r="T748">
        <v>101.38</v>
      </c>
      <c r="U748">
        <v>46.861899999999999</v>
      </c>
    </row>
    <row r="749" spans="1:21" x14ac:dyDescent="0.25">
      <c r="A749" t="s">
        <v>407</v>
      </c>
      <c r="G749">
        <v>0.55391900000000005</v>
      </c>
      <c r="H749">
        <v>0.140847</v>
      </c>
      <c r="I749">
        <v>46.079000000000001</v>
      </c>
      <c r="J749">
        <v>0.30049399999999998</v>
      </c>
      <c r="K749">
        <v>0.76399499999999998</v>
      </c>
      <c r="L749">
        <v>-2.283E-2</v>
      </c>
      <c r="M749">
        <v>18.9636</v>
      </c>
      <c r="N749">
        <v>34.237499999999997</v>
      </c>
      <c r="O749">
        <v>-4.888E-2</v>
      </c>
      <c r="P749">
        <v>4.5407999999999997E-2</v>
      </c>
      <c r="Q749">
        <v>0.17165900000000001</v>
      </c>
      <c r="R749">
        <v>7.8670000000000004E-2</v>
      </c>
      <c r="S749">
        <v>0</v>
      </c>
      <c r="T749">
        <v>101.26300000000001</v>
      </c>
      <c r="U749">
        <v>46.735799999999998</v>
      </c>
    </row>
    <row r="750" spans="1:21" x14ac:dyDescent="0.25">
      <c r="A750" t="s">
        <v>34</v>
      </c>
      <c r="G750">
        <v>1.1789400000000001</v>
      </c>
      <c r="H750">
        <v>0.141314</v>
      </c>
      <c r="I750">
        <v>46.724800000000002</v>
      </c>
      <c r="J750">
        <v>1.14283</v>
      </c>
      <c r="K750">
        <v>0.90532000000000001</v>
      </c>
      <c r="L750">
        <v>1.2704E-2</v>
      </c>
      <c r="M750">
        <v>17.497599999999998</v>
      </c>
      <c r="N750">
        <v>33.070900000000002</v>
      </c>
      <c r="O750">
        <v>0.108068</v>
      </c>
      <c r="P750">
        <v>-8.3599999999999994E-3</v>
      </c>
      <c r="Q750">
        <v>0.19339000000000001</v>
      </c>
      <c r="R750">
        <v>-0.16928000000000001</v>
      </c>
      <c r="S750">
        <v>0</v>
      </c>
      <c r="T750">
        <v>100.798</v>
      </c>
      <c r="U750">
        <v>46.5107</v>
      </c>
    </row>
    <row r="751" spans="1:21" x14ac:dyDescent="0.25">
      <c r="A751" t="s">
        <v>408</v>
      </c>
      <c r="G751">
        <v>0.95858699999999997</v>
      </c>
      <c r="H751">
        <v>-7.8490000000000004E-2</v>
      </c>
      <c r="I751">
        <v>48.646500000000003</v>
      </c>
      <c r="J751">
        <v>2.81976</v>
      </c>
      <c r="K751">
        <v>0.50422699999999998</v>
      </c>
      <c r="L751">
        <v>4.4264999999999999E-2</v>
      </c>
      <c r="M751">
        <v>17.0777</v>
      </c>
      <c r="N751">
        <v>31.992999999999999</v>
      </c>
      <c r="O751">
        <v>-0.12891</v>
      </c>
      <c r="P751">
        <v>2.691E-2</v>
      </c>
      <c r="Q751">
        <v>5.6032999999999999E-2</v>
      </c>
      <c r="R751">
        <v>1.3664000000000001E-2</v>
      </c>
      <c r="S751">
        <v>0</v>
      </c>
      <c r="T751">
        <v>101.93300000000001</v>
      </c>
      <c r="U751">
        <v>46.887099999999997</v>
      </c>
    </row>
    <row r="752" spans="1:21" x14ac:dyDescent="0.25">
      <c r="A752" t="s">
        <v>409</v>
      </c>
      <c r="G752">
        <v>0.79651099999999997</v>
      </c>
      <c r="H752">
        <v>-7.8409999999999994E-2</v>
      </c>
      <c r="I752">
        <v>46.432899999999997</v>
      </c>
      <c r="J752">
        <v>1.7213799999999999</v>
      </c>
      <c r="K752">
        <v>0.68236699999999995</v>
      </c>
      <c r="L752">
        <v>-7.8499999999999993E-3</v>
      </c>
      <c r="M752">
        <v>17.347899999999999</v>
      </c>
      <c r="N752">
        <v>31.7286</v>
      </c>
      <c r="O752">
        <v>0.106531</v>
      </c>
      <c r="P752">
        <v>-8.8699999999999994E-3</v>
      </c>
      <c r="Q752">
        <v>-1.022E-2</v>
      </c>
      <c r="R752">
        <v>0.13836399999999999</v>
      </c>
      <c r="S752">
        <v>0</v>
      </c>
      <c r="T752">
        <v>98.849199999999996</v>
      </c>
      <c r="U752">
        <v>45.4758</v>
      </c>
    </row>
    <row r="753" spans="6:21" x14ac:dyDescent="0.25">
      <c r="G753">
        <v>0.167657</v>
      </c>
      <c r="H753">
        <v>-7.868E-2</v>
      </c>
      <c r="I753">
        <v>46.686399999999999</v>
      </c>
      <c r="J753">
        <v>2.7532999999999999</v>
      </c>
      <c r="K753">
        <v>0.81859700000000002</v>
      </c>
      <c r="L753">
        <v>7.7633999999999995E-2</v>
      </c>
      <c r="M753">
        <v>17.836300000000001</v>
      </c>
      <c r="N753">
        <v>30.445499999999999</v>
      </c>
      <c r="O753">
        <v>-5.169E-2</v>
      </c>
      <c r="P753">
        <v>2.6306E-2</v>
      </c>
      <c r="Q753">
        <v>9.9461999999999995E-2</v>
      </c>
      <c r="R753">
        <v>1.1733E-2</v>
      </c>
      <c r="S753">
        <v>0</v>
      </c>
      <c r="T753">
        <v>98.792599999999993</v>
      </c>
      <c r="U753">
        <v>45.281700000000001</v>
      </c>
    </row>
    <row r="754" spans="6:21" x14ac:dyDescent="0.25">
      <c r="G754">
        <v>0.79267699999999996</v>
      </c>
      <c r="H754">
        <v>-7.8439999999999996E-2</v>
      </c>
      <c r="I754">
        <v>47.648200000000003</v>
      </c>
      <c r="J754">
        <v>0.62388200000000005</v>
      </c>
      <c r="K754">
        <v>0.229403</v>
      </c>
      <c r="L754">
        <v>6.4601000000000006E-2</v>
      </c>
      <c r="M754">
        <v>19.535599999999999</v>
      </c>
      <c r="N754">
        <v>31.171299999999999</v>
      </c>
      <c r="O754">
        <v>0.185783</v>
      </c>
      <c r="P754">
        <v>-4.4740000000000002E-2</v>
      </c>
      <c r="Q754">
        <v>0.282696</v>
      </c>
      <c r="R754">
        <v>-0.17102999999999999</v>
      </c>
      <c r="S754">
        <v>0</v>
      </c>
      <c r="T754">
        <v>100.24</v>
      </c>
      <c r="U754">
        <v>46.145400000000002</v>
      </c>
    </row>
    <row r="755" spans="6:21" x14ac:dyDescent="0.25">
      <c r="G755">
        <v>1.0210399999999999</v>
      </c>
      <c r="H755">
        <v>-7.8240000000000004E-2</v>
      </c>
      <c r="I755">
        <v>45.275500000000001</v>
      </c>
      <c r="J755">
        <v>0.30049500000000001</v>
      </c>
      <c r="K755">
        <v>0.453374</v>
      </c>
      <c r="L755">
        <v>3.0800999999999999E-2</v>
      </c>
      <c r="M755">
        <v>18.525500000000001</v>
      </c>
      <c r="N755">
        <v>33.5169</v>
      </c>
      <c r="O755">
        <v>0.108191</v>
      </c>
      <c r="P755">
        <v>-4.4350000000000001E-2</v>
      </c>
      <c r="Q755">
        <v>0.104129</v>
      </c>
      <c r="R755">
        <v>1.6684999999999998E-2</v>
      </c>
      <c r="S755">
        <v>0</v>
      </c>
      <c r="T755">
        <v>99.230099999999993</v>
      </c>
      <c r="U755">
        <v>45.714300000000001</v>
      </c>
    </row>
    <row r="756" spans="6:21" x14ac:dyDescent="0.25">
      <c r="G756">
        <v>0.80134000000000005</v>
      </c>
      <c r="H756">
        <v>0.36104399999999998</v>
      </c>
      <c r="I756">
        <v>50.296300000000002</v>
      </c>
      <c r="J756">
        <v>2.82152</v>
      </c>
      <c r="K756">
        <v>0.68562500000000004</v>
      </c>
      <c r="L756">
        <v>-8.5699999999999995E-3</v>
      </c>
      <c r="M756">
        <v>16.456099999999999</v>
      </c>
      <c r="N756">
        <v>29.6281</v>
      </c>
      <c r="O756">
        <v>-5.0500000000000003E-2</v>
      </c>
      <c r="P756">
        <v>4.5089999999999998E-2</v>
      </c>
      <c r="Q756">
        <v>0.212701</v>
      </c>
      <c r="R756">
        <v>-4.7960000000000003E-2</v>
      </c>
      <c r="S756">
        <v>0</v>
      </c>
      <c r="T756">
        <v>101.20099999999999</v>
      </c>
      <c r="U756">
        <v>46.808300000000003</v>
      </c>
    </row>
    <row r="757" spans="6:21" x14ac:dyDescent="0.25">
      <c r="G757">
        <v>0.63602199999999998</v>
      </c>
      <c r="H757">
        <v>-7.8359999999999999E-2</v>
      </c>
      <c r="I757">
        <v>47.706000000000003</v>
      </c>
      <c r="J757">
        <v>0.75280599999999998</v>
      </c>
      <c r="K757">
        <v>0.363894</v>
      </c>
      <c r="L757">
        <v>-9.5850000000000005E-2</v>
      </c>
      <c r="M757">
        <v>18.914999999999999</v>
      </c>
      <c r="N757">
        <v>32.365299999999998</v>
      </c>
      <c r="O757">
        <v>0.107348</v>
      </c>
      <c r="P757">
        <v>-2.666E-2</v>
      </c>
      <c r="Q757">
        <v>8.0588000000000007E-2</v>
      </c>
      <c r="R757">
        <v>0.13935800000000001</v>
      </c>
      <c r="S757">
        <v>0</v>
      </c>
      <c r="T757">
        <v>100.86499999999999</v>
      </c>
      <c r="U757">
        <v>46.523099999999999</v>
      </c>
    </row>
    <row r="758" spans="6:21" x14ac:dyDescent="0.25">
      <c r="G758">
        <v>0.79289799999999999</v>
      </c>
      <c r="H758">
        <v>-7.8310000000000005E-2</v>
      </c>
      <c r="I758">
        <v>45.701999999999998</v>
      </c>
      <c r="J758">
        <v>1.4642200000000001</v>
      </c>
      <c r="K758">
        <v>0.58967400000000003</v>
      </c>
      <c r="L758">
        <v>4.6670999999999997E-2</v>
      </c>
      <c r="M758">
        <v>17.464600000000001</v>
      </c>
      <c r="N758">
        <v>33.757300000000001</v>
      </c>
      <c r="O758">
        <v>2.8747000000000002E-2</v>
      </c>
      <c r="P758">
        <v>8.1146999999999997E-2</v>
      </c>
      <c r="Q758">
        <v>0.16972499999999999</v>
      </c>
      <c r="R758">
        <v>1.5350000000000001E-2</v>
      </c>
      <c r="S758">
        <v>0</v>
      </c>
      <c r="T758">
        <v>100.03400000000001</v>
      </c>
      <c r="U758">
        <v>46.040700000000001</v>
      </c>
    </row>
    <row r="759" spans="6:21" x14ac:dyDescent="0.25">
      <c r="G759">
        <v>0.87578999999999996</v>
      </c>
      <c r="H759">
        <v>0.14095299999999999</v>
      </c>
      <c r="I759">
        <v>47.083599999999997</v>
      </c>
      <c r="J759">
        <v>2.4346000000000001</v>
      </c>
      <c r="K759">
        <v>0.50214400000000003</v>
      </c>
      <c r="L759">
        <v>9.8270000000000007E-3</v>
      </c>
      <c r="M759">
        <v>17.138000000000002</v>
      </c>
      <c r="N759">
        <v>32.369999999999997</v>
      </c>
      <c r="O759">
        <v>-5.0180000000000002E-2</v>
      </c>
      <c r="P759">
        <v>9.0869999999999996E-3</v>
      </c>
      <c r="Q759">
        <v>0.10152700000000001</v>
      </c>
      <c r="R759">
        <v>-0.17138</v>
      </c>
      <c r="S759">
        <v>0</v>
      </c>
      <c r="T759">
        <v>100.444</v>
      </c>
      <c r="U759">
        <v>46.247500000000002</v>
      </c>
    </row>
    <row r="760" spans="6:21" x14ac:dyDescent="0.25">
      <c r="G760">
        <v>0.49257899999999999</v>
      </c>
      <c r="H760">
        <v>-7.8829999999999997E-2</v>
      </c>
      <c r="I760">
        <v>50.234400000000001</v>
      </c>
      <c r="J760">
        <v>4.7465200000000003</v>
      </c>
      <c r="K760">
        <v>0.92149700000000001</v>
      </c>
      <c r="L760">
        <v>3.9594999999999998E-2</v>
      </c>
      <c r="M760">
        <v>14.8725</v>
      </c>
      <c r="N760">
        <v>27.769200000000001</v>
      </c>
      <c r="O760">
        <v>2.5440999999999998E-2</v>
      </c>
      <c r="P760">
        <v>8.2330000000000007E-3</v>
      </c>
      <c r="Q760">
        <v>0.14158499999999999</v>
      </c>
      <c r="R760">
        <v>0.13405300000000001</v>
      </c>
      <c r="S760">
        <v>0</v>
      </c>
      <c r="T760">
        <v>99.306799999999996</v>
      </c>
      <c r="U760">
        <v>45.679600000000001</v>
      </c>
    </row>
    <row r="761" spans="6:21" x14ac:dyDescent="0.25">
      <c r="G761">
        <v>1.2848299999999999</v>
      </c>
      <c r="H761">
        <v>-7.8740000000000004E-2</v>
      </c>
      <c r="I761">
        <v>50.606299999999997</v>
      </c>
      <c r="J761">
        <v>2.9458600000000001</v>
      </c>
      <c r="K761">
        <v>0.50927800000000001</v>
      </c>
      <c r="L761">
        <v>4.2368999999999997E-2</v>
      </c>
      <c r="M761">
        <v>17.476400000000002</v>
      </c>
      <c r="N761">
        <v>28.760999999999999</v>
      </c>
      <c r="O761">
        <v>-5.1549999999999999E-2</v>
      </c>
      <c r="P761">
        <v>-2.7539999999999999E-2</v>
      </c>
      <c r="Q761">
        <v>0.18887399999999999</v>
      </c>
      <c r="R761">
        <v>0.259745</v>
      </c>
      <c r="S761">
        <v>0</v>
      </c>
      <c r="T761">
        <v>101.917</v>
      </c>
      <c r="U761">
        <v>46.750799999999998</v>
      </c>
    </row>
    <row r="762" spans="6:21" x14ac:dyDescent="0.25">
      <c r="G762">
        <v>0.63203600000000004</v>
      </c>
      <c r="H762">
        <v>-7.8189999999999996E-2</v>
      </c>
      <c r="I762">
        <v>47.334400000000002</v>
      </c>
      <c r="J762">
        <v>0.69000300000000003</v>
      </c>
      <c r="K762">
        <v>0.6754</v>
      </c>
      <c r="L762">
        <v>-4.0340000000000001E-2</v>
      </c>
      <c r="M762">
        <v>18.055</v>
      </c>
      <c r="N762">
        <v>32.744900000000001</v>
      </c>
      <c r="O762">
        <v>2.9860000000000001E-2</v>
      </c>
      <c r="P762">
        <v>6.3588000000000006E-2</v>
      </c>
      <c r="Q762">
        <v>0.194188</v>
      </c>
      <c r="R762">
        <v>-0.16905000000000001</v>
      </c>
      <c r="S762">
        <v>0</v>
      </c>
      <c r="T762">
        <v>100.13200000000001</v>
      </c>
      <c r="U762">
        <v>46.362099999999998</v>
      </c>
    </row>
    <row r="763" spans="6:21" x14ac:dyDescent="0.25">
      <c r="G763">
        <v>1.1086800000000001</v>
      </c>
      <c r="H763">
        <v>0.140516</v>
      </c>
      <c r="I763">
        <v>45.907699999999998</v>
      </c>
      <c r="J763">
        <v>1.4635</v>
      </c>
      <c r="K763">
        <v>0.63796699999999995</v>
      </c>
      <c r="L763">
        <v>-0.11448999999999999</v>
      </c>
      <c r="M763">
        <v>17.899999999999999</v>
      </c>
      <c r="N763">
        <v>32.293100000000003</v>
      </c>
      <c r="O763">
        <v>0.18512600000000001</v>
      </c>
      <c r="P763">
        <v>2.7016999999999999E-2</v>
      </c>
      <c r="Q763">
        <v>0.28132299999999999</v>
      </c>
      <c r="R763">
        <v>1.4645999999999999E-2</v>
      </c>
      <c r="S763">
        <v>0</v>
      </c>
      <c r="T763">
        <v>99.845100000000002</v>
      </c>
      <c r="U763">
        <v>45.828699999999998</v>
      </c>
    </row>
    <row r="764" spans="6:21" x14ac:dyDescent="0.25">
      <c r="G764">
        <v>0.40672000000000003</v>
      </c>
      <c r="H764">
        <v>-7.8719999999999998E-2</v>
      </c>
      <c r="I764">
        <v>46.370399999999997</v>
      </c>
      <c r="J764">
        <v>2.6868099999999999</v>
      </c>
      <c r="K764">
        <v>0.50334000000000001</v>
      </c>
      <c r="L764">
        <v>-4.7100000000000003E-2</v>
      </c>
      <c r="M764">
        <v>18.422999999999998</v>
      </c>
      <c r="N764">
        <v>31.3261</v>
      </c>
      <c r="O764">
        <v>-5.1920000000000001E-2</v>
      </c>
      <c r="P764">
        <v>8.2690000000000003E-3</v>
      </c>
      <c r="Q764">
        <v>0.18870100000000001</v>
      </c>
      <c r="R764">
        <v>0.135077</v>
      </c>
      <c r="S764">
        <v>0</v>
      </c>
      <c r="T764">
        <v>99.870599999999996</v>
      </c>
      <c r="U764">
        <v>45.636699999999998</v>
      </c>
    </row>
    <row r="765" spans="6:21" x14ac:dyDescent="0.25">
      <c r="G765">
        <v>0.88392999999999999</v>
      </c>
      <c r="H765">
        <v>-7.8600000000000003E-2</v>
      </c>
      <c r="I765">
        <v>48.345700000000001</v>
      </c>
      <c r="J765">
        <v>3.0759099999999999</v>
      </c>
      <c r="K765">
        <v>0.91628799999999999</v>
      </c>
      <c r="L765">
        <v>7.8255000000000005E-2</v>
      </c>
      <c r="M765">
        <v>16.3583</v>
      </c>
      <c r="N765">
        <v>29.163900000000002</v>
      </c>
      <c r="O765">
        <v>-5.1290000000000002E-2</v>
      </c>
      <c r="P765">
        <v>4.4639999999999999E-2</v>
      </c>
      <c r="Q765">
        <v>0.21130399999999999</v>
      </c>
      <c r="R765">
        <v>7.4458999999999997E-2</v>
      </c>
      <c r="S765">
        <v>0</v>
      </c>
      <c r="T765">
        <v>99.0227</v>
      </c>
      <c r="U765">
        <v>45.497500000000002</v>
      </c>
    </row>
    <row r="766" spans="6:21" x14ac:dyDescent="0.25">
      <c r="G766">
        <v>1.16035</v>
      </c>
      <c r="H766">
        <v>-7.9350000000000004E-2</v>
      </c>
      <c r="I766">
        <v>48.919400000000003</v>
      </c>
      <c r="J766">
        <v>7.16608</v>
      </c>
      <c r="K766">
        <v>0.52072099999999999</v>
      </c>
      <c r="L766">
        <v>-5.5550000000000002E-2</v>
      </c>
      <c r="M766">
        <v>15.2186</v>
      </c>
      <c r="N766">
        <v>27.206</v>
      </c>
      <c r="O766">
        <v>2.1776E-2</v>
      </c>
      <c r="P766">
        <v>6.764E-3</v>
      </c>
      <c r="Q766">
        <v>0.312801</v>
      </c>
      <c r="R766">
        <v>0.31279400000000002</v>
      </c>
      <c r="S766">
        <v>0</v>
      </c>
      <c r="T766">
        <v>100.71</v>
      </c>
      <c r="U766">
        <v>45.4405</v>
      </c>
    </row>
    <row r="768" spans="6:21" x14ac:dyDescent="0.25">
      <c r="F768" t="s">
        <v>40</v>
      </c>
      <c r="G768">
        <f>AVERAGE(G732:G766)</f>
        <v>0.8286407714285714</v>
      </c>
      <c r="H768">
        <f t="shared" ref="H768:U768" si="39">AVERAGE(H732:H766)</f>
        <v>-4.0809600000000022E-2</v>
      </c>
      <c r="I768">
        <f t="shared" si="39"/>
        <v>47.087854285714279</v>
      </c>
      <c r="J768">
        <f t="shared" si="39"/>
        <v>1.587119942857143</v>
      </c>
      <c r="K768">
        <f t="shared" si="39"/>
        <v>0.59808819999999996</v>
      </c>
      <c r="L768">
        <f t="shared" si="39"/>
        <v>-4.1200000000000047E-4</v>
      </c>
      <c r="M768">
        <f t="shared" si="39"/>
        <v>17.898165714285714</v>
      </c>
      <c r="N768">
        <f t="shared" si="39"/>
        <v>32.205111428571435</v>
      </c>
      <c r="O768">
        <f t="shared" si="39"/>
        <v>2.3970485714285714E-2</v>
      </c>
      <c r="P768">
        <f t="shared" si="39"/>
        <v>8.088942857142855E-3</v>
      </c>
      <c r="Q768">
        <f t="shared" si="39"/>
        <v>0.15643485714285715</v>
      </c>
      <c r="R768">
        <f t="shared" si="39"/>
        <v>4.6528628571428567E-2</v>
      </c>
      <c r="S768">
        <f t="shared" si="39"/>
        <v>0</v>
      </c>
      <c r="T768">
        <f t="shared" si="39"/>
        <v>100.39879142857139</v>
      </c>
      <c r="U768">
        <f t="shared" si="39"/>
        <v>46.20578857142857</v>
      </c>
    </row>
    <row r="769" spans="1:21" x14ac:dyDescent="0.25">
      <c r="F769" t="s">
        <v>41</v>
      </c>
      <c r="G769">
        <f>STDEV(G732:G766)/SQRT((COUNT(G732:G766)))</f>
        <v>5.0025613066617257E-2</v>
      </c>
      <c r="H769">
        <f t="shared" ref="H769:U769" si="40">STDEV(H732:H766)/SQRT((COUNT(H732:H766)))</f>
        <v>1.680436423106867E-2</v>
      </c>
      <c r="I769">
        <f t="shared" si="40"/>
        <v>0.24994407819400274</v>
      </c>
      <c r="J769">
        <f t="shared" si="40"/>
        <v>0.25399170464477683</v>
      </c>
      <c r="K769">
        <f t="shared" si="40"/>
        <v>2.8544256751645607E-2</v>
      </c>
      <c r="L769">
        <f t="shared" si="40"/>
        <v>9.7127571929434969E-3</v>
      </c>
      <c r="M769">
        <f t="shared" si="40"/>
        <v>0.17355939660617667</v>
      </c>
      <c r="N769">
        <f t="shared" si="40"/>
        <v>0.32850826368157438</v>
      </c>
      <c r="O769">
        <f t="shared" si="40"/>
        <v>2.0121270744548267E-2</v>
      </c>
      <c r="P769">
        <f t="shared" si="40"/>
        <v>5.9236395431253881E-3</v>
      </c>
      <c r="Q769">
        <f t="shared" si="40"/>
        <v>1.5848972051926938E-2</v>
      </c>
      <c r="R769">
        <f t="shared" si="40"/>
        <v>1.9847114136223396E-2</v>
      </c>
      <c r="S769">
        <f t="shared" si="40"/>
        <v>0</v>
      </c>
      <c r="T769">
        <f t="shared" si="40"/>
        <v>0.14943743984159599</v>
      </c>
      <c r="U769">
        <f t="shared" si="40"/>
        <v>8.4280244280557109E-2</v>
      </c>
    </row>
    <row r="771" spans="1:21" x14ac:dyDescent="0.25">
      <c r="A771" s="2" t="s">
        <v>410</v>
      </c>
      <c r="G771" s="2" t="s">
        <v>1</v>
      </c>
      <c r="H771" s="2" t="s">
        <v>2</v>
      </c>
      <c r="I771" s="2" t="s">
        <v>3</v>
      </c>
      <c r="J771" s="2" t="s">
        <v>4</v>
      </c>
      <c r="K771" s="2" t="s">
        <v>5</v>
      </c>
      <c r="L771" s="2" t="s">
        <v>6</v>
      </c>
      <c r="M771" s="2" t="s">
        <v>7</v>
      </c>
      <c r="N771" s="2" t="s">
        <v>8</v>
      </c>
      <c r="O771" s="2" t="s">
        <v>9</v>
      </c>
      <c r="P771" s="2" t="s">
        <v>10</v>
      </c>
      <c r="Q771" s="2" t="s">
        <v>11</v>
      </c>
      <c r="R771" s="2" t="s">
        <v>12</v>
      </c>
      <c r="S771" s="2" t="s">
        <v>13</v>
      </c>
      <c r="T771" s="2" t="s">
        <v>14</v>
      </c>
      <c r="U771" s="2" t="s">
        <v>15</v>
      </c>
    </row>
    <row r="772" spans="1:21" x14ac:dyDescent="0.25">
      <c r="A772" t="s">
        <v>17</v>
      </c>
      <c r="G772">
        <v>1.2672099999999999</v>
      </c>
      <c r="H772">
        <v>-7.8469999999999998E-2</v>
      </c>
      <c r="I772">
        <v>52.323300000000003</v>
      </c>
      <c r="J772">
        <v>2.6783100000000002</v>
      </c>
      <c r="K772">
        <v>0.91089699999999996</v>
      </c>
      <c r="L772">
        <v>-2.6839999999999999E-2</v>
      </c>
      <c r="M772">
        <v>16.043399999999998</v>
      </c>
      <c r="N772">
        <v>27.556000000000001</v>
      </c>
      <c r="O772">
        <v>-5.0509999999999999E-2</v>
      </c>
      <c r="P772">
        <v>8.8489999999999992E-3</v>
      </c>
      <c r="Q772">
        <v>0.300068</v>
      </c>
      <c r="R772">
        <v>-4.827E-2</v>
      </c>
      <c r="S772">
        <v>0</v>
      </c>
      <c r="T772">
        <v>100.884</v>
      </c>
      <c r="U772">
        <v>46.747599999999998</v>
      </c>
    </row>
    <row r="773" spans="1:21" x14ac:dyDescent="0.25">
      <c r="A773" t="s">
        <v>173</v>
      </c>
      <c r="G773">
        <v>1.35334</v>
      </c>
      <c r="H773">
        <v>0.13984099999999999</v>
      </c>
      <c r="I773">
        <v>47.990299999999998</v>
      </c>
      <c r="J773">
        <v>3.3134999999999999</v>
      </c>
      <c r="K773">
        <v>0.459949</v>
      </c>
      <c r="L773">
        <v>4.1054E-2</v>
      </c>
      <c r="M773">
        <v>15.5406</v>
      </c>
      <c r="N773">
        <v>30.102799999999998</v>
      </c>
      <c r="O773">
        <v>0.25928499999999999</v>
      </c>
      <c r="P773">
        <v>2.6263000000000002E-2</v>
      </c>
      <c r="Q773">
        <v>0.20865300000000001</v>
      </c>
      <c r="R773">
        <v>1.1350000000000001E-2</v>
      </c>
      <c r="S773">
        <v>0</v>
      </c>
      <c r="T773">
        <v>99.446899999999999</v>
      </c>
      <c r="U773">
        <v>45.6736</v>
      </c>
    </row>
    <row r="774" spans="1:21" x14ac:dyDescent="0.25">
      <c r="A774" t="s">
        <v>20</v>
      </c>
      <c r="G774">
        <v>1.33646</v>
      </c>
      <c r="H774">
        <v>-7.8320000000000001E-2</v>
      </c>
      <c r="I774">
        <v>49.514400000000002</v>
      </c>
      <c r="J774">
        <v>1.71347</v>
      </c>
      <c r="K774">
        <v>0.86164600000000002</v>
      </c>
      <c r="L774">
        <v>8.0880999999999995E-2</v>
      </c>
      <c r="M774">
        <v>16.273800000000001</v>
      </c>
      <c r="N774">
        <v>29.261500000000002</v>
      </c>
      <c r="O774">
        <v>-4.9750000000000003E-2</v>
      </c>
      <c r="P774">
        <v>-2.6790000000000001E-2</v>
      </c>
      <c r="Q774">
        <v>0.14571600000000001</v>
      </c>
      <c r="R774">
        <v>7.6300000000000007E-2</v>
      </c>
      <c r="S774">
        <v>0</v>
      </c>
      <c r="T774">
        <v>99.109300000000005</v>
      </c>
      <c r="U774">
        <v>45.896799999999999</v>
      </c>
    </row>
    <row r="775" spans="1:21" x14ac:dyDescent="0.25">
      <c r="A775" t="s">
        <v>37</v>
      </c>
      <c r="G775">
        <v>0.71737600000000001</v>
      </c>
      <c r="H775">
        <v>-7.8549999999999995E-2</v>
      </c>
      <c r="I775">
        <v>47.239199999999997</v>
      </c>
      <c r="J775">
        <v>2.48115</v>
      </c>
      <c r="K775">
        <v>0.54516100000000001</v>
      </c>
      <c r="L775">
        <v>9.5135999999999998E-2</v>
      </c>
      <c r="M775">
        <v>16.848500000000001</v>
      </c>
      <c r="N775">
        <v>30.619399999999999</v>
      </c>
      <c r="O775">
        <v>-5.1229999999999998E-2</v>
      </c>
      <c r="P775">
        <v>2.6301000000000001E-2</v>
      </c>
      <c r="Q775">
        <v>9.8952999999999999E-2</v>
      </c>
      <c r="R775">
        <v>7.3540999999999995E-2</v>
      </c>
      <c r="S775">
        <v>0</v>
      </c>
      <c r="T775">
        <v>98.614800000000002</v>
      </c>
      <c r="U775">
        <v>45.367600000000003</v>
      </c>
    </row>
    <row r="776" spans="1:21" x14ac:dyDescent="0.25">
      <c r="A776" t="s">
        <v>411</v>
      </c>
      <c r="G776">
        <v>0.94624600000000003</v>
      </c>
      <c r="H776">
        <v>0.14059099999999999</v>
      </c>
      <c r="I776">
        <v>48.450800000000001</v>
      </c>
      <c r="J776">
        <v>2.1006200000000002</v>
      </c>
      <c r="K776">
        <v>0.31870300000000001</v>
      </c>
      <c r="L776">
        <v>-6.0699999999999997E-2</v>
      </c>
      <c r="M776">
        <v>16.155100000000001</v>
      </c>
      <c r="N776">
        <v>30.7087</v>
      </c>
      <c r="O776">
        <v>-4.9779999999999998E-2</v>
      </c>
      <c r="P776">
        <v>-4.4630000000000003E-2</v>
      </c>
      <c r="Q776">
        <v>0.23461599999999999</v>
      </c>
      <c r="R776">
        <v>-0.17039000000000001</v>
      </c>
      <c r="S776">
        <v>0</v>
      </c>
      <c r="T776">
        <v>98.729799999999997</v>
      </c>
      <c r="U776">
        <v>45.806199999999997</v>
      </c>
    </row>
    <row r="777" spans="1:21" x14ac:dyDescent="0.25">
      <c r="G777">
        <v>1.3371500000000001</v>
      </c>
      <c r="H777">
        <v>-7.8359999999999999E-2</v>
      </c>
      <c r="I777">
        <v>48.442300000000003</v>
      </c>
      <c r="J777">
        <v>2.03389</v>
      </c>
      <c r="K777">
        <v>0.90675899999999998</v>
      </c>
      <c r="L777">
        <v>-4.3740000000000001E-2</v>
      </c>
      <c r="M777">
        <v>16.742100000000001</v>
      </c>
      <c r="N777">
        <v>30.871300000000002</v>
      </c>
      <c r="O777">
        <v>2.7779000000000002E-2</v>
      </c>
      <c r="P777">
        <v>8.9200000000000008E-3</v>
      </c>
      <c r="Q777">
        <v>3.3825000000000001E-2</v>
      </c>
      <c r="R777">
        <v>1.3936E-2</v>
      </c>
      <c r="S777">
        <v>0</v>
      </c>
      <c r="T777">
        <v>100.29600000000001</v>
      </c>
      <c r="U777">
        <v>46.232700000000001</v>
      </c>
    </row>
    <row r="778" spans="1:21" x14ac:dyDescent="0.25">
      <c r="A778" t="s">
        <v>412</v>
      </c>
      <c r="G778">
        <v>1.34121</v>
      </c>
      <c r="H778">
        <v>-7.8390000000000001E-2</v>
      </c>
      <c r="I778">
        <v>47.896500000000003</v>
      </c>
      <c r="J778">
        <v>2.5461499999999999</v>
      </c>
      <c r="K778">
        <v>0.81828199999999995</v>
      </c>
      <c r="L778">
        <v>9.6527000000000002E-2</v>
      </c>
      <c r="M778">
        <v>15.8385</v>
      </c>
      <c r="N778">
        <v>31.454899999999999</v>
      </c>
      <c r="O778">
        <v>2.7338000000000001E-2</v>
      </c>
      <c r="P778">
        <v>6.2589000000000006E-2</v>
      </c>
      <c r="Q778">
        <v>0.18851699999999999</v>
      </c>
      <c r="R778">
        <v>1.3329000000000001E-2</v>
      </c>
      <c r="S778">
        <v>0</v>
      </c>
      <c r="T778">
        <v>100.206</v>
      </c>
      <c r="U778">
        <v>46.154200000000003</v>
      </c>
    </row>
    <row r="779" spans="1:21" x14ac:dyDescent="0.25">
      <c r="A779" t="s">
        <v>413</v>
      </c>
      <c r="G779">
        <v>2.1355200000000001</v>
      </c>
      <c r="H779">
        <v>0.35667199999999999</v>
      </c>
      <c r="I779">
        <v>47.549900000000001</v>
      </c>
      <c r="J779">
        <v>2.7984900000000001</v>
      </c>
      <c r="K779">
        <v>0.78250799999999998</v>
      </c>
      <c r="L779">
        <v>2.3689000000000002E-2</v>
      </c>
      <c r="M779">
        <v>16.901800000000001</v>
      </c>
      <c r="N779">
        <v>30.354199999999999</v>
      </c>
      <c r="O779">
        <v>0.18163599999999999</v>
      </c>
      <c r="P779">
        <v>6.1865000000000003E-2</v>
      </c>
      <c r="Q779">
        <v>0.164744</v>
      </c>
      <c r="R779">
        <v>0.13438900000000001</v>
      </c>
      <c r="S779">
        <v>0</v>
      </c>
      <c r="T779">
        <v>101.44499999999999</v>
      </c>
      <c r="U779">
        <v>46.275100000000002</v>
      </c>
    </row>
    <row r="780" spans="1:21" x14ac:dyDescent="0.25">
      <c r="A780" t="s">
        <v>414</v>
      </c>
      <c r="G780">
        <v>0.88725500000000002</v>
      </c>
      <c r="H780">
        <v>-7.886E-2</v>
      </c>
      <c r="I780">
        <v>46.384700000000002</v>
      </c>
      <c r="J780">
        <v>4.6509200000000002</v>
      </c>
      <c r="K780">
        <v>0.82569000000000004</v>
      </c>
      <c r="L780">
        <v>1.9442000000000001E-2</v>
      </c>
      <c r="M780">
        <v>16.451000000000001</v>
      </c>
      <c r="N780">
        <v>31.396699999999999</v>
      </c>
      <c r="O780">
        <v>2.4086E-2</v>
      </c>
      <c r="P780">
        <v>-1.034E-2</v>
      </c>
      <c r="Q780">
        <v>0.161326</v>
      </c>
      <c r="R780">
        <v>6.9466E-2</v>
      </c>
      <c r="S780">
        <v>0</v>
      </c>
      <c r="T780">
        <v>100.78100000000001</v>
      </c>
      <c r="U780">
        <v>45.8142</v>
      </c>
    </row>
    <row r="781" spans="1:21" x14ac:dyDescent="0.25">
      <c r="A781" t="s">
        <v>415</v>
      </c>
      <c r="G781">
        <v>1.10893</v>
      </c>
      <c r="H781">
        <v>0.140265</v>
      </c>
      <c r="I781">
        <v>49.248399999999997</v>
      </c>
      <c r="J781">
        <v>1.90273</v>
      </c>
      <c r="K781">
        <v>0.81811900000000004</v>
      </c>
      <c r="L781">
        <v>9.6574999999999994E-2</v>
      </c>
      <c r="M781">
        <v>16.4999</v>
      </c>
      <c r="N781">
        <v>29.706900000000001</v>
      </c>
      <c r="O781">
        <v>0.182979</v>
      </c>
      <c r="P781">
        <v>-2.707E-2</v>
      </c>
      <c r="Q781">
        <v>1.0864E-2</v>
      </c>
      <c r="R781">
        <v>0.32121499999999997</v>
      </c>
      <c r="S781">
        <v>0</v>
      </c>
      <c r="T781">
        <v>100.01</v>
      </c>
      <c r="U781">
        <v>46.174500000000002</v>
      </c>
    </row>
    <row r="782" spans="1:21" x14ac:dyDescent="0.25">
      <c r="A782" t="s">
        <v>416</v>
      </c>
      <c r="G782">
        <v>0.79147299999999998</v>
      </c>
      <c r="H782">
        <v>0.139705</v>
      </c>
      <c r="I782">
        <v>47.800800000000002</v>
      </c>
      <c r="J782">
        <v>2.0981999999999998</v>
      </c>
      <c r="K782">
        <v>0.94739600000000002</v>
      </c>
      <c r="L782">
        <v>0.13225200000000001</v>
      </c>
      <c r="M782">
        <v>17.414200000000001</v>
      </c>
      <c r="N782">
        <v>32.0291</v>
      </c>
      <c r="O782">
        <v>-0.12839999999999999</v>
      </c>
      <c r="P782">
        <v>8.7180000000000001E-3</v>
      </c>
      <c r="Q782">
        <v>0.211396</v>
      </c>
      <c r="R782">
        <v>-4.8370000000000003E-2</v>
      </c>
      <c r="S782">
        <v>0</v>
      </c>
      <c r="T782">
        <v>101.396</v>
      </c>
      <c r="U782">
        <v>46.718499999999999</v>
      </c>
    </row>
    <row r="783" spans="1:21" x14ac:dyDescent="0.25">
      <c r="A783" t="s">
        <v>417</v>
      </c>
      <c r="G783">
        <v>1.49532</v>
      </c>
      <c r="H783">
        <v>0.13939199999999999</v>
      </c>
      <c r="I783">
        <v>48.076799999999999</v>
      </c>
      <c r="J783">
        <v>1.7121599999999999</v>
      </c>
      <c r="K783">
        <v>0.59245199999999998</v>
      </c>
      <c r="L783">
        <v>7.9289999999999999E-2</v>
      </c>
      <c r="M783">
        <v>17.968800000000002</v>
      </c>
      <c r="N783">
        <v>30.035</v>
      </c>
      <c r="O783">
        <v>-0.12848000000000001</v>
      </c>
      <c r="P783">
        <v>-2.708E-2</v>
      </c>
      <c r="Q783">
        <v>0.23397100000000001</v>
      </c>
      <c r="R783">
        <v>1.3096E-2</v>
      </c>
      <c r="S783">
        <v>0</v>
      </c>
      <c r="T783">
        <v>100.191</v>
      </c>
      <c r="U783">
        <v>46.039000000000001</v>
      </c>
    </row>
    <row r="784" spans="1:21" x14ac:dyDescent="0.25">
      <c r="A784" t="s">
        <v>418</v>
      </c>
      <c r="G784">
        <v>1.2666900000000001</v>
      </c>
      <c r="H784">
        <v>-7.8479999999999994E-2</v>
      </c>
      <c r="I784">
        <v>48.298099999999998</v>
      </c>
      <c r="J784">
        <v>2.6082100000000001</v>
      </c>
      <c r="K784">
        <v>0.95531100000000002</v>
      </c>
      <c r="L784">
        <v>-8.115E-2</v>
      </c>
      <c r="M784">
        <v>16.809999999999999</v>
      </c>
      <c r="N784">
        <v>31.214200000000002</v>
      </c>
      <c r="O784">
        <v>0.104531</v>
      </c>
      <c r="P784">
        <v>2.6404E-2</v>
      </c>
      <c r="Q784">
        <v>0.121236</v>
      </c>
      <c r="R784">
        <v>0.13539000000000001</v>
      </c>
      <c r="S784">
        <v>0</v>
      </c>
      <c r="T784">
        <v>101.38</v>
      </c>
      <c r="U784">
        <v>46.535200000000003</v>
      </c>
    </row>
    <row r="785" spans="1:21" x14ac:dyDescent="0.25">
      <c r="A785" t="s">
        <v>419</v>
      </c>
      <c r="G785">
        <v>1.6610400000000001</v>
      </c>
      <c r="H785">
        <v>-7.8490000000000004E-2</v>
      </c>
      <c r="I785">
        <v>47.630800000000001</v>
      </c>
      <c r="J785">
        <v>2.6705199999999998</v>
      </c>
      <c r="K785">
        <v>1.14209</v>
      </c>
      <c r="L785">
        <v>6.8320000000000004E-3</v>
      </c>
      <c r="M785">
        <v>16.374700000000001</v>
      </c>
      <c r="N785">
        <v>30.485900000000001</v>
      </c>
      <c r="O785">
        <v>-5.1209999999999999E-2</v>
      </c>
      <c r="P785">
        <v>6.2114000000000003E-2</v>
      </c>
      <c r="Q785">
        <v>0.36510100000000001</v>
      </c>
      <c r="R785">
        <v>0.25816299999999998</v>
      </c>
      <c r="S785">
        <v>0</v>
      </c>
      <c r="T785">
        <v>100.52800000000001</v>
      </c>
      <c r="U785">
        <v>46.025199999999998</v>
      </c>
    </row>
    <row r="786" spans="1:21" x14ac:dyDescent="0.25">
      <c r="A786" t="s">
        <v>420</v>
      </c>
      <c r="G786">
        <v>0.87343099999999996</v>
      </c>
      <c r="H786">
        <v>0.139741</v>
      </c>
      <c r="I786">
        <v>48.849400000000003</v>
      </c>
      <c r="J786">
        <v>2.2249599999999998</v>
      </c>
      <c r="K786">
        <v>0.54529099999999997</v>
      </c>
      <c r="L786">
        <v>7.718E-3</v>
      </c>
      <c r="M786">
        <v>17.393899999999999</v>
      </c>
      <c r="N786">
        <v>31.349900000000002</v>
      </c>
      <c r="O786">
        <v>-5.0900000000000001E-2</v>
      </c>
      <c r="P786">
        <v>-2.717E-2</v>
      </c>
      <c r="Q786">
        <v>0.255332</v>
      </c>
      <c r="R786">
        <v>0.13580300000000001</v>
      </c>
      <c r="S786">
        <v>0</v>
      </c>
      <c r="T786">
        <v>101.697</v>
      </c>
      <c r="U786">
        <v>46.8703</v>
      </c>
    </row>
    <row r="787" spans="1:21" x14ac:dyDescent="0.25">
      <c r="A787" t="s">
        <v>421</v>
      </c>
      <c r="G787">
        <v>1.33362</v>
      </c>
      <c r="H787">
        <v>-7.8299999999999995E-2</v>
      </c>
      <c r="I787">
        <v>47.669600000000003</v>
      </c>
      <c r="J787">
        <v>1.6494500000000001</v>
      </c>
      <c r="K787">
        <v>0.76971699999999998</v>
      </c>
      <c r="L787">
        <v>9.8379999999999995E-2</v>
      </c>
      <c r="M787">
        <v>17.001000000000001</v>
      </c>
      <c r="N787">
        <v>31.473199999999999</v>
      </c>
      <c r="O787">
        <v>2.8083E-2</v>
      </c>
      <c r="P787">
        <v>2.6887000000000001E-2</v>
      </c>
      <c r="Q787">
        <v>0.212424</v>
      </c>
      <c r="R787">
        <v>-0.1089</v>
      </c>
      <c r="S787">
        <v>0</v>
      </c>
      <c r="T787">
        <v>100.075</v>
      </c>
      <c r="U787">
        <v>46.130800000000001</v>
      </c>
    </row>
    <row r="788" spans="1:21" x14ac:dyDescent="0.25">
      <c r="A788" t="s">
        <v>422</v>
      </c>
      <c r="G788">
        <v>0.71491300000000002</v>
      </c>
      <c r="H788">
        <v>-7.8479999999999994E-2</v>
      </c>
      <c r="I788">
        <v>47.580199999999998</v>
      </c>
      <c r="J788">
        <v>2.0315300000000001</v>
      </c>
      <c r="K788">
        <v>0.85841000000000001</v>
      </c>
      <c r="L788">
        <v>6.0745E-2</v>
      </c>
      <c r="M788">
        <v>17.7791</v>
      </c>
      <c r="N788">
        <v>32.372700000000002</v>
      </c>
      <c r="O788">
        <v>-0.12881999999999999</v>
      </c>
      <c r="P788">
        <v>-9.3200000000000002E-3</v>
      </c>
      <c r="Q788">
        <v>0.188669</v>
      </c>
      <c r="R788">
        <v>0.19731699999999999</v>
      </c>
      <c r="S788">
        <v>0</v>
      </c>
      <c r="T788">
        <v>101.56699999999999</v>
      </c>
      <c r="U788">
        <v>46.691699999999997</v>
      </c>
    </row>
    <row r="789" spans="1:21" x14ac:dyDescent="0.25">
      <c r="A789" t="s">
        <v>423</v>
      </c>
      <c r="G789">
        <v>0.86494199999999999</v>
      </c>
      <c r="H789">
        <v>-7.8270000000000006E-2</v>
      </c>
      <c r="I789">
        <v>47.423699999999997</v>
      </c>
      <c r="J789">
        <v>1.58524</v>
      </c>
      <c r="K789">
        <v>0.63052699999999995</v>
      </c>
      <c r="L789">
        <v>8.0965999999999996E-2</v>
      </c>
      <c r="M789">
        <v>17.168500000000002</v>
      </c>
      <c r="N789">
        <v>33.440899999999999</v>
      </c>
      <c r="O789">
        <v>0.18417600000000001</v>
      </c>
      <c r="P789">
        <v>-2.6720000000000001E-2</v>
      </c>
      <c r="Q789">
        <v>5.6717999999999998E-2</v>
      </c>
      <c r="R789">
        <v>-0.17025000000000001</v>
      </c>
      <c r="S789">
        <v>0</v>
      </c>
      <c r="T789">
        <v>101.16</v>
      </c>
      <c r="U789">
        <v>46.728499999999997</v>
      </c>
    </row>
    <row r="790" spans="1:21" x14ac:dyDescent="0.25">
      <c r="A790" t="s">
        <v>34</v>
      </c>
      <c r="G790">
        <v>1.18109</v>
      </c>
      <c r="H790">
        <v>-7.8390000000000001E-2</v>
      </c>
      <c r="I790">
        <v>46.658200000000001</v>
      </c>
      <c r="J790">
        <v>2.03376</v>
      </c>
      <c r="K790">
        <v>0.72500500000000001</v>
      </c>
      <c r="L790">
        <v>8.7080000000000005E-3</v>
      </c>
      <c r="M790">
        <v>17.282800000000002</v>
      </c>
      <c r="N790">
        <v>31.7439</v>
      </c>
      <c r="O790">
        <v>-0.12836</v>
      </c>
      <c r="P790">
        <v>-9.1299999999999992E-3</v>
      </c>
      <c r="Q790">
        <v>0.16708700000000001</v>
      </c>
      <c r="R790">
        <v>-4.8210000000000003E-2</v>
      </c>
      <c r="S790">
        <v>0</v>
      </c>
      <c r="T790">
        <v>99.5364</v>
      </c>
      <c r="U790">
        <v>45.753500000000003</v>
      </c>
    </row>
    <row r="791" spans="1:21" x14ac:dyDescent="0.25">
      <c r="A791" t="s">
        <v>424</v>
      </c>
      <c r="G791">
        <v>1.49502</v>
      </c>
      <c r="H791">
        <v>0.138986</v>
      </c>
      <c r="I791">
        <v>44.950299999999999</v>
      </c>
      <c r="J791">
        <v>1.96662</v>
      </c>
      <c r="K791">
        <v>1.0444500000000001</v>
      </c>
      <c r="L791">
        <v>-9.8350000000000007E-2</v>
      </c>
      <c r="M791">
        <v>17.8017</v>
      </c>
      <c r="N791">
        <v>32.377000000000002</v>
      </c>
      <c r="O791">
        <v>0.104799</v>
      </c>
      <c r="P791">
        <v>2.6306E-2</v>
      </c>
      <c r="Q791">
        <v>0.12182800000000001</v>
      </c>
      <c r="R791">
        <v>7.4015999999999998E-2</v>
      </c>
      <c r="S791">
        <v>0</v>
      </c>
      <c r="T791">
        <v>100.003</v>
      </c>
      <c r="U791">
        <v>45.638300000000001</v>
      </c>
    </row>
    <row r="792" spans="1:21" x14ac:dyDescent="0.25">
      <c r="A792" t="s">
        <v>425</v>
      </c>
      <c r="G792">
        <v>0.97017900000000001</v>
      </c>
      <c r="H792">
        <v>0.13761200000000001</v>
      </c>
      <c r="I792">
        <v>45.828299999999999</v>
      </c>
      <c r="J792">
        <v>4.5828499999999996</v>
      </c>
      <c r="K792">
        <v>1.3323100000000001</v>
      </c>
      <c r="L792">
        <v>7.0350999999999997E-2</v>
      </c>
      <c r="M792">
        <v>17.390899999999998</v>
      </c>
      <c r="N792">
        <v>30.292300000000001</v>
      </c>
      <c r="O792">
        <v>2.3266999999999999E-2</v>
      </c>
      <c r="P792">
        <v>6.0428999999999997E-2</v>
      </c>
      <c r="Q792">
        <v>0.293045</v>
      </c>
      <c r="R792">
        <v>0.190774</v>
      </c>
      <c r="S792">
        <v>0</v>
      </c>
      <c r="T792">
        <v>101.172</v>
      </c>
      <c r="U792">
        <v>45.702199999999998</v>
      </c>
    </row>
    <row r="793" spans="1:21" x14ac:dyDescent="0.25">
      <c r="G793">
        <v>0.63273400000000002</v>
      </c>
      <c r="H793">
        <v>-7.8289999999999998E-2</v>
      </c>
      <c r="I793">
        <v>47.172899999999998</v>
      </c>
      <c r="J793">
        <v>1.4549799999999999</v>
      </c>
      <c r="K793">
        <v>0.31695200000000001</v>
      </c>
      <c r="L793">
        <v>-7.6400000000000001E-3</v>
      </c>
      <c r="M793">
        <v>16.898800000000001</v>
      </c>
      <c r="N793">
        <v>33.590899999999998</v>
      </c>
      <c r="O793">
        <v>-4.9770000000000002E-2</v>
      </c>
      <c r="P793">
        <v>9.0670000000000004E-3</v>
      </c>
      <c r="Q793">
        <v>0.14580499999999999</v>
      </c>
      <c r="R793">
        <v>0.199461</v>
      </c>
      <c r="S793">
        <v>0</v>
      </c>
      <c r="T793">
        <v>100.286</v>
      </c>
      <c r="U793">
        <v>46.415300000000002</v>
      </c>
    </row>
    <row r="794" spans="1:21" x14ac:dyDescent="0.25">
      <c r="G794">
        <v>1.10443</v>
      </c>
      <c r="H794">
        <v>-7.843E-2</v>
      </c>
      <c r="I794">
        <v>47.914499999999997</v>
      </c>
      <c r="J794">
        <v>1.8402000000000001</v>
      </c>
      <c r="K794">
        <v>0.58980500000000002</v>
      </c>
      <c r="L794">
        <v>-2.7009999999999999E-2</v>
      </c>
      <c r="M794">
        <v>18.0474</v>
      </c>
      <c r="N794">
        <v>32.191800000000001</v>
      </c>
      <c r="O794">
        <v>-5.0590000000000003E-2</v>
      </c>
      <c r="P794">
        <v>2.6508E-2</v>
      </c>
      <c r="Q794">
        <v>0.12246600000000001</v>
      </c>
      <c r="R794">
        <v>7.4673000000000003E-2</v>
      </c>
      <c r="S794">
        <v>0</v>
      </c>
      <c r="T794">
        <v>101.756</v>
      </c>
      <c r="U794">
        <v>46.755800000000001</v>
      </c>
    </row>
    <row r="795" spans="1:21" x14ac:dyDescent="0.25">
      <c r="G795">
        <v>0.86693299999999995</v>
      </c>
      <c r="H795">
        <v>-7.8359999999999999E-2</v>
      </c>
      <c r="I795">
        <v>46.849499999999999</v>
      </c>
      <c r="J795">
        <v>1.4557599999999999</v>
      </c>
      <c r="K795">
        <v>0.31780700000000001</v>
      </c>
      <c r="L795">
        <v>-4.394E-2</v>
      </c>
      <c r="M795">
        <v>17.7316</v>
      </c>
      <c r="N795">
        <v>32.634900000000002</v>
      </c>
      <c r="O795">
        <v>0.33966000000000002</v>
      </c>
      <c r="P795">
        <v>-9.0500000000000008E-3</v>
      </c>
      <c r="Q795">
        <v>0.16755100000000001</v>
      </c>
      <c r="R795">
        <v>-0.17113</v>
      </c>
      <c r="S795">
        <v>0</v>
      </c>
      <c r="T795">
        <v>100.06100000000001</v>
      </c>
      <c r="U795">
        <v>46.094299999999997</v>
      </c>
    </row>
    <row r="796" spans="1:21" x14ac:dyDescent="0.25">
      <c r="G796">
        <v>0.86559699999999995</v>
      </c>
      <c r="H796">
        <v>0.13988</v>
      </c>
      <c r="I796">
        <v>46.668500000000002</v>
      </c>
      <c r="J796">
        <v>1.58457</v>
      </c>
      <c r="K796">
        <v>0.67580499999999999</v>
      </c>
      <c r="L796">
        <v>-9.647E-2</v>
      </c>
      <c r="M796">
        <v>17.671399999999998</v>
      </c>
      <c r="N796">
        <v>32.992800000000003</v>
      </c>
      <c r="O796">
        <v>2.8038E-2</v>
      </c>
      <c r="P796">
        <v>-8.9200000000000008E-3</v>
      </c>
      <c r="Q796">
        <v>-3.2550000000000003E-2</v>
      </c>
      <c r="R796">
        <v>-4.7379999999999999E-2</v>
      </c>
      <c r="S796">
        <v>0</v>
      </c>
      <c r="T796">
        <v>100.441</v>
      </c>
      <c r="U796">
        <v>46.302100000000003</v>
      </c>
    </row>
    <row r="797" spans="1:21" x14ac:dyDescent="0.25">
      <c r="G797">
        <v>1.0331300000000001</v>
      </c>
      <c r="H797">
        <v>-7.8560000000000005E-2</v>
      </c>
      <c r="I797">
        <v>47.539299999999997</v>
      </c>
      <c r="J797">
        <v>2.93011</v>
      </c>
      <c r="K797">
        <v>0.36618899999999999</v>
      </c>
      <c r="L797">
        <v>-4.6710000000000002E-2</v>
      </c>
      <c r="M797">
        <v>17.631399999999999</v>
      </c>
      <c r="N797">
        <v>32.159500000000001</v>
      </c>
      <c r="O797">
        <v>-0.12937000000000001</v>
      </c>
      <c r="P797">
        <v>-2.7400000000000001E-2</v>
      </c>
      <c r="Q797">
        <v>9.8534999999999998E-2</v>
      </c>
      <c r="R797">
        <v>1.1442000000000001E-2</v>
      </c>
      <c r="S797">
        <v>0</v>
      </c>
      <c r="T797">
        <v>101.488</v>
      </c>
      <c r="U797">
        <v>46.501300000000001</v>
      </c>
    </row>
    <row r="798" spans="1:21" x14ac:dyDescent="0.25">
      <c r="G798">
        <v>0.71489499999999995</v>
      </c>
      <c r="H798">
        <v>-7.8530000000000003E-2</v>
      </c>
      <c r="I798">
        <v>46.775500000000001</v>
      </c>
      <c r="J798">
        <v>1.64601</v>
      </c>
      <c r="K798">
        <v>0.678504</v>
      </c>
      <c r="L798">
        <v>9.5587000000000005E-2</v>
      </c>
      <c r="M798">
        <v>18.083200000000001</v>
      </c>
      <c r="N798">
        <v>31.223199999999999</v>
      </c>
      <c r="O798">
        <v>0.33828000000000003</v>
      </c>
      <c r="P798">
        <v>4.3999999999999997E-2</v>
      </c>
      <c r="Q798">
        <v>0.121558</v>
      </c>
      <c r="R798">
        <v>1.1964000000000001E-2</v>
      </c>
      <c r="S798">
        <v>0</v>
      </c>
      <c r="T798">
        <v>99.654200000000003</v>
      </c>
      <c r="U798">
        <v>45.710299999999997</v>
      </c>
    </row>
    <row r="799" spans="1:21" x14ac:dyDescent="0.25">
      <c r="G799">
        <v>1.50312</v>
      </c>
      <c r="H799">
        <v>0.13839799999999999</v>
      </c>
      <c r="I799">
        <v>46.716999999999999</v>
      </c>
      <c r="J799">
        <v>2.0933600000000001</v>
      </c>
      <c r="K799">
        <v>1.0941399999999999</v>
      </c>
      <c r="L799">
        <v>5.8925999999999999E-2</v>
      </c>
      <c r="M799">
        <v>18.7743</v>
      </c>
      <c r="N799">
        <v>30.850100000000001</v>
      </c>
      <c r="O799">
        <v>2.6079999999999999E-2</v>
      </c>
      <c r="P799">
        <v>9.7041000000000002E-2</v>
      </c>
      <c r="Q799">
        <v>7.6244999999999993E-2</v>
      </c>
      <c r="R799">
        <v>0.19555700000000001</v>
      </c>
      <c r="S799">
        <v>0</v>
      </c>
      <c r="T799">
        <v>101.624</v>
      </c>
      <c r="U799">
        <v>46.2393</v>
      </c>
    </row>
    <row r="800" spans="1:21" x14ac:dyDescent="0.25">
      <c r="G800">
        <v>1.1357200000000001</v>
      </c>
      <c r="H800">
        <v>-7.9100000000000004E-2</v>
      </c>
      <c r="I800">
        <v>44.268099999999997</v>
      </c>
      <c r="J800">
        <v>5.4735100000000001</v>
      </c>
      <c r="K800">
        <v>1.29321</v>
      </c>
      <c r="L800">
        <v>-7.1370000000000003E-2</v>
      </c>
      <c r="M800">
        <v>17.051100000000002</v>
      </c>
      <c r="N800">
        <v>30.5059</v>
      </c>
      <c r="O800">
        <v>2.2339000000000001E-2</v>
      </c>
      <c r="P800">
        <v>2.4492E-2</v>
      </c>
      <c r="Q800">
        <v>0.26916099999999998</v>
      </c>
      <c r="R800">
        <v>0.127807</v>
      </c>
      <c r="S800">
        <v>0</v>
      </c>
      <c r="T800">
        <v>100.021</v>
      </c>
      <c r="U800">
        <v>44.9041</v>
      </c>
    </row>
    <row r="801" spans="7:21" x14ac:dyDescent="0.25">
      <c r="G801">
        <v>1.47522</v>
      </c>
      <c r="H801">
        <v>-7.8090000000000007E-2</v>
      </c>
      <c r="I801">
        <v>45.250999999999998</v>
      </c>
      <c r="J801">
        <v>0.74926199999999998</v>
      </c>
      <c r="K801">
        <v>0.63055399999999995</v>
      </c>
      <c r="L801">
        <v>6.5342999999999998E-2</v>
      </c>
      <c r="M801">
        <v>17.662299999999998</v>
      </c>
      <c r="N801">
        <v>35.4771</v>
      </c>
      <c r="O801">
        <v>0.107226</v>
      </c>
      <c r="P801">
        <v>-8.4799999999999997E-3</v>
      </c>
      <c r="Q801">
        <v>5.8132000000000003E-2</v>
      </c>
      <c r="R801">
        <v>-0.10717</v>
      </c>
      <c r="S801">
        <v>0</v>
      </c>
      <c r="T801">
        <v>101.282</v>
      </c>
      <c r="U801">
        <v>46.6372</v>
      </c>
    </row>
    <row r="802" spans="7:21" x14ac:dyDescent="0.25">
      <c r="G802">
        <v>0.94508499999999995</v>
      </c>
      <c r="H802">
        <v>-7.8359999999999999E-2</v>
      </c>
      <c r="I802">
        <v>46.007399999999997</v>
      </c>
      <c r="J802">
        <v>1.51877</v>
      </c>
      <c r="K802">
        <v>0.76705900000000005</v>
      </c>
      <c r="L802">
        <v>9.0209999999999995E-3</v>
      </c>
      <c r="M802">
        <v>18.0684</v>
      </c>
      <c r="N802">
        <v>33.025799999999997</v>
      </c>
      <c r="O802">
        <v>-0.12831000000000001</v>
      </c>
      <c r="P802">
        <v>-2.6919999999999999E-2</v>
      </c>
      <c r="Q802">
        <v>1.1535E-2</v>
      </c>
      <c r="R802">
        <v>0.13677700000000001</v>
      </c>
      <c r="S802">
        <v>0</v>
      </c>
      <c r="T802">
        <v>100.256</v>
      </c>
      <c r="U802">
        <v>46.05</v>
      </c>
    </row>
    <row r="803" spans="7:21" x14ac:dyDescent="0.25">
      <c r="G803">
        <v>1.2604900000000001</v>
      </c>
      <c r="H803">
        <v>-7.8420000000000004E-2</v>
      </c>
      <c r="I803">
        <v>44.356900000000003</v>
      </c>
      <c r="J803">
        <v>2.15964</v>
      </c>
      <c r="K803">
        <v>0.95152800000000004</v>
      </c>
      <c r="L803">
        <v>-1.005E-2</v>
      </c>
      <c r="M803">
        <v>17.575399999999998</v>
      </c>
      <c r="N803">
        <v>33.583399999999997</v>
      </c>
      <c r="O803">
        <v>2.6929999999999999E-2</v>
      </c>
      <c r="P803">
        <v>2.6314000000000001E-2</v>
      </c>
      <c r="Q803">
        <v>0.166185</v>
      </c>
      <c r="R803">
        <v>1.2460000000000001E-2</v>
      </c>
      <c r="S803">
        <v>0</v>
      </c>
      <c r="T803">
        <v>100.03100000000001</v>
      </c>
      <c r="U803">
        <v>45.663600000000002</v>
      </c>
    </row>
    <row r="804" spans="7:21" x14ac:dyDescent="0.25">
      <c r="G804">
        <v>1.4088000000000001</v>
      </c>
      <c r="H804">
        <v>-7.8280000000000002E-2</v>
      </c>
      <c r="I804">
        <v>47.218499999999999</v>
      </c>
      <c r="J804">
        <v>1.64967</v>
      </c>
      <c r="K804">
        <v>0.76898200000000005</v>
      </c>
      <c r="L804">
        <v>-7.7600000000000004E-3</v>
      </c>
      <c r="M804">
        <v>17.777000000000001</v>
      </c>
      <c r="N804">
        <v>32.492100000000001</v>
      </c>
      <c r="O804">
        <v>-4.9840000000000002E-2</v>
      </c>
      <c r="P804">
        <v>-8.8999999999999999E-3</v>
      </c>
      <c r="Q804">
        <v>7.8964999999999994E-2</v>
      </c>
      <c r="R804">
        <v>-0.17049</v>
      </c>
      <c r="S804">
        <v>0</v>
      </c>
      <c r="T804">
        <v>101.07899999999999</v>
      </c>
      <c r="U804">
        <v>46.487000000000002</v>
      </c>
    </row>
    <row r="805" spans="7:21" x14ac:dyDescent="0.25">
      <c r="G805">
        <v>0.87520500000000001</v>
      </c>
      <c r="H805">
        <v>0.13885</v>
      </c>
      <c r="I805">
        <v>46.724899999999998</v>
      </c>
      <c r="J805">
        <v>2.4159700000000002</v>
      </c>
      <c r="K805">
        <v>0.50094499999999997</v>
      </c>
      <c r="L805">
        <v>-2.9250000000000002E-2</v>
      </c>
      <c r="M805">
        <v>17.979700000000001</v>
      </c>
      <c r="N805">
        <v>31.084499999999998</v>
      </c>
      <c r="O805">
        <v>0.104015</v>
      </c>
      <c r="P805">
        <v>-9.6399999999999993E-3</v>
      </c>
      <c r="Q805">
        <v>9.8519999999999996E-2</v>
      </c>
      <c r="R805">
        <v>1.1173000000000001E-2</v>
      </c>
      <c r="S805">
        <v>0</v>
      </c>
      <c r="T805">
        <v>99.894800000000004</v>
      </c>
      <c r="U805">
        <v>45.742600000000003</v>
      </c>
    </row>
    <row r="806" spans="7:21" x14ac:dyDescent="0.25">
      <c r="G806">
        <v>1.18204</v>
      </c>
      <c r="H806">
        <v>-7.8409999999999994E-2</v>
      </c>
      <c r="I806">
        <v>46.1188</v>
      </c>
      <c r="J806">
        <v>1.96719</v>
      </c>
      <c r="K806">
        <v>0.63494600000000001</v>
      </c>
      <c r="L806">
        <v>4.3368999999999998E-2</v>
      </c>
      <c r="M806">
        <v>17.881900000000002</v>
      </c>
      <c r="N806">
        <v>33.698399999999999</v>
      </c>
      <c r="O806">
        <v>2.7146E-2</v>
      </c>
      <c r="P806">
        <v>-2.7099999999999999E-2</v>
      </c>
      <c r="Q806">
        <v>3.3064000000000003E-2</v>
      </c>
      <c r="R806">
        <v>7.4381000000000003E-2</v>
      </c>
      <c r="S806">
        <v>0</v>
      </c>
      <c r="T806">
        <v>101.556</v>
      </c>
      <c r="U806">
        <v>46.522500000000001</v>
      </c>
    </row>
    <row r="807" spans="7:21" x14ac:dyDescent="0.25">
      <c r="G807">
        <v>1.11337</v>
      </c>
      <c r="H807">
        <v>0.35583700000000001</v>
      </c>
      <c r="I807">
        <v>44.442500000000003</v>
      </c>
      <c r="J807">
        <v>2.8616799999999998</v>
      </c>
      <c r="K807">
        <v>0.63887000000000005</v>
      </c>
      <c r="L807">
        <v>-2.9899999999999999E-2</v>
      </c>
      <c r="M807">
        <v>17.201699999999999</v>
      </c>
      <c r="N807">
        <v>32.200400000000002</v>
      </c>
      <c r="O807">
        <v>2.5807E-2</v>
      </c>
      <c r="P807">
        <v>-2.7560000000000001E-2</v>
      </c>
      <c r="Q807">
        <v>0.18657499999999999</v>
      </c>
      <c r="R807">
        <v>0.13367499999999999</v>
      </c>
      <c r="S807">
        <v>0</v>
      </c>
      <c r="T807">
        <v>99.102900000000005</v>
      </c>
      <c r="U807">
        <v>45.2089</v>
      </c>
    </row>
    <row r="808" spans="7:21" x14ac:dyDescent="0.25">
      <c r="G808">
        <v>1.3750500000000001</v>
      </c>
      <c r="H808">
        <v>-7.9039999999999999E-2</v>
      </c>
      <c r="I808">
        <v>44.831200000000003</v>
      </c>
      <c r="J808">
        <v>5.5386600000000001</v>
      </c>
      <c r="K808">
        <v>0.78770399999999996</v>
      </c>
      <c r="L808">
        <v>-1.8100000000000002E-2</v>
      </c>
      <c r="M808">
        <v>16.8385</v>
      </c>
      <c r="N808">
        <v>31.615300000000001</v>
      </c>
      <c r="O808">
        <v>-5.4690000000000003E-2</v>
      </c>
      <c r="P808">
        <v>-2.861E-2</v>
      </c>
      <c r="Q808">
        <v>0.15926899999999999</v>
      </c>
      <c r="R808">
        <v>0.128556</v>
      </c>
      <c r="S808">
        <v>0</v>
      </c>
      <c r="T808">
        <v>101.09399999999999</v>
      </c>
      <c r="U808">
        <v>45.4878</v>
      </c>
    </row>
    <row r="809" spans="7:21" x14ac:dyDescent="0.25">
      <c r="G809">
        <v>1.0229200000000001</v>
      </c>
      <c r="H809">
        <v>0.13905000000000001</v>
      </c>
      <c r="I809">
        <v>45.240900000000003</v>
      </c>
      <c r="J809">
        <v>1.3261000000000001</v>
      </c>
      <c r="K809">
        <v>0.85744799999999999</v>
      </c>
      <c r="L809">
        <v>6.1865000000000003E-2</v>
      </c>
      <c r="M809">
        <v>18.410699999999999</v>
      </c>
      <c r="N809">
        <v>32.652200000000001</v>
      </c>
      <c r="O809">
        <v>2.7480000000000001E-2</v>
      </c>
      <c r="P809">
        <v>8.6359999999999996E-3</v>
      </c>
      <c r="Q809">
        <v>0.16739599999999999</v>
      </c>
      <c r="R809">
        <v>1.3212E-2</v>
      </c>
      <c r="S809">
        <v>0</v>
      </c>
      <c r="T809">
        <v>99.927899999999994</v>
      </c>
      <c r="U809">
        <v>45.792999999999999</v>
      </c>
    </row>
    <row r="810" spans="7:21" x14ac:dyDescent="0.25">
      <c r="G810">
        <v>0.94972100000000004</v>
      </c>
      <c r="H810">
        <v>-7.8549999999999995E-2</v>
      </c>
      <c r="I810">
        <v>44.554200000000002</v>
      </c>
      <c r="J810">
        <v>1.77332</v>
      </c>
      <c r="K810">
        <v>0.67959099999999995</v>
      </c>
      <c r="L810">
        <v>-2.8930000000000001E-2</v>
      </c>
      <c r="M810">
        <v>19.252800000000001</v>
      </c>
      <c r="N810">
        <v>33.716799999999999</v>
      </c>
      <c r="O810">
        <v>0.182085</v>
      </c>
      <c r="P810">
        <v>-9.6299999999999997E-3</v>
      </c>
      <c r="Q810">
        <v>3.2171999999999999E-2</v>
      </c>
      <c r="R810">
        <v>7.2882000000000002E-2</v>
      </c>
      <c r="S810">
        <v>0</v>
      </c>
      <c r="T810">
        <v>101.09699999999999</v>
      </c>
      <c r="U810">
        <v>46.017899999999997</v>
      </c>
    </row>
    <row r="811" spans="7:21" x14ac:dyDescent="0.25">
      <c r="G811">
        <v>1.1856100000000001</v>
      </c>
      <c r="H811">
        <v>-7.8530000000000003E-2</v>
      </c>
      <c r="I811">
        <v>46.115600000000001</v>
      </c>
      <c r="J811">
        <v>2.2243499999999998</v>
      </c>
      <c r="K811">
        <v>0.63651199999999997</v>
      </c>
      <c r="L811">
        <v>-6.4049999999999996E-2</v>
      </c>
      <c r="M811">
        <v>18.6144</v>
      </c>
      <c r="N811">
        <v>32.597000000000001</v>
      </c>
      <c r="O811">
        <v>0.104384</v>
      </c>
      <c r="P811">
        <v>8.2760000000000004E-3</v>
      </c>
      <c r="Q811">
        <v>-3.4470000000000001E-2</v>
      </c>
      <c r="R811">
        <v>-4.9869999999999998E-2</v>
      </c>
      <c r="S811">
        <v>0</v>
      </c>
      <c r="T811">
        <v>101.259</v>
      </c>
      <c r="U811">
        <v>46.2059</v>
      </c>
    </row>
    <row r="812" spans="7:21" x14ac:dyDescent="0.25">
      <c r="G812">
        <v>1.25871</v>
      </c>
      <c r="H812">
        <v>0.13872599999999999</v>
      </c>
      <c r="I812">
        <v>44.0197</v>
      </c>
      <c r="J812">
        <v>1.90354</v>
      </c>
      <c r="K812">
        <v>0.77005999999999997</v>
      </c>
      <c r="L812">
        <v>6.0814E-2</v>
      </c>
      <c r="M812">
        <v>18.427199999999999</v>
      </c>
      <c r="N812">
        <v>34.036999999999999</v>
      </c>
      <c r="O812">
        <v>-5.0869999999999999E-2</v>
      </c>
      <c r="P812">
        <v>-9.3500000000000007E-3</v>
      </c>
      <c r="Q812">
        <v>9.9741999999999997E-2</v>
      </c>
      <c r="R812">
        <v>-4.9050000000000003E-2</v>
      </c>
      <c r="S812">
        <v>0</v>
      </c>
      <c r="T812">
        <v>100.60599999999999</v>
      </c>
      <c r="U812">
        <v>45.892400000000002</v>
      </c>
    </row>
    <row r="813" spans="7:21" x14ac:dyDescent="0.25">
      <c r="G813">
        <v>1.1915800000000001</v>
      </c>
      <c r="H813">
        <v>-7.8589999999999993E-2</v>
      </c>
      <c r="I813">
        <v>45.023800000000001</v>
      </c>
      <c r="J813">
        <v>3.1835599999999999</v>
      </c>
      <c r="K813">
        <v>0.59362599999999999</v>
      </c>
      <c r="L813">
        <v>5.3200000000000001E-3</v>
      </c>
      <c r="M813">
        <v>17.385899999999999</v>
      </c>
      <c r="N813">
        <v>33.193399999999997</v>
      </c>
      <c r="O813">
        <v>-5.1950000000000003E-2</v>
      </c>
      <c r="P813">
        <v>8.0689999999999998E-3</v>
      </c>
      <c r="Q813">
        <v>9.7710000000000005E-2</v>
      </c>
      <c r="R813">
        <v>1.0654E-2</v>
      </c>
      <c r="S813">
        <v>0</v>
      </c>
      <c r="T813">
        <v>100.563</v>
      </c>
      <c r="U813">
        <v>45.805300000000003</v>
      </c>
    </row>
    <row r="814" spans="7:21" x14ac:dyDescent="0.25">
      <c r="G814">
        <v>0.87045300000000003</v>
      </c>
      <c r="H814">
        <v>-7.8450000000000006E-2</v>
      </c>
      <c r="I814">
        <v>46.102600000000002</v>
      </c>
      <c r="J814">
        <v>1.58182</v>
      </c>
      <c r="K814">
        <v>0.31886799999999998</v>
      </c>
      <c r="L814">
        <v>4.3295E-2</v>
      </c>
      <c r="M814">
        <v>17.816400000000002</v>
      </c>
      <c r="N814">
        <v>32.561500000000002</v>
      </c>
      <c r="O814">
        <v>0.18287800000000001</v>
      </c>
      <c r="P814">
        <v>4.4222999999999998E-2</v>
      </c>
      <c r="Q814">
        <v>7.7567999999999998E-2</v>
      </c>
      <c r="R814">
        <v>0.135819</v>
      </c>
      <c r="S814">
        <v>0</v>
      </c>
      <c r="T814">
        <v>99.656999999999996</v>
      </c>
      <c r="U814">
        <v>45.746400000000001</v>
      </c>
    </row>
    <row r="815" spans="7:21" x14ac:dyDescent="0.25">
      <c r="G815">
        <v>0.784798</v>
      </c>
      <c r="H815">
        <v>-7.8219999999999998E-2</v>
      </c>
      <c r="I815">
        <v>47.593899999999998</v>
      </c>
      <c r="J815">
        <v>1.0065999999999999</v>
      </c>
      <c r="K815">
        <v>0.53933200000000003</v>
      </c>
      <c r="L815">
        <v>9.9862000000000006E-2</v>
      </c>
      <c r="M815">
        <v>17.908300000000001</v>
      </c>
      <c r="N815">
        <v>33.657200000000003</v>
      </c>
      <c r="O815">
        <v>-4.9320000000000003E-2</v>
      </c>
      <c r="P815">
        <v>-2.6550000000000001E-2</v>
      </c>
      <c r="Q815">
        <v>3.5222000000000003E-2</v>
      </c>
      <c r="R815">
        <v>-4.6359999999999998E-2</v>
      </c>
      <c r="S815">
        <v>0</v>
      </c>
      <c r="T815">
        <v>101.425</v>
      </c>
      <c r="U815">
        <v>46.9176</v>
      </c>
    </row>
    <row r="816" spans="7:21" x14ac:dyDescent="0.25">
      <c r="G816">
        <v>0.79447500000000004</v>
      </c>
      <c r="H816">
        <v>-7.8560000000000005E-2</v>
      </c>
      <c r="I816">
        <v>45.575099999999999</v>
      </c>
      <c r="J816">
        <v>2.1590799999999999</v>
      </c>
      <c r="K816">
        <v>0.58958100000000002</v>
      </c>
      <c r="L816">
        <v>4.1800999999999998E-2</v>
      </c>
      <c r="M816">
        <v>18.390899999999998</v>
      </c>
      <c r="N816">
        <v>32.620100000000001</v>
      </c>
      <c r="O816">
        <v>2.6360000000000001E-2</v>
      </c>
      <c r="P816">
        <v>8.2240000000000004E-3</v>
      </c>
      <c r="Q816">
        <v>-3.4669999999999999E-2</v>
      </c>
      <c r="R816">
        <v>7.2991E-2</v>
      </c>
      <c r="S816">
        <v>0</v>
      </c>
      <c r="T816">
        <v>100.16500000000001</v>
      </c>
      <c r="U816">
        <v>45.7729</v>
      </c>
    </row>
    <row r="817" spans="7:21" x14ac:dyDescent="0.25">
      <c r="G817">
        <v>1.0227200000000001</v>
      </c>
      <c r="H817">
        <v>0.13903499999999999</v>
      </c>
      <c r="I817">
        <v>44.203899999999997</v>
      </c>
      <c r="J817">
        <v>1.6478900000000001</v>
      </c>
      <c r="K817">
        <v>0.58776499999999998</v>
      </c>
      <c r="L817">
        <v>4.3991000000000002E-2</v>
      </c>
      <c r="M817">
        <v>18.089400000000001</v>
      </c>
      <c r="N817">
        <v>33.0383</v>
      </c>
      <c r="O817">
        <v>-5.049E-2</v>
      </c>
      <c r="P817">
        <v>-9.1900000000000003E-3</v>
      </c>
      <c r="Q817">
        <v>7.8099000000000002E-2</v>
      </c>
      <c r="R817">
        <v>-0.11001</v>
      </c>
      <c r="S817">
        <v>0</v>
      </c>
      <c r="T817">
        <v>98.6815</v>
      </c>
      <c r="U817">
        <v>45.207000000000001</v>
      </c>
    </row>
    <row r="818" spans="7:21" x14ac:dyDescent="0.25">
      <c r="G818">
        <v>0.86947399999999997</v>
      </c>
      <c r="H818">
        <v>-7.8439999999999996E-2</v>
      </c>
      <c r="I818">
        <v>47.024700000000003</v>
      </c>
      <c r="J818">
        <v>1.45313</v>
      </c>
      <c r="K818">
        <v>0.36345499999999997</v>
      </c>
      <c r="L818">
        <v>-8.0299999999999996E-2</v>
      </c>
      <c r="M818">
        <v>18.599799999999998</v>
      </c>
      <c r="N818">
        <v>32.9161</v>
      </c>
      <c r="O818">
        <v>-5.0689999999999999E-2</v>
      </c>
      <c r="P818">
        <v>-9.2499999999999995E-3</v>
      </c>
      <c r="Q818">
        <v>7.7901999999999999E-2</v>
      </c>
      <c r="R818">
        <v>0.25919500000000001</v>
      </c>
      <c r="S818">
        <v>0</v>
      </c>
      <c r="T818">
        <v>101.345</v>
      </c>
      <c r="U818">
        <v>46.542400000000001</v>
      </c>
    </row>
    <row r="819" spans="7:21" x14ac:dyDescent="0.25">
      <c r="G819">
        <v>1.4992300000000001</v>
      </c>
      <c r="H819">
        <v>0.13891800000000001</v>
      </c>
      <c r="I819">
        <v>45.758200000000002</v>
      </c>
      <c r="J819">
        <v>2.0937100000000002</v>
      </c>
      <c r="K819">
        <v>0.81984400000000002</v>
      </c>
      <c r="L819">
        <v>9.5326999999999995E-2</v>
      </c>
      <c r="M819">
        <v>17.8657</v>
      </c>
      <c r="N819">
        <v>32.658099999999997</v>
      </c>
      <c r="O819">
        <v>-5.117E-2</v>
      </c>
      <c r="P819">
        <v>-9.4400000000000005E-3</v>
      </c>
      <c r="Q819">
        <v>0.27695399999999998</v>
      </c>
      <c r="R819">
        <v>0.19658</v>
      </c>
      <c r="S819">
        <v>0</v>
      </c>
      <c r="T819">
        <v>101.342</v>
      </c>
      <c r="U819">
        <v>46.267600000000002</v>
      </c>
    </row>
    <row r="820" spans="7:21" x14ac:dyDescent="0.25">
      <c r="G820">
        <v>1.81053</v>
      </c>
      <c r="H820">
        <v>0.35586000000000001</v>
      </c>
      <c r="I820">
        <v>44.6145</v>
      </c>
      <c r="J820">
        <v>2.0944099999999999</v>
      </c>
      <c r="K820">
        <v>0.77657200000000004</v>
      </c>
      <c r="L820">
        <v>0.11297</v>
      </c>
      <c r="M820">
        <v>17.568999999999999</v>
      </c>
      <c r="N820">
        <v>31.913699999999999</v>
      </c>
      <c r="O820">
        <v>0.18226600000000001</v>
      </c>
      <c r="P820">
        <v>4.4013999999999998E-2</v>
      </c>
      <c r="Q820">
        <v>5.4602999999999999E-2</v>
      </c>
      <c r="R820">
        <v>1.2002000000000001E-2</v>
      </c>
      <c r="S820">
        <v>0</v>
      </c>
      <c r="T820">
        <v>99.540400000000005</v>
      </c>
      <c r="U820">
        <v>45.347799999999999</v>
      </c>
    </row>
    <row r="821" spans="7:21" x14ac:dyDescent="0.25">
      <c r="G821">
        <v>0.79047100000000003</v>
      </c>
      <c r="H821">
        <v>0.13949400000000001</v>
      </c>
      <c r="I821">
        <v>47.163400000000003</v>
      </c>
      <c r="J821">
        <v>1.7127399999999999</v>
      </c>
      <c r="K821">
        <v>0.63223700000000005</v>
      </c>
      <c r="L821">
        <v>0.18573999999999999</v>
      </c>
      <c r="M821">
        <v>17.808800000000002</v>
      </c>
      <c r="N821">
        <v>31.9466</v>
      </c>
      <c r="O821">
        <v>-0.12842000000000001</v>
      </c>
      <c r="P821">
        <v>8.0130999999999994E-2</v>
      </c>
      <c r="Q821">
        <v>0.144955</v>
      </c>
      <c r="R821">
        <v>-4.8309999999999999E-2</v>
      </c>
      <c r="S821">
        <v>0</v>
      </c>
      <c r="T821">
        <v>100.428</v>
      </c>
      <c r="U821">
        <v>46.243899999999996</v>
      </c>
    </row>
    <row r="822" spans="7:21" x14ac:dyDescent="0.25">
      <c r="G822">
        <v>0.79456300000000002</v>
      </c>
      <c r="H822">
        <v>0.13896900000000001</v>
      </c>
      <c r="I822">
        <v>47.442500000000003</v>
      </c>
      <c r="J822">
        <v>1.90269</v>
      </c>
      <c r="K822">
        <v>0.49950099999999997</v>
      </c>
      <c r="L822">
        <v>7.7604000000000006E-2</v>
      </c>
      <c r="M822">
        <v>18.3797</v>
      </c>
      <c r="N822">
        <v>31.992000000000001</v>
      </c>
      <c r="O822">
        <v>0.18232000000000001</v>
      </c>
      <c r="P822">
        <v>2.6148000000000001E-2</v>
      </c>
      <c r="Q822">
        <v>0.121378</v>
      </c>
      <c r="R822">
        <v>7.3346999999999996E-2</v>
      </c>
      <c r="S822">
        <v>0</v>
      </c>
      <c r="T822">
        <v>101.631</v>
      </c>
      <c r="U822">
        <v>46.610500000000002</v>
      </c>
    </row>
    <row r="823" spans="7:21" x14ac:dyDescent="0.25">
      <c r="G823">
        <v>1.33701</v>
      </c>
      <c r="H823">
        <v>0.13919899999999999</v>
      </c>
      <c r="I823">
        <v>44.005600000000001</v>
      </c>
      <c r="J823">
        <v>1.9027099999999999</v>
      </c>
      <c r="K823">
        <v>0.59066799999999997</v>
      </c>
      <c r="L823">
        <v>-4.4819999999999999E-2</v>
      </c>
      <c r="M823">
        <v>17.607700000000001</v>
      </c>
      <c r="N823">
        <v>33.057400000000001</v>
      </c>
      <c r="O823">
        <v>-0.12853999999999999</v>
      </c>
      <c r="P823">
        <v>8.5970000000000005E-3</v>
      </c>
      <c r="Q823">
        <v>-5.5820000000000002E-2</v>
      </c>
      <c r="R823">
        <v>0.13605</v>
      </c>
      <c r="S823">
        <v>0</v>
      </c>
      <c r="T823">
        <v>98.555599999999998</v>
      </c>
      <c r="U823">
        <v>45.068399999999997</v>
      </c>
    </row>
    <row r="824" spans="7:21" x14ac:dyDescent="0.25">
      <c r="G824">
        <v>0.71444200000000002</v>
      </c>
      <c r="H824">
        <v>-7.8570000000000001E-2</v>
      </c>
      <c r="I824">
        <v>46.906199999999998</v>
      </c>
      <c r="J824">
        <v>1.3241799999999999</v>
      </c>
      <c r="K824">
        <v>0.58821599999999996</v>
      </c>
      <c r="L824">
        <v>6.9490000000000003E-3</v>
      </c>
      <c r="M824">
        <v>19.235499999999998</v>
      </c>
      <c r="N824">
        <v>31.304500000000001</v>
      </c>
      <c r="O824">
        <v>0.18242800000000001</v>
      </c>
      <c r="P824">
        <v>9.7136E-2</v>
      </c>
      <c r="Q824">
        <v>7.7124999999999999E-2</v>
      </c>
      <c r="R824">
        <v>0.134792</v>
      </c>
      <c r="S824">
        <v>0</v>
      </c>
      <c r="T824">
        <v>100.49299999999999</v>
      </c>
      <c r="U824">
        <v>45.993699999999997</v>
      </c>
    </row>
    <row r="825" spans="7:21" x14ac:dyDescent="0.25">
      <c r="G825">
        <v>0.94861499999999999</v>
      </c>
      <c r="H825">
        <v>-7.8479999999999994E-2</v>
      </c>
      <c r="I825">
        <v>47.803899999999999</v>
      </c>
      <c r="J825">
        <v>1.7759199999999999</v>
      </c>
      <c r="K825">
        <v>0.45407799999999998</v>
      </c>
      <c r="L825">
        <v>0.11397500000000001</v>
      </c>
      <c r="M825">
        <v>18.479299999999999</v>
      </c>
      <c r="N825">
        <v>31.548100000000002</v>
      </c>
      <c r="O825">
        <v>-5.0889999999999998E-2</v>
      </c>
      <c r="P825">
        <v>2.63E-2</v>
      </c>
      <c r="Q825">
        <v>0.166654</v>
      </c>
      <c r="R825">
        <v>-4.9099999999999998E-2</v>
      </c>
      <c r="S825">
        <v>0</v>
      </c>
      <c r="T825">
        <v>101.13800000000001</v>
      </c>
      <c r="U825">
        <v>46.444200000000002</v>
      </c>
    </row>
    <row r="826" spans="7:21" x14ac:dyDescent="0.25">
      <c r="G826">
        <v>0.79203000000000001</v>
      </c>
      <c r="H826">
        <v>0.139873</v>
      </c>
      <c r="I826">
        <v>47.2089</v>
      </c>
      <c r="J826">
        <v>1.9043600000000001</v>
      </c>
      <c r="K826">
        <v>0.76826099999999997</v>
      </c>
      <c r="L826">
        <v>-2.6759999999999999E-2</v>
      </c>
      <c r="M826">
        <v>17.1096</v>
      </c>
      <c r="N826">
        <v>31.310400000000001</v>
      </c>
      <c r="O826">
        <v>-5.049E-2</v>
      </c>
      <c r="P826">
        <v>2.6634000000000001E-2</v>
      </c>
      <c r="Q826">
        <v>7.7975000000000003E-2</v>
      </c>
      <c r="R826">
        <v>0.13653399999999999</v>
      </c>
      <c r="S826">
        <v>0</v>
      </c>
      <c r="T826">
        <v>99.397300000000001</v>
      </c>
      <c r="U826">
        <v>45.820599999999999</v>
      </c>
    </row>
    <row r="827" spans="7:21" x14ac:dyDescent="0.25">
      <c r="G827">
        <v>1.25823</v>
      </c>
      <c r="H827">
        <v>-7.8380000000000005E-2</v>
      </c>
      <c r="I827">
        <v>44.817500000000003</v>
      </c>
      <c r="J827">
        <v>1.83893</v>
      </c>
      <c r="K827">
        <v>0.86038999999999999</v>
      </c>
      <c r="L827">
        <v>-2.6749999999999999E-2</v>
      </c>
      <c r="M827">
        <v>17.1128</v>
      </c>
      <c r="N827">
        <v>32.646799999999999</v>
      </c>
      <c r="O827">
        <v>-5.0439999999999999E-2</v>
      </c>
      <c r="P827">
        <v>2.6577E-2</v>
      </c>
      <c r="Q827">
        <v>7.7960000000000002E-2</v>
      </c>
      <c r="R827">
        <v>0.13647899999999999</v>
      </c>
      <c r="S827">
        <v>0</v>
      </c>
      <c r="T827">
        <v>98.62</v>
      </c>
      <c r="U827">
        <v>45.196300000000001</v>
      </c>
    </row>
    <row r="828" spans="7:21" x14ac:dyDescent="0.25">
      <c r="G828">
        <v>0.94428699999999999</v>
      </c>
      <c r="H828">
        <v>0.13927600000000001</v>
      </c>
      <c r="I828">
        <v>46.495100000000001</v>
      </c>
      <c r="J828">
        <v>1.3268800000000001</v>
      </c>
      <c r="K828">
        <v>0.676898</v>
      </c>
      <c r="L828">
        <v>-4.3979999999999998E-2</v>
      </c>
      <c r="M828">
        <v>18.383600000000001</v>
      </c>
      <c r="N828">
        <v>31.578099999999999</v>
      </c>
      <c r="O828">
        <v>-5.0279999999999998E-2</v>
      </c>
      <c r="P828">
        <v>8.7329999999999994E-3</v>
      </c>
      <c r="Q828">
        <v>0.145509</v>
      </c>
      <c r="R828">
        <v>-4.8039999999999999E-2</v>
      </c>
      <c r="S828">
        <v>0</v>
      </c>
      <c r="T828">
        <v>99.556100000000001</v>
      </c>
      <c r="U828">
        <v>45.783099999999997</v>
      </c>
    </row>
    <row r="829" spans="7:21" x14ac:dyDescent="0.25">
      <c r="G829">
        <v>0.87324000000000002</v>
      </c>
      <c r="H829">
        <v>-7.8589999999999993E-2</v>
      </c>
      <c r="I829">
        <v>44.867699999999999</v>
      </c>
      <c r="J829">
        <v>2.0945399999999998</v>
      </c>
      <c r="K829">
        <v>0.54501200000000005</v>
      </c>
      <c r="L829">
        <v>9.4213000000000005E-2</v>
      </c>
      <c r="M829">
        <v>18.708200000000001</v>
      </c>
      <c r="N829">
        <v>32.404200000000003</v>
      </c>
      <c r="O829">
        <v>0.18174000000000001</v>
      </c>
      <c r="P829">
        <v>8.0599999999999995E-3</v>
      </c>
      <c r="Q829">
        <v>9.4780000000000003E-3</v>
      </c>
      <c r="R829">
        <v>-5.0630000000000001E-2</v>
      </c>
      <c r="S829">
        <v>0</v>
      </c>
      <c r="T829">
        <v>99.6571</v>
      </c>
      <c r="U829">
        <v>45.416200000000003</v>
      </c>
    </row>
    <row r="830" spans="7:21" x14ac:dyDescent="0.25">
      <c r="G830">
        <v>0.948519</v>
      </c>
      <c r="H830">
        <v>-7.8450000000000006E-2</v>
      </c>
      <c r="I830">
        <v>46.325800000000001</v>
      </c>
      <c r="J830">
        <v>1.8379300000000001</v>
      </c>
      <c r="K830">
        <v>0.859012</v>
      </c>
      <c r="L830">
        <v>7.5709999999999996E-3</v>
      </c>
      <c r="M830">
        <v>18.137</v>
      </c>
      <c r="N830">
        <v>33.277000000000001</v>
      </c>
      <c r="O830">
        <v>0.10476000000000001</v>
      </c>
      <c r="P830">
        <v>8.4670000000000006E-3</v>
      </c>
      <c r="Q830">
        <v>0.144037</v>
      </c>
      <c r="R830">
        <v>0.135495</v>
      </c>
      <c r="S830">
        <v>0</v>
      </c>
      <c r="T830">
        <v>101.70699999999999</v>
      </c>
      <c r="U830">
        <v>46.576700000000002</v>
      </c>
    </row>
    <row r="831" spans="7:21" x14ac:dyDescent="0.25">
      <c r="G831">
        <v>1.5735399999999999</v>
      </c>
      <c r="H831">
        <v>0.138848</v>
      </c>
      <c r="I831">
        <v>45.910299999999999</v>
      </c>
      <c r="J831">
        <v>1.83988</v>
      </c>
      <c r="K831">
        <v>0.592893</v>
      </c>
      <c r="L831">
        <v>0.166795</v>
      </c>
      <c r="M831">
        <v>18.1557</v>
      </c>
      <c r="N831">
        <v>30.726700000000001</v>
      </c>
      <c r="O831">
        <v>2.6939999999999999E-2</v>
      </c>
      <c r="P831">
        <v>8.4379999999999993E-3</v>
      </c>
      <c r="Q831">
        <v>-1.1650000000000001E-2</v>
      </c>
      <c r="R831">
        <v>-0.11076</v>
      </c>
      <c r="S831">
        <v>0</v>
      </c>
      <c r="T831">
        <v>99.017600000000002</v>
      </c>
      <c r="U831">
        <v>45.256399999999999</v>
      </c>
    </row>
    <row r="832" spans="7:21" x14ac:dyDescent="0.25">
      <c r="G832">
        <v>0.87599899999999997</v>
      </c>
      <c r="H832">
        <v>-7.8659999999999994E-2</v>
      </c>
      <c r="I832">
        <v>47.473100000000002</v>
      </c>
      <c r="J832">
        <v>2.54549</v>
      </c>
      <c r="K832">
        <v>0.63687899999999997</v>
      </c>
      <c r="L832">
        <v>4.088E-2</v>
      </c>
      <c r="M832">
        <v>18.904599999999999</v>
      </c>
      <c r="N832">
        <v>31.1233</v>
      </c>
      <c r="O832">
        <v>-5.1920000000000001E-2</v>
      </c>
      <c r="P832">
        <v>2.5812000000000002E-2</v>
      </c>
      <c r="Q832">
        <v>7.6022999999999993E-2</v>
      </c>
      <c r="R832">
        <v>-5.0909999999999997E-2</v>
      </c>
      <c r="S832">
        <v>0</v>
      </c>
      <c r="T832">
        <v>101.521</v>
      </c>
      <c r="U832">
        <v>46.354399999999998</v>
      </c>
    </row>
    <row r="833" spans="1:21" x14ac:dyDescent="0.25">
      <c r="G833">
        <v>1.18005</v>
      </c>
      <c r="H833">
        <v>0.13930300000000001</v>
      </c>
      <c r="I833">
        <v>46.047199999999997</v>
      </c>
      <c r="J833">
        <v>1.4530700000000001</v>
      </c>
      <c r="K833">
        <v>0.58910799999999997</v>
      </c>
      <c r="L833">
        <v>-0.13267999999999999</v>
      </c>
      <c r="M833">
        <v>18.128699999999998</v>
      </c>
      <c r="N833">
        <v>33.735500000000002</v>
      </c>
      <c r="O833">
        <v>0.105336</v>
      </c>
      <c r="P833">
        <v>-9.1599999999999997E-3</v>
      </c>
      <c r="Q833">
        <v>0.25626500000000002</v>
      </c>
      <c r="R833">
        <v>0.19796800000000001</v>
      </c>
      <c r="S833">
        <v>0</v>
      </c>
      <c r="T833">
        <v>101.691</v>
      </c>
      <c r="U833">
        <v>46.642600000000002</v>
      </c>
    </row>
    <row r="834" spans="1:21" x14ac:dyDescent="0.25">
      <c r="G834">
        <v>1.0265200000000001</v>
      </c>
      <c r="H834">
        <v>-7.8439999999999996E-2</v>
      </c>
      <c r="I834">
        <v>47.192799999999998</v>
      </c>
      <c r="J834">
        <v>1.71069</v>
      </c>
      <c r="K834">
        <v>0.49945099999999998</v>
      </c>
      <c r="L834">
        <v>-6.2549999999999994E-2</v>
      </c>
      <c r="M834">
        <v>17.744499999999999</v>
      </c>
      <c r="N834">
        <v>31.6113</v>
      </c>
      <c r="O834">
        <v>0.18299099999999999</v>
      </c>
      <c r="P834">
        <v>2.6446999999999998E-2</v>
      </c>
      <c r="Q834">
        <v>5.5431000000000001E-2</v>
      </c>
      <c r="R834">
        <v>7.4426999999999993E-2</v>
      </c>
      <c r="S834">
        <v>0</v>
      </c>
      <c r="T834">
        <v>99.983500000000006</v>
      </c>
      <c r="U834">
        <v>45.941400000000002</v>
      </c>
    </row>
    <row r="835" spans="1:21" x14ac:dyDescent="0.25">
      <c r="G835">
        <v>1.09551</v>
      </c>
      <c r="H835">
        <v>-7.8219999999999998E-2</v>
      </c>
      <c r="I835">
        <v>47.262</v>
      </c>
      <c r="J835">
        <v>1.0699099999999999</v>
      </c>
      <c r="K835">
        <v>0.67568399999999995</v>
      </c>
      <c r="L835">
        <v>-9.5229999999999995E-2</v>
      </c>
      <c r="M835">
        <v>17.5322</v>
      </c>
      <c r="N835">
        <v>32.976500000000001</v>
      </c>
      <c r="O835">
        <v>2.8587000000000001E-2</v>
      </c>
      <c r="P835">
        <v>9.1680000000000008E-3</v>
      </c>
      <c r="Q835">
        <v>5.7342999999999998E-2</v>
      </c>
      <c r="R835">
        <v>7.6781000000000002E-2</v>
      </c>
      <c r="S835">
        <v>0</v>
      </c>
      <c r="T835">
        <v>100.61</v>
      </c>
      <c r="U835">
        <v>46.458799999999997</v>
      </c>
    </row>
    <row r="837" spans="1:21" x14ac:dyDescent="0.25">
      <c r="F837" t="s">
        <v>40</v>
      </c>
      <c r="G837">
        <f>AVERAGE(G772:G835)</f>
        <v>1.1091168906249995</v>
      </c>
      <c r="H837">
        <f t="shared" ref="H837:U837" si="41">AVERAGE(H772:H835)</f>
        <v>1.6749390625000003E-2</v>
      </c>
      <c r="I837">
        <f t="shared" si="41"/>
        <v>46.678306250000006</v>
      </c>
      <c r="J837">
        <f t="shared" si="41"/>
        <v>2.1470234687499996</v>
      </c>
      <c r="K837">
        <f t="shared" si="41"/>
        <v>0.70007210937500031</v>
      </c>
      <c r="L837">
        <f t="shared" si="41"/>
        <v>1.9136468750000003E-2</v>
      </c>
      <c r="M837">
        <f t="shared" si="41"/>
        <v>17.598637499999999</v>
      </c>
      <c r="N837">
        <f t="shared" si="41"/>
        <v>31.952693749999995</v>
      </c>
      <c r="O837">
        <f t="shared" si="41"/>
        <v>2.8102421875000005E-2</v>
      </c>
      <c r="P837">
        <f t="shared" si="41"/>
        <v>1.0433703124999997E-2</v>
      </c>
      <c r="Q837">
        <f t="shared" si="41"/>
        <v>0.12196868750000002</v>
      </c>
      <c r="R837">
        <f t="shared" si="41"/>
        <v>4.6994046875000008E-2</v>
      </c>
      <c r="S837">
        <f t="shared" si="41"/>
        <v>0</v>
      </c>
      <c r="T837">
        <f t="shared" si="41"/>
        <v>100.42922031249999</v>
      </c>
      <c r="U837">
        <f t="shared" si="41"/>
        <v>46.047206250000016</v>
      </c>
    </row>
    <row r="838" spans="1:21" x14ac:dyDescent="0.25">
      <c r="F838" t="s">
        <v>41</v>
      </c>
      <c r="G838">
        <f>STDEV(G772:G835)/SQRT((COUNT(G772:G835)))</f>
        <v>3.743618932284578E-2</v>
      </c>
      <c r="H838">
        <f t="shared" ref="H838:U838" si="42">STDEV(H772:H835)/SQRT((COUNT(H772:H835)))</f>
        <v>1.5978298790388454E-2</v>
      </c>
      <c r="I838">
        <f t="shared" si="42"/>
        <v>0.19225778592655218</v>
      </c>
      <c r="J838">
        <f t="shared" si="42"/>
        <v>0.11418131881927968</v>
      </c>
      <c r="K838">
        <f t="shared" si="42"/>
        <v>2.7334929915851479E-2</v>
      </c>
      <c r="L838">
        <f t="shared" si="42"/>
        <v>8.7610344137829099E-3</v>
      </c>
      <c r="M838">
        <f t="shared" si="42"/>
        <v>0.10099818805590223</v>
      </c>
      <c r="N838">
        <f t="shared" si="42"/>
        <v>0.1660869761904715</v>
      </c>
      <c r="O838">
        <f t="shared" si="42"/>
        <v>1.4553033643729348E-2</v>
      </c>
      <c r="P838">
        <f t="shared" si="42"/>
        <v>3.9021827137371125E-3</v>
      </c>
      <c r="Q838">
        <f t="shared" si="42"/>
        <v>1.129015396228065E-2</v>
      </c>
      <c r="R838">
        <f t="shared" si="42"/>
        <v>1.4227914070388531E-2</v>
      </c>
      <c r="S838">
        <f t="shared" si="42"/>
        <v>0</v>
      </c>
      <c r="T838">
        <f t="shared" si="42"/>
        <v>0.11596763307291447</v>
      </c>
      <c r="U838">
        <f t="shared" si="42"/>
        <v>6.1391676114969838E-2</v>
      </c>
    </row>
    <row r="840" spans="1:21" x14ac:dyDescent="0.25">
      <c r="A840" s="2" t="s">
        <v>426</v>
      </c>
      <c r="G840" s="2" t="s">
        <v>1</v>
      </c>
      <c r="H840" s="2" t="s">
        <v>2</v>
      </c>
      <c r="I840" s="2" t="s">
        <v>3</v>
      </c>
      <c r="J840" s="2" t="s">
        <v>4</v>
      </c>
      <c r="K840" s="2" t="s">
        <v>5</v>
      </c>
      <c r="L840" s="2" t="s">
        <v>6</v>
      </c>
      <c r="M840" s="2" t="s">
        <v>7</v>
      </c>
      <c r="N840" s="2" t="s">
        <v>8</v>
      </c>
      <c r="O840" s="2" t="s">
        <v>9</v>
      </c>
      <c r="P840" s="2" t="s">
        <v>10</v>
      </c>
      <c r="Q840" s="2" t="s">
        <v>11</v>
      </c>
      <c r="R840" s="2" t="s">
        <v>12</v>
      </c>
      <c r="S840" s="2" t="s">
        <v>13</v>
      </c>
      <c r="T840" s="2" t="s">
        <v>14</v>
      </c>
      <c r="U840" s="2" t="s">
        <v>15</v>
      </c>
    </row>
    <row r="841" spans="1:21" x14ac:dyDescent="0.25">
      <c r="A841" t="s">
        <v>17</v>
      </c>
      <c r="G841">
        <v>0.87225699999999995</v>
      </c>
      <c r="H841">
        <v>-7.8340000000000007E-2</v>
      </c>
      <c r="I841">
        <v>47.316899999999997</v>
      </c>
      <c r="J841">
        <v>1.79406</v>
      </c>
      <c r="K841">
        <v>4.0780900000000004</v>
      </c>
      <c r="L841">
        <v>-5.6699999999999997E-3</v>
      </c>
      <c r="M841">
        <v>16.586400000000001</v>
      </c>
      <c r="N841">
        <v>28.611000000000001</v>
      </c>
      <c r="O841">
        <v>0.107992</v>
      </c>
      <c r="P841">
        <v>9.606E-3</v>
      </c>
      <c r="Q841">
        <v>0.125858</v>
      </c>
      <c r="R841">
        <v>-4.5699999999999998E-2</v>
      </c>
      <c r="S841">
        <v>0</v>
      </c>
      <c r="T841">
        <v>99.372500000000002</v>
      </c>
      <c r="U841">
        <v>45.6648</v>
      </c>
    </row>
    <row r="842" spans="1:21" x14ac:dyDescent="0.25">
      <c r="A842" t="s">
        <v>173</v>
      </c>
      <c r="G842">
        <v>1.1879299999999999</v>
      </c>
      <c r="H842">
        <v>-7.8320000000000001E-2</v>
      </c>
      <c r="I842">
        <v>46.036700000000003</v>
      </c>
      <c r="J842">
        <v>2.3097099999999999</v>
      </c>
      <c r="K842">
        <v>3.9116599999999999</v>
      </c>
      <c r="L842">
        <v>8.2599000000000006E-2</v>
      </c>
      <c r="M842">
        <v>16.0822</v>
      </c>
      <c r="N842">
        <v>30.5488</v>
      </c>
      <c r="O842">
        <v>-4.9489999999999999E-2</v>
      </c>
      <c r="P842">
        <v>-8.5599999999999999E-3</v>
      </c>
      <c r="Q842">
        <v>0.14743899999999999</v>
      </c>
      <c r="R842">
        <v>7.8066999999999998E-2</v>
      </c>
      <c r="S842">
        <v>0</v>
      </c>
      <c r="T842">
        <v>100.249</v>
      </c>
      <c r="U842">
        <v>45.906100000000002</v>
      </c>
    </row>
    <row r="843" spans="1:21" x14ac:dyDescent="0.25">
      <c r="A843" t="s">
        <v>20</v>
      </c>
      <c r="G843">
        <v>1.0279400000000001</v>
      </c>
      <c r="H843">
        <v>0.141157</v>
      </c>
      <c r="I843">
        <v>45.254600000000003</v>
      </c>
      <c r="J843">
        <v>1.53304</v>
      </c>
      <c r="K843">
        <v>4.625</v>
      </c>
      <c r="L843">
        <v>0.297232</v>
      </c>
      <c r="M843">
        <v>16.989999999999998</v>
      </c>
      <c r="N843">
        <v>29.416</v>
      </c>
      <c r="O843">
        <v>-4.947E-2</v>
      </c>
      <c r="P843">
        <v>4.5448000000000002E-2</v>
      </c>
      <c r="Q843">
        <v>0.43956099999999998</v>
      </c>
      <c r="R843">
        <v>1.5923E-2</v>
      </c>
      <c r="S843">
        <v>0</v>
      </c>
      <c r="T843">
        <v>99.736500000000007</v>
      </c>
      <c r="U843">
        <v>45.588500000000003</v>
      </c>
    </row>
    <row r="844" spans="1:21" x14ac:dyDescent="0.25">
      <c r="A844" t="s">
        <v>37</v>
      </c>
      <c r="G844">
        <v>0.95248200000000005</v>
      </c>
      <c r="H844">
        <v>-7.8479999999999994E-2</v>
      </c>
      <c r="I844">
        <v>45.728900000000003</v>
      </c>
      <c r="J844">
        <v>1.9220999999999999</v>
      </c>
      <c r="K844">
        <v>4.5865200000000002</v>
      </c>
      <c r="L844">
        <v>0.13495099999999999</v>
      </c>
      <c r="M844">
        <v>18.4084</v>
      </c>
      <c r="N844">
        <v>29.115400000000001</v>
      </c>
      <c r="O844">
        <v>-5.024E-2</v>
      </c>
      <c r="P844">
        <v>-8.9599999999999992E-3</v>
      </c>
      <c r="Q844">
        <v>0.41641</v>
      </c>
      <c r="R844">
        <v>-0.17176</v>
      </c>
      <c r="S844">
        <v>0</v>
      </c>
      <c r="T844">
        <v>100.956</v>
      </c>
      <c r="U844">
        <v>45.9223</v>
      </c>
    </row>
    <row r="845" spans="1:21" x14ac:dyDescent="0.25">
      <c r="A845" t="s">
        <v>427</v>
      </c>
      <c r="G845">
        <v>0.874027</v>
      </c>
      <c r="H845">
        <v>-7.8390000000000001E-2</v>
      </c>
      <c r="I845">
        <v>45.479500000000002</v>
      </c>
      <c r="J845">
        <v>1.59629</v>
      </c>
      <c r="K845">
        <v>2.7200600000000001</v>
      </c>
      <c r="L845">
        <v>6.4711000000000005E-2</v>
      </c>
      <c r="M845">
        <v>17.685600000000001</v>
      </c>
      <c r="N845">
        <v>32.665900000000001</v>
      </c>
      <c r="O845">
        <v>-0.12823999999999999</v>
      </c>
      <c r="P845">
        <v>9.3270000000000002E-3</v>
      </c>
      <c r="Q845">
        <v>0.25996200000000003</v>
      </c>
      <c r="R845">
        <v>0.263932</v>
      </c>
      <c r="S845">
        <v>0</v>
      </c>
      <c r="T845">
        <v>101.413</v>
      </c>
      <c r="U845">
        <v>46.414900000000003</v>
      </c>
    </row>
    <row r="846" spans="1:21" x14ac:dyDescent="0.25">
      <c r="G846">
        <v>0.951789</v>
      </c>
      <c r="H846">
        <v>-7.8350000000000003E-2</v>
      </c>
      <c r="I846">
        <v>47.428400000000003</v>
      </c>
      <c r="J846">
        <v>1.6641900000000001</v>
      </c>
      <c r="K846">
        <v>2.5394899999999998</v>
      </c>
      <c r="L846">
        <v>0.208256</v>
      </c>
      <c r="M846">
        <v>17.2652</v>
      </c>
      <c r="N846">
        <v>30.615200000000002</v>
      </c>
      <c r="O846">
        <v>2.9215999999999999E-2</v>
      </c>
      <c r="P846">
        <v>-4.4560000000000002E-2</v>
      </c>
      <c r="Q846">
        <v>0.215479</v>
      </c>
      <c r="R846">
        <v>-0.10814</v>
      </c>
      <c r="S846">
        <v>0</v>
      </c>
      <c r="T846">
        <v>100.68600000000001</v>
      </c>
      <c r="U846">
        <v>46.305199999999999</v>
      </c>
    </row>
    <row r="847" spans="1:21" x14ac:dyDescent="0.25">
      <c r="A847" t="s">
        <v>428</v>
      </c>
      <c r="G847">
        <v>1.03085</v>
      </c>
      <c r="H847">
        <v>-7.8450000000000006E-2</v>
      </c>
      <c r="I847">
        <v>44.438499999999998</v>
      </c>
      <c r="J847">
        <v>1.2721800000000001</v>
      </c>
      <c r="K847">
        <v>2.6789999999999998</v>
      </c>
      <c r="L847">
        <v>-7.8589999999999993E-2</v>
      </c>
      <c r="M847">
        <v>18.4818</v>
      </c>
      <c r="N847">
        <v>31.259899999999998</v>
      </c>
      <c r="O847">
        <v>2.8570000000000002E-2</v>
      </c>
      <c r="P847">
        <v>2.7071000000000001E-2</v>
      </c>
      <c r="Q847">
        <v>0.19258700000000001</v>
      </c>
      <c r="R847">
        <v>0.20120099999999999</v>
      </c>
      <c r="S847">
        <v>0</v>
      </c>
      <c r="T847">
        <v>99.454599999999999</v>
      </c>
      <c r="U847">
        <v>45.330399999999997</v>
      </c>
    </row>
    <row r="848" spans="1:21" x14ac:dyDescent="0.25">
      <c r="A848" t="s">
        <v>429</v>
      </c>
      <c r="G848">
        <v>1.10676</v>
      </c>
      <c r="H848">
        <v>-7.8320000000000001E-2</v>
      </c>
      <c r="I848">
        <v>47.532600000000002</v>
      </c>
      <c r="J848">
        <v>1.1442399999999999</v>
      </c>
      <c r="K848">
        <v>2.0410400000000002</v>
      </c>
      <c r="L848">
        <v>-5.3699999999999998E-3</v>
      </c>
      <c r="M848">
        <v>17.950800000000001</v>
      </c>
      <c r="N848">
        <v>31.372900000000001</v>
      </c>
      <c r="O848">
        <v>-0.12770000000000001</v>
      </c>
      <c r="P848">
        <v>-2.6509999999999999E-2</v>
      </c>
      <c r="Q848">
        <v>0.12636600000000001</v>
      </c>
      <c r="R848">
        <v>0.202985</v>
      </c>
      <c r="S848">
        <v>0</v>
      </c>
      <c r="T848">
        <v>101.24</v>
      </c>
      <c r="U848">
        <v>46.570500000000003</v>
      </c>
    </row>
    <row r="849" spans="1:21" x14ac:dyDescent="0.25">
      <c r="A849" t="s">
        <v>430</v>
      </c>
      <c r="G849">
        <v>1.3389200000000001</v>
      </c>
      <c r="H849">
        <v>-7.8340000000000007E-2</v>
      </c>
      <c r="I849">
        <v>47.724600000000002</v>
      </c>
      <c r="J849">
        <v>0.82075799999999999</v>
      </c>
      <c r="K849">
        <v>2.2691300000000001</v>
      </c>
      <c r="L849">
        <v>0.10198500000000001</v>
      </c>
      <c r="M849">
        <v>18.861000000000001</v>
      </c>
      <c r="N849">
        <v>30.478899999999999</v>
      </c>
      <c r="O849">
        <v>0.10817599999999999</v>
      </c>
      <c r="P849">
        <v>2.7452000000000001E-2</v>
      </c>
      <c r="Q849">
        <v>0.148979</v>
      </c>
      <c r="R849">
        <v>-0.10791000000000001</v>
      </c>
      <c r="S849">
        <v>0</v>
      </c>
      <c r="T849">
        <v>101.694</v>
      </c>
      <c r="U849">
        <v>46.628799999999998</v>
      </c>
    </row>
    <row r="850" spans="1:21" x14ac:dyDescent="0.25">
      <c r="A850" t="s">
        <v>431</v>
      </c>
      <c r="G850">
        <v>1.1076600000000001</v>
      </c>
      <c r="H850">
        <v>-7.8359999999999999E-2</v>
      </c>
      <c r="I850">
        <v>45.982599999999998</v>
      </c>
      <c r="J850">
        <v>1.0784199999999999</v>
      </c>
      <c r="K850">
        <v>2.5869399999999998</v>
      </c>
      <c r="L850">
        <v>2.9624000000000001E-2</v>
      </c>
      <c r="M850">
        <v>17.689</v>
      </c>
      <c r="N850">
        <v>30.7639</v>
      </c>
      <c r="O850">
        <v>0.10770299999999999</v>
      </c>
      <c r="P850">
        <v>-8.5699999999999995E-3</v>
      </c>
      <c r="Q850">
        <v>0.28302300000000002</v>
      </c>
      <c r="R850">
        <v>0.20225199999999999</v>
      </c>
      <c r="S850">
        <v>0</v>
      </c>
      <c r="T850">
        <v>99.744200000000006</v>
      </c>
      <c r="U850">
        <v>45.715699999999998</v>
      </c>
    </row>
    <row r="851" spans="1:21" x14ac:dyDescent="0.25">
      <c r="A851" t="s">
        <v>432</v>
      </c>
      <c r="G851">
        <v>1.58141</v>
      </c>
      <c r="H851">
        <v>-7.843E-2</v>
      </c>
      <c r="I851">
        <v>44.837299999999999</v>
      </c>
      <c r="J851">
        <v>1.46546</v>
      </c>
      <c r="K851">
        <v>3.4721700000000002</v>
      </c>
      <c r="L851">
        <v>9.9820000000000006E-2</v>
      </c>
      <c r="M851">
        <v>17.339700000000001</v>
      </c>
      <c r="N851">
        <v>29.522400000000001</v>
      </c>
      <c r="O851">
        <v>2.8559000000000001E-2</v>
      </c>
      <c r="P851">
        <v>4.5175E-2</v>
      </c>
      <c r="Q851">
        <v>0.19214600000000001</v>
      </c>
      <c r="R851">
        <v>0.325457</v>
      </c>
      <c r="S851">
        <v>0</v>
      </c>
      <c r="T851">
        <v>98.831199999999995</v>
      </c>
      <c r="U851">
        <v>44.984999999999999</v>
      </c>
    </row>
    <row r="852" spans="1:21" x14ac:dyDescent="0.25">
      <c r="A852" t="s">
        <v>433</v>
      </c>
      <c r="G852">
        <v>1.57416</v>
      </c>
      <c r="H852">
        <v>-7.8210000000000002E-2</v>
      </c>
      <c r="I852">
        <v>47.196399999999997</v>
      </c>
      <c r="J852">
        <v>1.20933</v>
      </c>
      <c r="K852">
        <v>2.4120200000000001</v>
      </c>
      <c r="L852">
        <v>0.102628</v>
      </c>
      <c r="M852">
        <v>16.5183</v>
      </c>
      <c r="N852">
        <v>31.143799999999999</v>
      </c>
      <c r="O852">
        <v>0.108517</v>
      </c>
      <c r="P852">
        <v>-2.708E-2</v>
      </c>
      <c r="Q852">
        <v>5.9251999999999999E-2</v>
      </c>
      <c r="R852">
        <v>0.20389099999999999</v>
      </c>
      <c r="S852">
        <v>0</v>
      </c>
      <c r="T852">
        <v>100.423</v>
      </c>
      <c r="U852">
        <v>46.218000000000004</v>
      </c>
    </row>
    <row r="853" spans="1:21" x14ac:dyDescent="0.25">
      <c r="A853" t="s">
        <v>434</v>
      </c>
      <c r="G853">
        <v>1.1055699999999999</v>
      </c>
      <c r="H853">
        <v>0.14197199999999999</v>
      </c>
      <c r="I853">
        <v>46.940600000000003</v>
      </c>
      <c r="J853">
        <v>0.88526300000000002</v>
      </c>
      <c r="K853">
        <v>1.5870200000000001</v>
      </c>
      <c r="L853">
        <v>3.1164000000000001E-2</v>
      </c>
      <c r="M853">
        <v>17.209599999999998</v>
      </c>
      <c r="N853">
        <v>31.120799999999999</v>
      </c>
      <c r="O853">
        <v>-4.8759999999999998E-2</v>
      </c>
      <c r="P853">
        <v>-2.6270000000000002E-2</v>
      </c>
      <c r="Q853">
        <v>0.239289</v>
      </c>
      <c r="R853">
        <v>0.20368900000000001</v>
      </c>
      <c r="S853">
        <v>0</v>
      </c>
      <c r="T853">
        <v>99.39</v>
      </c>
      <c r="U853">
        <v>45.885800000000003</v>
      </c>
    </row>
    <row r="854" spans="1:21" x14ac:dyDescent="0.25">
      <c r="A854" t="s">
        <v>435</v>
      </c>
      <c r="G854">
        <v>1.10731</v>
      </c>
      <c r="H854">
        <v>0.141683</v>
      </c>
      <c r="I854">
        <v>47.383499999999998</v>
      </c>
      <c r="J854">
        <v>1.0794999999999999</v>
      </c>
      <c r="K854">
        <v>1.4073800000000001</v>
      </c>
      <c r="L854">
        <v>-5.3299999999999997E-3</v>
      </c>
      <c r="M854">
        <v>17.818999999999999</v>
      </c>
      <c r="N854">
        <v>31.7302</v>
      </c>
      <c r="O854">
        <v>2.9531999999999999E-2</v>
      </c>
      <c r="P854">
        <v>-4.4420000000000001E-2</v>
      </c>
      <c r="Q854">
        <v>0.12636500000000001</v>
      </c>
      <c r="R854">
        <v>0.140879</v>
      </c>
      <c r="S854">
        <v>0</v>
      </c>
      <c r="T854">
        <v>100.916</v>
      </c>
      <c r="U854">
        <v>46.499000000000002</v>
      </c>
    </row>
    <row r="855" spans="1:21" x14ac:dyDescent="0.25">
      <c r="A855" t="s">
        <v>436</v>
      </c>
      <c r="G855">
        <v>0.71526299999999998</v>
      </c>
      <c r="H855">
        <v>0.14153399999999999</v>
      </c>
      <c r="I855">
        <v>48.390799999999999</v>
      </c>
      <c r="J855">
        <v>0.950214</v>
      </c>
      <c r="K855">
        <v>2.0343599999999999</v>
      </c>
      <c r="L855">
        <v>0.20912</v>
      </c>
      <c r="M855">
        <v>18.029</v>
      </c>
      <c r="N855">
        <v>30.216799999999999</v>
      </c>
      <c r="O855">
        <v>0.10806499999999999</v>
      </c>
      <c r="P855">
        <v>6.3573000000000005E-2</v>
      </c>
      <c r="Q855">
        <v>3.6287E-2</v>
      </c>
      <c r="R855">
        <v>1.6338999999999999E-2</v>
      </c>
      <c r="S855">
        <v>0</v>
      </c>
      <c r="T855">
        <v>100.911</v>
      </c>
      <c r="U855">
        <v>46.5428</v>
      </c>
    </row>
    <row r="856" spans="1:21" x14ac:dyDescent="0.25">
      <c r="A856" t="s">
        <v>437</v>
      </c>
      <c r="G856">
        <v>1.18024</v>
      </c>
      <c r="H856">
        <v>-7.8369999999999995E-2</v>
      </c>
      <c r="I856">
        <v>46.801000000000002</v>
      </c>
      <c r="J856">
        <v>0.88625699999999996</v>
      </c>
      <c r="K856">
        <v>1.4485300000000001</v>
      </c>
      <c r="L856">
        <v>4.9438000000000003E-2</v>
      </c>
      <c r="M856">
        <v>17.943200000000001</v>
      </c>
      <c r="N856">
        <v>32.957799999999999</v>
      </c>
      <c r="O856">
        <v>3.0084E-2</v>
      </c>
      <c r="P856">
        <v>2.7824999999999999E-2</v>
      </c>
      <c r="Q856">
        <v>1.4695E-2</v>
      </c>
      <c r="R856">
        <v>-4.4690000000000001E-2</v>
      </c>
      <c r="S856">
        <v>0</v>
      </c>
      <c r="T856">
        <v>101.21599999999999</v>
      </c>
      <c r="U856">
        <v>46.615499999999997</v>
      </c>
    </row>
    <row r="857" spans="1:21" x14ac:dyDescent="0.25">
      <c r="A857" t="s">
        <v>438</v>
      </c>
      <c r="G857">
        <v>0.79286000000000001</v>
      </c>
      <c r="H857">
        <v>-7.8439999999999996E-2</v>
      </c>
      <c r="I857">
        <v>48.062800000000003</v>
      </c>
      <c r="J857">
        <v>1.2104999999999999</v>
      </c>
      <c r="K857">
        <v>0.95074899999999996</v>
      </c>
      <c r="L857">
        <v>-4.9300000000000004E-3</v>
      </c>
      <c r="M857">
        <v>17.941299999999998</v>
      </c>
      <c r="N857">
        <v>32.821100000000001</v>
      </c>
      <c r="O857">
        <v>2.9749000000000001E-2</v>
      </c>
      <c r="P857">
        <v>-2.6360000000000001E-2</v>
      </c>
      <c r="Q857">
        <v>-3.073E-2</v>
      </c>
      <c r="R857">
        <v>-4.521E-2</v>
      </c>
      <c r="S857">
        <v>0</v>
      </c>
      <c r="T857">
        <v>101.623</v>
      </c>
      <c r="U857">
        <v>46.952399999999997</v>
      </c>
    </row>
    <row r="858" spans="1:21" x14ac:dyDescent="0.25">
      <c r="A858" t="s">
        <v>439</v>
      </c>
      <c r="G858">
        <v>0.79311399999999999</v>
      </c>
      <c r="H858">
        <v>0.14166400000000001</v>
      </c>
      <c r="I858">
        <v>48.097900000000003</v>
      </c>
      <c r="J858">
        <v>0.75529299999999999</v>
      </c>
      <c r="K858">
        <v>1.1765699999999999</v>
      </c>
      <c r="L858">
        <v>-5.8740000000000001E-2</v>
      </c>
      <c r="M858">
        <v>18.335100000000001</v>
      </c>
      <c r="N858">
        <v>32.279699999999998</v>
      </c>
      <c r="O858">
        <v>2.9655999999999998E-2</v>
      </c>
      <c r="P858">
        <v>4.5657000000000003E-2</v>
      </c>
      <c r="Q858">
        <v>0.12670500000000001</v>
      </c>
      <c r="R858">
        <v>0.20319499999999999</v>
      </c>
      <c r="S858">
        <v>0</v>
      </c>
      <c r="T858">
        <v>101.926</v>
      </c>
      <c r="U858">
        <v>47.052399999999999</v>
      </c>
    </row>
    <row r="859" spans="1:21" x14ac:dyDescent="0.25">
      <c r="A859" t="s">
        <v>34</v>
      </c>
      <c r="G859">
        <v>1.2605</v>
      </c>
      <c r="H859">
        <v>-7.8189999999999996E-2</v>
      </c>
      <c r="I859">
        <v>45.851500000000001</v>
      </c>
      <c r="J859">
        <v>1.07999</v>
      </c>
      <c r="K859">
        <v>1.1349100000000001</v>
      </c>
      <c r="L859">
        <v>0.156218</v>
      </c>
      <c r="M859">
        <v>16.919499999999999</v>
      </c>
      <c r="N859">
        <v>33.198999999999998</v>
      </c>
      <c r="O859">
        <v>0.108488</v>
      </c>
      <c r="P859">
        <v>9.7769999999999992E-3</v>
      </c>
      <c r="Q859">
        <v>0.14907799999999999</v>
      </c>
      <c r="R859">
        <v>1.7252E-2</v>
      </c>
      <c r="S859">
        <v>0</v>
      </c>
      <c r="T859">
        <v>99.808000000000007</v>
      </c>
      <c r="U859">
        <v>45.986199999999997</v>
      </c>
    </row>
    <row r="860" spans="1:21" x14ac:dyDescent="0.25">
      <c r="A860" t="s">
        <v>440</v>
      </c>
      <c r="G860">
        <v>1.1034999999999999</v>
      </c>
      <c r="H860">
        <v>0.14166699999999999</v>
      </c>
      <c r="I860">
        <v>47.807400000000001</v>
      </c>
      <c r="J860">
        <v>0.75631999999999999</v>
      </c>
      <c r="K860">
        <v>1.7653700000000001</v>
      </c>
      <c r="L860">
        <v>8.5014999999999993E-2</v>
      </c>
      <c r="M860">
        <v>17.857399999999998</v>
      </c>
      <c r="N860">
        <v>30.514399999999998</v>
      </c>
      <c r="O860">
        <v>0.108657</v>
      </c>
      <c r="P860">
        <v>-4.4380000000000003E-2</v>
      </c>
      <c r="Q860">
        <v>0.30697200000000002</v>
      </c>
      <c r="R860">
        <v>-0.1071</v>
      </c>
      <c r="S860">
        <v>0</v>
      </c>
      <c r="T860">
        <v>100.295</v>
      </c>
      <c r="U860">
        <v>46.298200000000001</v>
      </c>
    </row>
    <row r="861" spans="1:21" x14ac:dyDescent="0.25">
      <c r="A861" t="s">
        <v>441</v>
      </c>
      <c r="G861">
        <v>1.7968900000000001</v>
      </c>
      <c r="H861">
        <v>-7.825E-2</v>
      </c>
      <c r="I861">
        <v>47.261800000000001</v>
      </c>
      <c r="J861">
        <v>0.69254700000000002</v>
      </c>
      <c r="K861">
        <v>0.81939499999999998</v>
      </c>
      <c r="L861">
        <v>8.6864999999999998E-2</v>
      </c>
      <c r="M861">
        <v>17.489899999999999</v>
      </c>
      <c r="N861">
        <v>33.013199999999998</v>
      </c>
      <c r="O861">
        <v>-0.12654000000000001</v>
      </c>
      <c r="P861">
        <v>2.8192999999999999E-2</v>
      </c>
      <c r="Q861">
        <v>3.8218000000000002E-2</v>
      </c>
      <c r="R861">
        <v>-0.10557999999999999</v>
      </c>
      <c r="S861">
        <v>0</v>
      </c>
      <c r="T861">
        <v>100.917</v>
      </c>
      <c r="U861">
        <v>46.596899999999998</v>
      </c>
    </row>
    <row r="862" spans="1:21" x14ac:dyDescent="0.25">
      <c r="G862">
        <v>1.17703</v>
      </c>
      <c r="H862">
        <v>-7.8140000000000001E-2</v>
      </c>
      <c r="I862">
        <v>48.411099999999998</v>
      </c>
      <c r="J862">
        <v>0.75784899999999999</v>
      </c>
      <c r="K862">
        <v>1.1303700000000001</v>
      </c>
      <c r="L862">
        <v>-5.6840000000000002E-2</v>
      </c>
      <c r="M862">
        <v>17.888100000000001</v>
      </c>
      <c r="N862">
        <v>31.713899999999999</v>
      </c>
      <c r="O862">
        <v>-4.8050000000000002E-2</v>
      </c>
      <c r="P862">
        <v>4.6131999999999999E-2</v>
      </c>
      <c r="Q862">
        <v>1.5526999999999999E-2</v>
      </c>
      <c r="R862">
        <v>-0.23036999999999999</v>
      </c>
      <c r="S862">
        <v>0</v>
      </c>
      <c r="T862">
        <v>100.727</v>
      </c>
      <c r="U862">
        <v>46.628599999999999</v>
      </c>
    </row>
    <row r="863" spans="1:21" x14ac:dyDescent="0.25">
      <c r="G863">
        <v>1.0268299999999999</v>
      </c>
      <c r="H863">
        <v>-7.8219999999999998E-2</v>
      </c>
      <c r="I863">
        <v>47.2348</v>
      </c>
      <c r="J863">
        <v>0.81986599999999998</v>
      </c>
      <c r="K863">
        <v>0.99732299999999996</v>
      </c>
      <c r="L863">
        <v>-9.4070000000000001E-2</v>
      </c>
      <c r="M863">
        <v>17.604800000000001</v>
      </c>
      <c r="N863">
        <v>33.612200000000001</v>
      </c>
      <c r="O863">
        <v>-4.8719999999999999E-2</v>
      </c>
      <c r="P863">
        <v>4.5858999999999997E-2</v>
      </c>
      <c r="Q863">
        <v>0.19437399999999999</v>
      </c>
      <c r="R863">
        <v>0.32797399999999999</v>
      </c>
      <c r="S863">
        <v>0</v>
      </c>
      <c r="T863">
        <v>101.643</v>
      </c>
      <c r="U863">
        <v>46.9163</v>
      </c>
    </row>
    <row r="864" spans="1:21" x14ac:dyDescent="0.25">
      <c r="G864">
        <v>1.8109900000000001</v>
      </c>
      <c r="H864">
        <v>0.14097999999999999</v>
      </c>
      <c r="I864">
        <v>46.335099999999997</v>
      </c>
      <c r="J864">
        <v>0.88488599999999995</v>
      </c>
      <c r="K864">
        <v>0.64230900000000002</v>
      </c>
      <c r="L864">
        <v>1.2076E-2</v>
      </c>
      <c r="M864">
        <v>18.554099999999998</v>
      </c>
      <c r="N864">
        <v>31.415099999999999</v>
      </c>
      <c r="O864">
        <v>0.18657199999999999</v>
      </c>
      <c r="P864">
        <v>2.7380000000000002E-2</v>
      </c>
      <c r="Q864">
        <v>5.8692000000000001E-2</v>
      </c>
      <c r="R864">
        <v>-4.6050000000000001E-2</v>
      </c>
      <c r="S864">
        <v>0</v>
      </c>
      <c r="T864">
        <v>100.02200000000001</v>
      </c>
      <c r="U864">
        <v>45.822200000000002</v>
      </c>
    </row>
    <row r="865" spans="7:21" x14ac:dyDescent="0.25">
      <c r="G865">
        <v>1.4069700000000001</v>
      </c>
      <c r="H865">
        <v>0.14279900000000001</v>
      </c>
      <c r="I865">
        <v>47.533099999999997</v>
      </c>
      <c r="J865">
        <v>0.497886</v>
      </c>
      <c r="K865">
        <v>1.08602</v>
      </c>
      <c r="L865">
        <v>1.5903E-2</v>
      </c>
      <c r="M865">
        <v>16.639800000000001</v>
      </c>
      <c r="N865">
        <v>31.867599999999999</v>
      </c>
      <c r="O865">
        <v>0.10997700000000001</v>
      </c>
      <c r="P865">
        <v>2.8428999999999999E-2</v>
      </c>
      <c r="Q865">
        <v>-6.3600000000000002E-3</v>
      </c>
      <c r="R865">
        <v>-0.10496</v>
      </c>
      <c r="S865">
        <v>0</v>
      </c>
      <c r="T865">
        <v>99.217100000000002</v>
      </c>
      <c r="U865">
        <v>46.0593</v>
      </c>
    </row>
    <row r="866" spans="7:21" x14ac:dyDescent="0.25">
      <c r="G866">
        <v>1.34592</v>
      </c>
      <c r="H866">
        <v>-7.8420000000000004E-2</v>
      </c>
      <c r="I866">
        <v>46.906799999999997</v>
      </c>
      <c r="J866">
        <v>0.88396300000000005</v>
      </c>
      <c r="K866">
        <v>1.18648</v>
      </c>
      <c r="L866">
        <v>2.9045000000000001E-2</v>
      </c>
      <c r="M866">
        <v>18.264199999999999</v>
      </c>
      <c r="N866">
        <v>29.669899999999998</v>
      </c>
      <c r="O866">
        <v>0.26466200000000001</v>
      </c>
      <c r="P866">
        <v>2.7196999999999999E-2</v>
      </c>
      <c r="Q866">
        <v>0.26039499999999999</v>
      </c>
      <c r="R866">
        <v>7.7403E-2</v>
      </c>
      <c r="S866">
        <v>0</v>
      </c>
      <c r="T866">
        <v>98.837500000000006</v>
      </c>
      <c r="U866">
        <v>45.3247</v>
      </c>
    </row>
    <row r="867" spans="7:21" x14ac:dyDescent="0.25">
      <c r="G867">
        <v>1.33114</v>
      </c>
      <c r="H867">
        <v>0.14195099999999999</v>
      </c>
      <c r="I867">
        <v>45.468899999999998</v>
      </c>
      <c r="J867">
        <v>0.56201800000000002</v>
      </c>
      <c r="K867">
        <v>1.26614</v>
      </c>
      <c r="L867">
        <v>-2.102E-2</v>
      </c>
      <c r="M867">
        <v>17.743099999999998</v>
      </c>
      <c r="N867">
        <v>33.942399999999999</v>
      </c>
      <c r="O867">
        <v>-0.12676000000000001</v>
      </c>
      <c r="P867">
        <v>2.8053999999999999E-2</v>
      </c>
      <c r="Q867">
        <v>0.173073</v>
      </c>
      <c r="R867">
        <v>1.8414E-2</v>
      </c>
      <c r="S867">
        <v>0</v>
      </c>
      <c r="T867">
        <v>100.527</v>
      </c>
      <c r="U867">
        <v>46.350299999999997</v>
      </c>
    </row>
    <row r="868" spans="7:21" x14ac:dyDescent="0.25">
      <c r="G868">
        <v>1.33192</v>
      </c>
      <c r="H868">
        <v>-7.8090000000000007E-2</v>
      </c>
      <c r="I868">
        <v>47.772599999999997</v>
      </c>
      <c r="J868">
        <v>0.49758599999999997</v>
      </c>
      <c r="K868">
        <v>0.72577000000000003</v>
      </c>
      <c r="L868">
        <v>0.122795</v>
      </c>
      <c r="M868">
        <v>17.700099999999999</v>
      </c>
      <c r="N868">
        <v>32.841099999999997</v>
      </c>
      <c r="O868">
        <v>-0.12661</v>
      </c>
      <c r="P868">
        <v>-2.596E-2</v>
      </c>
      <c r="Q868">
        <v>-6.77E-3</v>
      </c>
      <c r="R868">
        <v>-4.342E-2</v>
      </c>
      <c r="S868">
        <v>0</v>
      </c>
      <c r="T868">
        <v>100.711</v>
      </c>
      <c r="U868">
        <v>46.644799999999996</v>
      </c>
    </row>
    <row r="869" spans="7:21" x14ac:dyDescent="0.25">
      <c r="G869">
        <v>1.25718</v>
      </c>
      <c r="H869">
        <v>-7.8189999999999996E-2</v>
      </c>
      <c r="I869">
        <v>46.795699999999997</v>
      </c>
      <c r="J869">
        <v>0.69171000000000005</v>
      </c>
      <c r="K869">
        <v>0.90693800000000002</v>
      </c>
      <c r="L869">
        <v>1.3799000000000001E-2</v>
      </c>
      <c r="M869">
        <v>18.161899999999999</v>
      </c>
      <c r="N869">
        <v>32.608199999999997</v>
      </c>
      <c r="O869">
        <v>0.10888</v>
      </c>
      <c r="P869">
        <v>-8.2199999999999999E-3</v>
      </c>
      <c r="Q869">
        <v>0.12736</v>
      </c>
      <c r="R869">
        <v>-0.16894000000000001</v>
      </c>
      <c r="S869">
        <v>0</v>
      </c>
      <c r="T869">
        <v>100.416</v>
      </c>
      <c r="U869">
        <v>46.290999999999997</v>
      </c>
    </row>
    <row r="870" spans="7:21" x14ac:dyDescent="0.25">
      <c r="G870">
        <v>1.0999399999999999</v>
      </c>
      <c r="H870">
        <v>-7.8130000000000005E-2</v>
      </c>
      <c r="I870">
        <v>47.045999999999999</v>
      </c>
      <c r="J870">
        <v>0.82182500000000003</v>
      </c>
      <c r="K870">
        <v>0.90438300000000005</v>
      </c>
      <c r="L870">
        <v>8.5860000000000006E-2</v>
      </c>
      <c r="M870">
        <v>17.832999999999998</v>
      </c>
      <c r="N870">
        <v>34.119100000000003</v>
      </c>
      <c r="O870">
        <v>3.039E-2</v>
      </c>
      <c r="P870">
        <v>6.4033000000000007E-2</v>
      </c>
      <c r="Q870">
        <v>3.7578E-2</v>
      </c>
      <c r="R870">
        <v>-0.16849</v>
      </c>
      <c r="S870">
        <v>0</v>
      </c>
      <c r="T870">
        <v>101.79600000000001</v>
      </c>
      <c r="U870">
        <v>47.010599999999997</v>
      </c>
    </row>
    <row r="871" spans="7:21" x14ac:dyDescent="0.25">
      <c r="G871">
        <v>1.4885999999999999</v>
      </c>
      <c r="H871">
        <v>-7.8090000000000007E-2</v>
      </c>
      <c r="I871">
        <v>49.2697</v>
      </c>
      <c r="J871">
        <v>0.75762499999999999</v>
      </c>
      <c r="K871">
        <v>0.68229600000000001</v>
      </c>
      <c r="L871">
        <v>5.1028999999999998E-2</v>
      </c>
      <c r="M871">
        <v>17.403199999999998</v>
      </c>
      <c r="N871">
        <v>31.816400000000002</v>
      </c>
      <c r="O871">
        <v>-0.12662000000000001</v>
      </c>
      <c r="P871">
        <v>-7.8899999999999994E-3</v>
      </c>
      <c r="Q871">
        <v>-6.7999999999999996E-3</v>
      </c>
      <c r="R871">
        <v>-0.10557999999999999</v>
      </c>
      <c r="S871">
        <v>0</v>
      </c>
      <c r="T871">
        <v>101.14400000000001</v>
      </c>
      <c r="U871">
        <v>46.923299999999998</v>
      </c>
    </row>
    <row r="872" spans="7:21" x14ac:dyDescent="0.25">
      <c r="G872">
        <v>1.33128</v>
      </c>
      <c r="H872">
        <v>-7.8280000000000002E-2</v>
      </c>
      <c r="I872">
        <v>46.491399999999999</v>
      </c>
      <c r="J872">
        <v>0.36753799999999998</v>
      </c>
      <c r="K872">
        <v>0.68067</v>
      </c>
      <c r="L872">
        <v>-0.11021</v>
      </c>
      <c r="M872">
        <v>17.8508</v>
      </c>
      <c r="N872">
        <v>32.357100000000003</v>
      </c>
      <c r="O872">
        <v>-0.12667</v>
      </c>
      <c r="P872">
        <v>-4.3999999999999997E-2</v>
      </c>
      <c r="Q872">
        <v>1.5810000000000001E-2</v>
      </c>
      <c r="R872">
        <v>1.8717999999999999E-2</v>
      </c>
      <c r="S872">
        <v>0</v>
      </c>
      <c r="T872">
        <v>98.754099999999994</v>
      </c>
      <c r="U872">
        <v>45.676200000000001</v>
      </c>
    </row>
    <row r="873" spans="7:21" x14ac:dyDescent="0.25">
      <c r="G873">
        <v>0.94560900000000003</v>
      </c>
      <c r="H873">
        <v>-7.8140000000000001E-2</v>
      </c>
      <c r="I873">
        <v>46.713099999999997</v>
      </c>
      <c r="J873">
        <v>0.75661599999999996</v>
      </c>
      <c r="K873">
        <v>0.90424000000000004</v>
      </c>
      <c r="L873">
        <v>0.17530100000000001</v>
      </c>
      <c r="M873">
        <v>17.199400000000001</v>
      </c>
      <c r="N873">
        <v>33.231200000000001</v>
      </c>
      <c r="O873">
        <v>3.0348E-2</v>
      </c>
      <c r="P873">
        <v>6.4102000000000006E-2</v>
      </c>
      <c r="Q873">
        <v>8.2461999999999994E-2</v>
      </c>
      <c r="R873">
        <v>-4.4209999999999999E-2</v>
      </c>
      <c r="S873">
        <v>0</v>
      </c>
      <c r="T873">
        <v>99.980099999999993</v>
      </c>
      <c r="U873">
        <v>46.253</v>
      </c>
    </row>
    <row r="874" spans="7:21" x14ac:dyDescent="0.25">
      <c r="G874">
        <v>1.1786799999999999</v>
      </c>
      <c r="H874">
        <v>0.36126599999999998</v>
      </c>
      <c r="I874">
        <v>47.356900000000003</v>
      </c>
      <c r="J874">
        <v>0.23694000000000001</v>
      </c>
      <c r="K874">
        <v>0.72558</v>
      </c>
      <c r="L874">
        <v>-3.9579999999999997E-2</v>
      </c>
      <c r="M874">
        <v>18.758199999999999</v>
      </c>
      <c r="N874">
        <v>32.4681</v>
      </c>
      <c r="O874">
        <v>-4.8399999999999999E-2</v>
      </c>
      <c r="P874">
        <v>2.7848000000000001E-2</v>
      </c>
      <c r="Q874">
        <v>3.7699999999999997E-2</v>
      </c>
      <c r="R874">
        <v>7.9954999999999998E-2</v>
      </c>
      <c r="S874">
        <v>0</v>
      </c>
      <c r="T874">
        <v>101.143</v>
      </c>
      <c r="U874">
        <v>46.7194</v>
      </c>
    </row>
    <row r="875" spans="7:21" x14ac:dyDescent="0.25">
      <c r="G875">
        <v>0.867201</v>
      </c>
      <c r="H875">
        <v>-7.8119999999999995E-2</v>
      </c>
      <c r="I875">
        <v>48.049399999999999</v>
      </c>
      <c r="J875">
        <v>0.88701700000000006</v>
      </c>
      <c r="K875">
        <v>0.72326000000000001</v>
      </c>
      <c r="L875">
        <v>3.2391999999999997E-2</v>
      </c>
      <c r="M875">
        <v>17.348199999999999</v>
      </c>
      <c r="N875">
        <v>33.560200000000002</v>
      </c>
      <c r="O875">
        <v>3.0519000000000001E-2</v>
      </c>
      <c r="P875">
        <v>-8.0199999999999994E-3</v>
      </c>
      <c r="Q875">
        <v>0.240116</v>
      </c>
      <c r="R875">
        <v>-0.16829</v>
      </c>
      <c r="S875">
        <v>0</v>
      </c>
      <c r="T875">
        <v>101.48399999999999</v>
      </c>
      <c r="U875">
        <v>47.078200000000002</v>
      </c>
    </row>
    <row r="876" spans="7:21" x14ac:dyDescent="0.25">
      <c r="G876">
        <v>1.5640099999999999</v>
      </c>
      <c r="H876">
        <v>0.14222000000000001</v>
      </c>
      <c r="I876">
        <v>48.894799999999996</v>
      </c>
      <c r="J876">
        <v>0.43299799999999999</v>
      </c>
      <c r="K876">
        <v>0.99820799999999998</v>
      </c>
      <c r="L876">
        <v>1.5401E-2</v>
      </c>
      <c r="M876">
        <v>18.2133</v>
      </c>
      <c r="N876">
        <v>31.432600000000001</v>
      </c>
      <c r="O876">
        <v>-0.12665000000000001</v>
      </c>
      <c r="P876">
        <v>2.8176E-2</v>
      </c>
      <c r="Q876">
        <v>6.0997000000000003E-2</v>
      </c>
      <c r="R876">
        <v>-0.16780999999999999</v>
      </c>
      <c r="S876">
        <v>0</v>
      </c>
      <c r="T876">
        <v>101.488</v>
      </c>
      <c r="U876">
        <v>46.979399999999998</v>
      </c>
    </row>
    <row r="877" spans="7:21" x14ac:dyDescent="0.25">
      <c r="G877">
        <v>1.0211600000000001</v>
      </c>
      <c r="H877">
        <v>-7.8140000000000001E-2</v>
      </c>
      <c r="I877">
        <v>48.503300000000003</v>
      </c>
      <c r="J877">
        <v>0.30270000000000002</v>
      </c>
      <c r="K877">
        <v>0.54381199999999996</v>
      </c>
      <c r="L877">
        <v>-5.67E-2</v>
      </c>
      <c r="M877">
        <v>18.433199999999999</v>
      </c>
      <c r="N877">
        <v>31.999199999999998</v>
      </c>
      <c r="O877">
        <v>3.0803000000000001E-2</v>
      </c>
      <c r="P877">
        <v>-4.4110000000000003E-2</v>
      </c>
      <c r="Q877">
        <v>1.5720000000000001E-2</v>
      </c>
      <c r="R877">
        <v>-0.16811000000000001</v>
      </c>
      <c r="S877">
        <v>0</v>
      </c>
      <c r="T877">
        <v>100.503</v>
      </c>
      <c r="U877">
        <v>46.609000000000002</v>
      </c>
    </row>
    <row r="878" spans="7:21" x14ac:dyDescent="0.25">
      <c r="G878">
        <v>1.7362899999999999</v>
      </c>
      <c r="H878">
        <v>-7.8369999999999995E-2</v>
      </c>
      <c r="I878">
        <v>46.129899999999999</v>
      </c>
      <c r="J878">
        <v>1.2078100000000001</v>
      </c>
      <c r="K878">
        <v>0.91570600000000002</v>
      </c>
      <c r="L878">
        <v>-6.6100000000000004E-3</v>
      </c>
      <c r="M878">
        <v>18.613700000000001</v>
      </c>
      <c r="N878">
        <v>32.9482</v>
      </c>
      <c r="O878">
        <v>0.18599399999999999</v>
      </c>
      <c r="P878">
        <v>-8.7200000000000003E-3</v>
      </c>
      <c r="Q878">
        <v>0.10298</v>
      </c>
      <c r="R878">
        <v>7.7535999999999994E-2</v>
      </c>
      <c r="S878">
        <v>0</v>
      </c>
      <c r="T878">
        <v>101.824</v>
      </c>
      <c r="U878">
        <v>46.521299999999997</v>
      </c>
    </row>
    <row r="879" spans="7:21" x14ac:dyDescent="0.25">
      <c r="G879">
        <v>1.26081</v>
      </c>
      <c r="H879">
        <v>-7.8289999999999998E-2</v>
      </c>
      <c r="I879">
        <v>48.975299999999997</v>
      </c>
      <c r="J879">
        <v>0.561442</v>
      </c>
      <c r="K879">
        <v>0.81859899999999997</v>
      </c>
      <c r="L879">
        <v>8.4822999999999996E-2</v>
      </c>
      <c r="M879">
        <v>18.7972</v>
      </c>
      <c r="N879">
        <v>30.491800000000001</v>
      </c>
      <c r="O879">
        <v>2.9815000000000001E-2</v>
      </c>
      <c r="P879">
        <v>9.6179999999999998E-3</v>
      </c>
      <c r="Q879">
        <v>0.21712200000000001</v>
      </c>
      <c r="R879">
        <v>-0.10743999999999999</v>
      </c>
      <c r="S879">
        <v>0</v>
      </c>
      <c r="T879">
        <v>101.06100000000001</v>
      </c>
      <c r="U879">
        <v>46.630299999999998</v>
      </c>
    </row>
    <row r="880" spans="7:21" x14ac:dyDescent="0.25">
      <c r="G880">
        <v>1.2558400000000001</v>
      </c>
      <c r="H880">
        <v>-7.8310000000000005E-2</v>
      </c>
      <c r="I880">
        <v>47.655799999999999</v>
      </c>
      <c r="J880">
        <v>0.75716499999999998</v>
      </c>
      <c r="K880">
        <v>0.50042900000000001</v>
      </c>
      <c r="L880">
        <v>-9.2799999999999994E-2</v>
      </c>
      <c r="M880">
        <v>17.978000000000002</v>
      </c>
      <c r="N880">
        <v>33.8001</v>
      </c>
      <c r="O880">
        <v>-0.1268</v>
      </c>
      <c r="P880">
        <v>1.0030000000000001E-2</v>
      </c>
      <c r="Q880">
        <v>1.5436E-2</v>
      </c>
      <c r="R880">
        <v>-4.3830000000000001E-2</v>
      </c>
      <c r="S880">
        <v>0</v>
      </c>
      <c r="T880">
        <v>101.631</v>
      </c>
      <c r="U880">
        <v>47.008800000000001</v>
      </c>
    </row>
    <row r="881" spans="1:21" x14ac:dyDescent="0.25">
      <c r="G881">
        <v>1.0235799999999999</v>
      </c>
      <c r="H881">
        <v>0.14186000000000001</v>
      </c>
      <c r="I881">
        <v>48.392899999999997</v>
      </c>
      <c r="J881">
        <v>0.49716900000000003</v>
      </c>
      <c r="K881">
        <v>0.81492500000000001</v>
      </c>
      <c r="L881">
        <v>3.2198999999999998E-2</v>
      </c>
      <c r="M881">
        <v>18.706099999999999</v>
      </c>
      <c r="N881">
        <v>32.280999999999999</v>
      </c>
      <c r="O881">
        <v>-0.12709999999999999</v>
      </c>
      <c r="P881">
        <v>-2.6179999999999998E-2</v>
      </c>
      <c r="Q881">
        <v>3.7719000000000003E-2</v>
      </c>
      <c r="R881">
        <v>-4.4330000000000001E-2</v>
      </c>
      <c r="S881">
        <v>0</v>
      </c>
      <c r="T881">
        <v>101.73</v>
      </c>
      <c r="U881">
        <v>47.067100000000003</v>
      </c>
    </row>
    <row r="882" spans="1:21" x14ac:dyDescent="0.25">
      <c r="G882">
        <v>2.1897000000000002</v>
      </c>
      <c r="H882">
        <v>-7.8140000000000001E-2</v>
      </c>
      <c r="I882">
        <v>46.548299999999998</v>
      </c>
      <c r="J882">
        <v>0.75647699999999996</v>
      </c>
      <c r="K882">
        <v>0.82401100000000005</v>
      </c>
      <c r="L882">
        <v>-3.9699999999999999E-2</v>
      </c>
      <c r="M882">
        <v>17.974</v>
      </c>
      <c r="N882">
        <v>32.784500000000001</v>
      </c>
      <c r="O882">
        <v>0.18765799999999999</v>
      </c>
      <c r="P882">
        <v>-4.4200000000000003E-2</v>
      </c>
      <c r="Q882">
        <v>1.4952999999999999E-2</v>
      </c>
      <c r="R882">
        <v>-0.1065</v>
      </c>
      <c r="S882">
        <v>0</v>
      </c>
      <c r="T882">
        <v>101.011</v>
      </c>
      <c r="U882">
        <v>46.374000000000002</v>
      </c>
    </row>
    <row r="883" spans="1:21" x14ac:dyDescent="0.25">
      <c r="G883">
        <v>1.1049800000000001</v>
      </c>
      <c r="H883">
        <v>-7.8219999999999998E-2</v>
      </c>
      <c r="I883">
        <v>49.209400000000002</v>
      </c>
      <c r="J883">
        <v>0.95102200000000003</v>
      </c>
      <c r="K883">
        <v>0.72730899999999998</v>
      </c>
      <c r="L883">
        <v>-2.2089999999999999E-2</v>
      </c>
      <c r="M883">
        <v>17.3887</v>
      </c>
      <c r="N883">
        <v>31.1266</v>
      </c>
      <c r="O883">
        <v>3.0120000000000001E-2</v>
      </c>
      <c r="P883">
        <v>-8.1899999999999994E-3</v>
      </c>
      <c r="Q883">
        <v>5.9693999999999997E-2</v>
      </c>
      <c r="R883">
        <v>1.7575E-2</v>
      </c>
      <c r="S883">
        <v>0</v>
      </c>
      <c r="T883">
        <v>100.50700000000001</v>
      </c>
      <c r="U883">
        <v>46.589300000000001</v>
      </c>
    </row>
    <row r="884" spans="1:21" x14ac:dyDescent="0.25">
      <c r="G884">
        <v>1.7944</v>
      </c>
      <c r="H884">
        <v>-7.825E-2</v>
      </c>
      <c r="I884">
        <v>49.407600000000002</v>
      </c>
      <c r="J884">
        <v>0.23802000000000001</v>
      </c>
      <c r="K884">
        <v>0.99949399999999999</v>
      </c>
      <c r="L884">
        <v>5.1749000000000003E-2</v>
      </c>
      <c r="M884">
        <v>18.164200000000001</v>
      </c>
      <c r="N884">
        <v>31.3</v>
      </c>
      <c r="O884">
        <v>-0.12645000000000001</v>
      </c>
      <c r="P884">
        <v>6.4379000000000006E-2</v>
      </c>
      <c r="Q884">
        <v>-6.3499999999999997E-3</v>
      </c>
      <c r="R884">
        <v>-0.10524</v>
      </c>
      <c r="S884">
        <v>0</v>
      </c>
      <c r="T884">
        <v>101.70399999999999</v>
      </c>
      <c r="U884">
        <v>47.072600000000001</v>
      </c>
    </row>
    <row r="885" spans="1:21" x14ac:dyDescent="0.25">
      <c r="G885">
        <v>1.4870000000000001</v>
      </c>
      <c r="H885">
        <v>-7.8090000000000007E-2</v>
      </c>
      <c r="I885">
        <v>48.728099999999998</v>
      </c>
      <c r="J885">
        <v>0.237538</v>
      </c>
      <c r="K885">
        <v>0.81709299999999996</v>
      </c>
      <c r="L885">
        <v>1.5344E-2</v>
      </c>
      <c r="M885">
        <v>17.9116</v>
      </c>
      <c r="N885">
        <v>32.132899999999999</v>
      </c>
      <c r="O885">
        <v>-4.7840000000000001E-2</v>
      </c>
      <c r="P885">
        <v>1.0151E-2</v>
      </c>
      <c r="Q885">
        <v>-6.6800000000000002E-3</v>
      </c>
      <c r="R885">
        <v>8.1051999999999999E-2</v>
      </c>
      <c r="S885">
        <v>0</v>
      </c>
      <c r="T885">
        <v>101.288</v>
      </c>
      <c r="U885">
        <v>46.915700000000001</v>
      </c>
    </row>
    <row r="886" spans="1:21" x14ac:dyDescent="0.25">
      <c r="G886">
        <v>1.10341</v>
      </c>
      <c r="H886">
        <v>-7.8219999999999998E-2</v>
      </c>
      <c r="I886">
        <v>48.197800000000001</v>
      </c>
      <c r="J886">
        <v>0.62617199999999995</v>
      </c>
      <c r="K886">
        <v>0.68122700000000003</v>
      </c>
      <c r="L886">
        <v>-2.213E-2</v>
      </c>
      <c r="M886">
        <v>18.094799999999999</v>
      </c>
      <c r="N886">
        <v>32.289900000000003</v>
      </c>
      <c r="O886">
        <v>3.0096999999999999E-2</v>
      </c>
      <c r="P886">
        <v>-8.2199999999999999E-3</v>
      </c>
      <c r="Q886">
        <v>5.9761000000000002E-2</v>
      </c>
      <c r="R886">
        <v>7.9624E-2</v>
      </c>
      <c r="S886">
        <v>0</v>
      </c>
      <c r="T886">
        <v>101.054</v>
      </c>
      <c r="U886">
        <v>46.721899999999998</v>
      </c>
    </row>
    <row r="888" spans="1:21" x14ac:dyDescent="0.25">
      <c r="F888" t="s">
        <v>40</v>
      </c>
      <c r="G888">
        <f>AVERAGE(G841:G886)</f>
        <v>1.2304761304347824</v>
      </c>
      <c r="H888">
        <f t="shared" ref="H888:U888" si="43">AVERAGE(H841:H886)</f>
        <v>-1.6094282608695651E-2</v>
      </c>
      <c r="I888">
        <f t="shared" si="43"/>
        <v>47.251784782608695</v>
      </c>
      <c r="J888">
        <f t="shared" si="43"/>
        <v>0.91516304347826061</v>
      </c>
      <c r="K888">
        <f t="shared" si="43"/>
        <v>1.5532173043478261</v>
      </c>
      <c r="L888">
        <f t="shared" si="43"/>
        <v>3.819482608695652E-2</v>
      </c>
      <c r="M888">
        <f t="shared" si="43"/>
        <v>17.796219565217392</v>
      </c>
      <c r="N888">
        <f t="shared" si="43"/>
        <v>31.76470434782609</v>
      </c>
      <c r="O888">
        <f t="shared" si="43"/>
        <v>9.3845434782608688E-3</v>
      </c>
      <c r="P888">
        <f t="shared" si="43"/>
        <v>6.9806956521739159E-3</v>
      </c>
      <c r="Q888">
        <f t="shared" si="43"/>
        <v>0.11757499999999999</v>
      </c>
      <c r="R888">
        <f t="shared" si="43"/>
        <v>6.3837608695652302E-3</v>
      </c>
      <c r="S888">
        <f t="shared" si="43"/>
        <v>0</v>
      </c>
      <c r="T888">
        <f t="shared" si="43"/>
        <v>100.67401739130432</v>
      </c>
      <c r="U888">
        <f t="shared" si="43"/>
        <v>46.388406521739121</v>
      </c>
    </row>
    <row r="889" spans="1:21" x14ac:dyDescent="0.25">
      <c r="F889" t="s">
        <v>41</v>
      </c>
      <c r="G889">
        <f>STDEV(G841:G886)/SQRT((COUNT(G841:G886)))</f>
        <v>4.5807174489544397E-2</v>
      </c>
      <c r="H889">
        <f t="shared" ref="H889:U889" si="44">STDEV(H841:H886)/SQRT((COUNT(H841:H886)))</f>
        <v>1.6270184948833241E-2</v>
      </c>
      <c r="I889">
        <f t="shared" si="44"/>
        <v>0.1779641700074715</v>
      </c>
      <c r="J889">
        <f t="shared" si="44"/>
        <v>6.7428146036816738E-2</v>
      </c>
      <c r="K889">
        <f t="shared" si="44"/>
        <v>0.1634219452402435</v>
      </c>
      <c r="L889">
        <f t="shared" si="44"/>
        <v>1.2663990845525738E-2</v>
      </c>
      <c r="M889">
        <f t="shared" si="44"/>
        <v>9.4045762353304113E-2</v>
      </c>
      <c r="N889">
        <f t="shared" si="44"/>
        <v>0.19824203057265699</v>
      </c>
      <c r="O889">
        <f t="shared" si="44"/>
        <v>1.5311998492000977E-2</v>
      </c>
      <c r="P889">
        <f t="shared" si="44"/>
        <v>4.8867524256339398E-3</v>
      </c>
      <c r="Q889">
        <f t="shared" si="44"/>
        <v>1.6763507787772958E-2</v>
      </c>
      <c r="R889">
        <f t="shared" si="44"/>
        <v>2.1191317609717597E-2</v>
      </c>
      <c r="S889">
        <f t="shared" si="44"/>
        <v>0</v>
      </c>
      <c r="T889">
        <f t="shared" si="44"/>
        <v>0.13081345054511886</v>
      </c>
      <c r="U889">
        <f t="shared" si="44"/>
        <v>7.7926537770581644E-2</v>
      </c>
    </row>
    <row r="891" spans="1:21" x14ac:dyDescent="0.25">
      <c r="A891" s="2" t="s">
        <v>442</v>
      </c>
      <c r="G891" s="2" t="s">
        <v>1</v>
      </c>
      <c r="H891" s="2" t="s">
        <v>2</v>
      </c>
      <c r="I891" s="2" t="s">
        <v>3</v>
      </c>
      <c r="J891" s="2" t="s">
        <v>4</v>
      </c>
      <c r="K891" s="2" t="s">
        <v>5</v>
      </c>
      <c r="L891" s="2" t="s">
        <v>6</v>
      </c>
      <c r="M891" s="2" t="s">
        <v>7</v>
      </c>
      <c r="N891" s="2" t="s">
        <v>8</v>
      </c>
      <c r="O891" s="2" t="s">
        <v>9</v>
      </c>
      <c r="P891" s="2" t="s">
        <v>10</v>
      </c>
      <c r="Q891" s="2" t="s">
        <v>11</v>
      </c>
      <c r="R891" s="2" t="s">
        <v>12</v>
      </c>
      <c r="S891" s="2" t="s">
        <v>13</v>
      </c>
      <c r="T891" s="2" t="s">
        <v>14</v>
      </c>
      <c r="U891" s="2" t="s">
        <v>15</v>
      </c>
    </row>
    <row r="892" spans="1:21" x14ac:dyDescent="0.25">
      <c r="A892" t="s">
        <v>17</v>
      </c>
      <c r="G892">
        <v>0.96697699999999998</v>
      </c>
      <c r="H892">
        <v>-7.8750000000000001E-2</v>
      </c>
      <c r="I892">
        <v>46.020699999999998</v>
      </c>
      <c r="J892">
        <v>3.58474</v>
      </c>
      <c r="K892">
        <v>0.873444</v>
      </c>
      <c r="L892">
        <v>4.0405000000000003E-2</v>
      </c>
      <c r="M892">
        <v>17.0185</v>
      </c>
      <c r="N892">
        <v>30.832799999999999</v>
      </c>
      <c r="O892">
        <v>-5.2319999999999998E-2</v>
      </c>
      <c r="P892">
        <v>8.1270000000000005E-3</v>
      </c>
      <c r="Q892">
        <v>0.27621899999999999</v>
      </c>
      <c r="R892">
        <v>0.134156</v>
      </c>
      <c r="S892">
        <v>0</v>
      </c>
      <c r="T892">
        <v>99.625</v>
      </c>
      <c r="U892">
        <v>45.371400000000001</v>
      </c>
    </row>
    <row r="893" spans="1:21" x14ac:dyDescent="0.25">
      <c r="A893" t="s">
        <v>173</v>
      </c>
      <c r="G893">
        <v>0.55594299999999996</v>
      </c>
      <c r="H893">
        <v>-7.8350000000000003E-2</v>
      </c>
      <c r="I893">
        <v>49.1218</v>
      </c>
      <c r="J893">
        <v>0.62421599999999999</v>
      </c>
      <c r="K893">
        <v>0.72161600000000004</v>
      </c>
      <c r="L893">
        <v>-2.3650000000000001E-2</v>
      </c>
      <c r="M893">
        <v>19.011099999999999</v>
      </c>
      <c r="N893">
        <v>29.332000000000001</v>
      </c>
      <c r="O893">
        <v>-0.12778999999999999</v>
      </c>
      <c r="P893">
        <v>9.3130000000000001E-3</v>
      </c>
      <c r="Q893">
        <v>0.171039</v>
      </c>
      <c r="R893">
        <v>-0.10821</v>
      </c>
      <c r="S893">
        <v>0</v>
      </c>
      <c r="T893">
        <v>99.209000000000003</v>
      </c>
      <c r="U893">
        <v>45.928400000000003</v>
      </c>
    </row>
    <row r="894" spans="1:21" x14ac:dyDescent="0.25">
      <c r="A894" t="s">
        <v>20</v>
      </c>
      <c r="G894">
        <v>0.65668400000000005</v>
      </c>
      <c r="H894">
        <v>-7.9089999999999994E-2</v>
      </c>
      <c r="I894">
        <v>46.431600000000003</v>
      </c>
      <c r="J894">
        <v>4.9921699999999998</v>
      </c>
      <c r="K894">
        <v>0.64939999999999998</v>
      </c>
      <c r="L894">
        <v>0.106034</v>
      </c>
      <c r="M894">
        <v>17.5017</v>
      </c>
      <c r="N894">
        <v>30.590299999999999</v>
      </c>
      <c r="O894">
        <v>-0.13236000000000001</v>
      </c>
      <c r="P894">
        <v>2.5062000000000001E-2</v>
      </c>
      <c r="Q894">
        <v>0.65011200000000002</v>
      </c>
      <c r="R894">
        <v>0.19191</v>
      </c>
      <c r="S894">
        <v>0</v>
      </c>
      <c r="T894">
        <v>101.584</v>
      </c>
      <c r="U894">
        <v>45.925800000000002</v>
      </c>
    </row>
    <row r="895" spans="1:21" x14ac:dyDescent="0.25">
      <c r="A895" t="s">
        <v>57</v>
      </c>
      <c r="G895">
        <v>1.29813</v>
      </c>
      <c r="H895">
        <v>0.13869000000000001</v>
      </c>
      <c r="I895">
        <v>44.794499999999999</v>
      </c>
      <c r="J895">
        <v>4.5430400000000004</v>
      </c>
      <c r="K895">
        <v>0.65158700000000003</v>
      </c>
      <c r="L895">
        <v>0.14260700000000001</v>
      </c>
      <c r="M895">
        <v>17.046199999999999</v>
      </c>
      <c r="N895">
        <v>30.568999999999999</v>
      </c>
      <c r="O895">
        <v>-0.13169</v>
      </c>
      <c r="P895">
        <v>7.4660000000000004E-3</v>
      </c>
      <c r="Q895">
        <v>0.58449600000000002</v>
      </c>
      <c r="R895">
        <v>0.193046</v>
      </c>
      <c r="S895">
        <v>0</v>
      </c>
      <c r="T895">
        <v>99.837000000000003</v>
      </c>
      <c r="U895">
        <v>45.085700000000003</v>
      </c>
    </row>
    <row r="896" spans="1:21" x14ac:dyDescent="0.25">
      <c r="A896" t="s">
        <v>317</v>
      </c>
      <c r="G896">
        <v>1.10555</v>
      </c>
      <c r="H896">
        <v>0.14064099999999999</v>
      </c>
      <c r="I896">
        <v>47.038400000000003</v>
      </c>
      <c r="J896">
        <v>1.39964</v>
      </c>
      <c r="K896">
        <v>0.86232900000000001</v>
      </c>
      <c r="L896">
        <v>4.6619000000000001E-2</v>
      </c>
      <c r="M896">
        <v>17.769400000000001</v>
      </c>
      <c r="N896">
        <v>31.313099999999999</v>
      </c>
      <c r="O896">
        <v>-4.965E-2</v>
      </c>
      <c r="P896">
        <v>4.5104999999999999E-2</v>
      </c>
      <c r="Q896">
        <v>0.371392</v>
      </c>
      <c r="R896">
        <v>-0.10865</v>
      </c>
      <c r="S896">
        <v>0</v>
      </c>
      <c r="T896">
        <v>99.933899999999994</v>
      </c>
      <c r="U896">
        <v>46.017099999999999</v>
      </c>
    </row>
    <row r="897" spans="1:21" x14ac:dyDescent="0.25">
      <c r="G897">
        <v>0.79230900000000004</v>
      </c>
      <c r="H897">
        <v>0.14053099999999999</v>
      </c>
      <c r="I897">
        <v>47.270600000000002</v>
      </c>
      <c r="J897">
        <v>0.88167899999999999</v>
      </c>
      <c r="K897">
        <v>0.54434400000000005</v>
      </c>
      <c r="L897">
        <v>6.4496999999999999E-2</v>
      </c>
      <c r="M897">
        <v>18.353899999999999</v>
      </c>
      <c r="N897">
        <v>31.3735</v>
      </c>
      <c r="O897">
        <v>0.10710600000000001</v>
      </c>
      <c r="P897">
        <v>4.5027999999999999E-2</v>
      </c>
      <c r="Q897">
        <v>0.192352</v>
      </c>
      <c r="R897">
        <v>1.5114000000000001E-2</v>
      </c>
      <c r="S897">
        <v>0</v>
      </c>
      <c r="T897">
        <v>99.780900000000003</v>
      </c>
      <c r="U897">
        <v>46.0092</v>
      </c>
    </row>
    <row r="898" spans="1:21" x14ac:dyDescent="0.25">
      <c r="A898" t="s">
        <v>443</v>
      </c>
      <c r="G898">
        <v>0.47745300000000002</v>
      </c>
      <c r="H898">
        <v>-7.8270000000000006E-2</v>
      </c>
      <c r="I898">
        <v>49.5578</v>
      </c>
      <c r="J898">
        <v>0.68873200000000001</v>
      </c>
      <c r="K898">
        <v>0.630776</v>
      </c>
      <c r="L898">
        <v>-2.3390000000000001E-2</v>
      </c>
      <c r="M898">
        <v>18.488900000000001</v>
      </c>
      <c r="N898">
        <v>31.794599999999999</v>
      </c>
      <c r="O898">
        <v>0.107862</v>
      </c>
      <c r="P898">
        <v>9.4730000000000005E-3</v>
      </c>
      <c r="Q898">
        <v>0.12606800000000001</v>
      </c>
      <c r="R898">
        <v>-4.573E-2</v>
      </c>
      <c r="S898">
        <v>0</v>
      </c>
      <c r="T898">
        <v>101.73399999999999</v>
      </c>
      <c r="U898">
        <v>47.177599999999998</v>
      </c>
    </row>
    <row r="899" spans="1:21" x14ac:dyDescent="0.25">
      <c r="A899" t="s">
        <v>444</v>
      </c>
      <c r="G899">
        <v>0.71141299999999996</v>
      </c>
      <c r="H899">
        <v>-7.8229999999999994E-2</v>
      </c>
      <c r="I899">
        <v>48.218800000000002</v>
      </c>
      <c r="J899">
        <v>1.2067399999999999</v>
      </c>
      <c r="K899">
        <v>0.54220000000000002</v>
      </c>
      <c r="L899">
        <v>4.7923E-2</v>
      </c>
      <c r="M899">
        <v>18.011199999999999</v>
      </c>
      <c r="N899">
        <v>33.404800000000002</v>
      </c>
      <c r="O899">
        <v>-4.9070000000000003E-2</v>
      </c>
      <c r="P899">
        <v>-8.4700000000000001E-3</v>
      </c>
      <c r="Q899">
        <v>0.12582499999999999</v>
      </c>
      <c r="R899">
        <v>-0.16957</v>
      </c>
      <c r="S899">
        <v>0</v>
      </c>
      <c r="T899">
        <v>101.964</v>
      </c>
      <c r="U899">
        <v>47.1843</v>
      </c>
    </row>
    <row r="900" spans="1:21" x14ac:dyDescent="0.25">
      <c r="A900" t="s">
        <v>445</v>
      </c>
      <c r="G900">
        <v>1.31918</v>
      </c>
      <c r="H900">
        <v>-7.9350000000000004E-2</v>
      </c>
      <c r="I900">
        <v>45.127600000000001</v>
      </c>
      <c r="J900">
        <v>5.7529899999999996</v>
      </c>
      <c r="K900">
        <v>0.23907900000000001</v>
      </c>
      <c r="L900">
        <v>3.1849000000000002E-2</v>
      </c>
      <c r="M900">
        <v>16.880299999999998</v>
      </c>
      <c r="N900">
        <v>29.340900000000001</v>
      </c>
      <c r="O900">
        <v>-5.6230000000000002E-2</v>
      </c>
      <c r="P900">
        <v>4.1883999999999998E-2</v>
      </c>
      <c r="Q900">
        <v>3.1269900000000002</v>
      </c>
      <c r="R900">
        <v>6.4974000000000004E-2</v>
      </c>
      <c r="S900">
        <v>0</v>
      </c>
      <c r="T900">
        <v>101.79</v>
      </c>
      <c r="U900">
        <v>45.604700000000001</v>
      </c>
    </row>
    <row r="901" spans="1:21" x14ac:dyDescent="0.25">
      <c r="A901" t="s">
        <v>446</v>
      </c>
      <c r="G901">
        <v>1.30446</v>
      </c>
      <c r="H901">
        <v>-7.911E-2</v>
      </c>
      <c r="I901">
        <v>45.061999999999998</v>
      </c>
      <c r="J901">
        <v>4.7943199999999999</v>
      </c>
      <c r="K901">
        <v>0.70024399999999998</v>
      </c>
      <c r="L901">
        <v>7.0393999999999998E-2</v>
      </c>
      <c r="M901">
        <v>17.504799999999999</v>
      </c>
      <c r="N901">
        <v>30.533100000000001</v>
      </c>
      <c r="O901">
        <v>0.10102899999999999</v>
      </c>
      <c r="P901">
        <v>-1.0749999999999999E-2</v>
      </c>
      <c r="Q901">
        <v>0.67158700000000005</v>
      </c>
      <c r="R901">
        <v>0.31476599999999999</v>
      </c>
      <c r="S901">
        <v>0</v>
      </c>
      <c r="T901">
        <v>100.967</v>
      </c>
      <c r="U901">
        <v>45.383899999999997</v>
      </c>
    </row>
    <row r="902" spans="1:21" x14ac:dyDescent="0.25">
      <c r="A902" t="s">
        <v>447</v>
      </c>
      <c r="G902">
        <v>0.79858799999999996</v>
      </c>
      <c r="H902">
        <v>-7.8469999999999998E-2</v>
      </c>
      <c r="I902">
        <v>44.945999999999998</v>
      </c>
      <c r="J902">
        <v>2.5576300000000001</v>
      </c>
      <c r="K902">
        <v>1.0456799999999999</v>
      </c>
      <c r="L902">
        <v>7.9243999999999995E-2</v>
      </c>
      <c r="M902">
        <v>16.915900000000001</v>
      </c>
      <c r="N902">
        <v>33.301499999999997</v>
      </c>
      <c r="O902">
        <v>-5.0750000000000003E-2</v>
      </c>
      <c r="P902">
        <v>-9.1599999999999997E-3</v>
      </c>
      <c r="Q902">
        <v>0.30123800000000001</v>
      </c>
      <c r="R902">
        <v>7.5094999999999995E-2</v>
      </c>
      <c r="S902">
        <v>0</v>
      </c>
      <c r="T902">
        <v>99.882499999999993</v>
      </c>
      <c r="U902">
        <v>45.735300000000002</v>
      </c>
    </row>
    <row r="903" spans="1:21" x14ac:dyDescent="0.25">
      <c r="A903" t="s">
        <v>448</v>
      </c>
      <c r="G903">
        <v>1.17754</v>
      </c>
      <c r="H903">
        <v>-7.8210000000000002E-2</v>
      </c>
      <c r="I903">
        <v>47.998199999999997</v>
      </c>
      <c r="J903">
        <v>0.88306099999999998</v>
      </c>
      <c r="K903">
        <v>0.85939900000000002</v>
      </c>
      <c r="L903">
        <v>-4.0570000000000002E-2</v>
      </c>
      <c r="M903">
        <v>17.869199999999999</v>
      </c>
      <c r="N903">
        <v>32.205199999999998</v>
      </c>
      <c r="O903">
        <v>-4.8770000000000001E-2</v>
      </c>
      <c r="P903">
        <v>4.5531000000000002E-2</v>
      </c>
      <c r="Q903">
        <v>0.21601200000000001</v>
      </c>
      <c r="R903">
        <v>-4.5260000000000002E-2</v>
      </c>
      <c r="S903">
        <v>0</v>
      </c>
      <c r="T903">
        <v>101.041</v>
      </c>
      <c r="U903">
        <v>46.6798</v>
      </c>
    </row>
    <row r="904" spans="1:21" x14ac:dyDescent="0.25">
      <c r="A904" t="s">
        <v>449</v>
      </c>
      <c r="G904">
        <v>0.55487900000000001</v>
      </c>
      <c r="H904">
        <v>-7.8310000000000005E-2</v>
      </c>
      <c r="I904">
        <v>46.7791</v>
      </c>
      <c r="J904">
        <v>0.75320399999999998</v>
      </c>
      <c r="K904">
        <v>0.85456100000000002</v>
      </c>
      <c r="L904">
        <v>-2.376E-2</v>
      </c>
      <c r="M904">
        <v>18.9544</v>
      </c>
      <c r="N904">
        <v>32.784500000000001</v>
      </c>
      <c r="O904">
        <v>-4.9270000000000001E-2</v>
      </c>
      <c r="P904">
        <v>-8.6300000000000005E-3</v>
      </c>
      <c r="Q904">
        <v>0.23807700000000001</v>
      </c>
      <c r="R904">
        <v>-0.10815</v>
      </c>
      <c r="S904">
        <v>0</v>
      </c>
      <c r="T904">
        <v>100.651</v>
      </c>
      <c r="U904">
        <v>46.412599999999998</v>
      </c>
    </row>
    <row r="905" spans="1:21" x14ac:dyDescent="0.25">
      <c r="A905" t="s">
        <v>450</v>
      </c>
      <c r="G905">
        <v>0.71078699999999995</v>
      </c>
      <c r="H905">
        <v>-7.8229999999999994E-2</v>
      </c>
      <c r="I905">
        <v>49.312199999999997</v>
      </c>
      <c r="J905">
        <v>0.94817600000000002</v>
      </c>
      <c r="K905">
        <v>0.49709199999999998</v>
      </c>
      <c r="L905">
        <v>4.8468999999999998E-2</v>
      </c>
      <c r="M905">
        <v>18.027899999999999</v>
      </c>
      <c r="N905">
        <v>32.4495</v>
      </c>
      <c r="O905">
        <v>-0.12714</v>
      </c>
      <c r="P905">
        <v>0.117482</v>
      </c>
      <c r="Q905">
        <v>0.103851</v>
      </c>
      <c r="R905">
        <v>-0.10728</v>
      </c>
      <c r="S905">
        <v>0</v>
      </c>
      <c r="T905">
        <v>101.90300000000001</v>
      </c>
      <c r="U905">
        <v>47.2545</v>
      </c>
    </row>
    <row r="906" spans="1:21" x14ac:dyDescent="0.25">
      <c r="A906" t="s">
        <v>451</v>
      </c>
      <c r="G906">
        <v>1.1854100000000001</v>
      </c>
      <c r="H906">
        <v>0.14105400000000001</v>
      </c>
      <c r="I906">
        <v>49.533999999999999</v>
      </c>
      <c r="J906">
        <v>1.20495</v>
      </c>
      <c r="K906">
        <v>0.68298899999999996</v>
      </c>
      <c r="L906">
        <v>1.1138E-2</v>
      </c>
      <c r="M906">
        <v>17.802099999999999</v>
      </c>
      <c r="N906">
        <v>30.2502</v>
      </c>
      <c r="O906">
        <v>0.107166</v>
      </c>
      <c r="P906">
        <v>9.2919999999999999E-3</v>
      </c>
      <c r="Q906">
        <v>0.12501599999999999</v>
      </c>
      <c r="R906">
        <v>7.7329999999999996E-2</v>
      </c>
      <c r="S906">
        <v>0</v>
      </c>
      <c r="T906">
        <v>101.131</v>
      </c>
      <c r="U906">
        <v>46.720700000000001</v>
      </c>
    </row>
    <row r="907" spans="1:21" x14ac:dyDescent="0.25">
      <c r="A907" t="s">
        <v>452</v>
      </c>
      <c r="G907">
        <v>1.4761299999999999</v>
      </c>
      <c r="H907">
        <v>-7.9299999999999995E-2</v>
      </c>
      <c r="I907">
        <v>44.781500000000001</v>
      </c>
      <c r="J907">
        <v>5.7505699999999997</v>
      </c>
      <c r="K907">
        <v>0.42524499999999998</v>
      </c>
      <c r="L907">
        <v>1.5618999999999999E-2</v>
      </c>
      <c r="M907">
        <v>17.316600000000001</v>
      </c>
      <c r="N907">
        <v>30.6432</v>
      </c>
      <c r="O907">
        <v>-0.13328000000000001</v>
      </c>
      <c r="P907">
        <v>2.4524000000000001E-2</v>
      </c>
      <c r="Q907">
        <v>0.75770499999999996</v>
      </c>
      <c r="R907">
        <v>0.43612899999999999</v>
      </c>
      <c r="S907">
        <v>0</v>
      </c>
      <c r="T907">
        <v>101.41500000000001</v>
      </c>
      <c r="U907">
        <v>45.377000000000002</v>
      </c>
    </row>
    <row r="908" spans="1:21" x14ac:dyDescent="0.25">
      <c r="A908" t="s">
        <v>453</v>
      </c>
      <c r="G908">
        <v>1.28922</v>
      </c>
      <c r="H908">
        <v>-7.8810000000000005E-2</v>
      </c>
      <c r="I908">
        <v>45.220100000000002</v>
      </c>
      <c r="J908">
        <v>4.0975099999999998</v>
      </c>
      <c r="K908">
        <v>0.78591699999999998</v>
      </c>
      <c r="L908">
        <v>7.4754000000000001E-2</v>
      </c>
      <c r="M908">
        <v>16.6279</v>
      </c>
      <c r="N908">
        <v>31.584299999999999</v>
      </c>
      <c r="O908">
        <v>-0.13058</v>
      </c>
      <c r="P908">
        <v>-2.7799999999999998E-2</v>
      </c>
      <c r="Q908">
        <v>0.49767</v>
      </c>
      <c r="R908">
        <v>0.13347400000000001</v>
      </c>
      <c r="S908">
        <v>0</v>
      </c>
      <c r="T908">
        <v>100.074</v>
      </c>
      <c r="U908">
        <v>45.425600000000003</v>
      </c>
    </row>
    <row r="909" spans="1:21" x14ac:dyDescent="0.25">
      <c r="A909" t="s">
        <v>454</v>
      </c>
      <c r="G909">
        <v>0.47777900000000001</v>
      </c>
      <c r="H909">
        <v>-7.8350000000000003E-2</v>
      </c>
      <c r="I909">
        <v>47.177900000000001</v>
      </c>
      <c r="J909">
        <v>0.81732099999999996</v>
      </c>
      <c r="K909">
        <v>0.76554</v>
      </c>
      <c r="L909">
        <v>-6.2199999999999998E-3</v>
      </c>
      <c r="M909">
        <v>18.439499999999999</v>
      </c>
      <c r="N909">
        <v>32.7072</v>
      </c>
      <c r="O909">
        <v>-4.9410000000000003E-2</v>
      </c>
      <c r="P909">
        <v>8.1059000000000006E-2</v>
      </c>
      <c r="Q909">
        <v>0.170457</v>
      </c>
      <c r="R909">
        <v>7.7603000000000005E-2</v>
      </c>
      <c r="S909">
        <v>0</v>
      </c>
      <c r="T909">
        <v>100.58</v>
      </c>
      <c r="U909">
        <v>46.434199999999997</v>
      </c>
    </row>
    <row r="910" spans="1:21" x14ac:dyDescent="0.25">
      <c r="A910" t="s">
        <v>34</v>
      </c>
      <c r="G910">
        <v>0.71204400000000001</v>
      </c>
      <c r="H910">
        <v>-7.8299999999999995E-2</v>
      </c>
      <c r="I910">
        <v>46.3628</v>
      </c>
      <c r="J910">
        <v>0.88184799999999997</v>
      </c>
      <c r="K910">
        <v>0.72225799999999996</v>
      </c>
      <c r="L910">
        <v>0.118855</v>
      </c>
      <c r="M910">
        <v>17.505400000000002</v>
      </c>
      <c r="N910">
        <v>32.701700000000002</v>
      </c>
      <c r="O910">
        <v>0.107528</v>
      </c>
      <c r="P910">
        <v>4.5347999999999999E-2</v>
      </c>
      <c r="Q910">
        <v>1.3464E-2</v>
      </c>
      <c r="R910">
        <v>7.7921000000000004E-2</v>
      </c>
      <c r="S910">
        <v>0</v>
      </c>
      <c r="T910">
        <v>99.170900000000003</v>
      </c>
      <c r="U910">
        <v>45.794699999999999</v>
      </c>
    </row>
    <row r="911" spans="1:21" x14ac:dyDescent="0.25">
      <c r="A911" t="s">
        <v>455</v>
      </c>
      <c r="G911">
        <v>0.86984799999999995</v>
      </c>
      <c r="H911">
        <v>-7.8329999999999997E-2</v>
      </c>
      <c r="I911">
        <v>47.163400000000003</v>
      </c>
      <c r="J911">
        <v>1.20452</v>
      </c>
      <c r="K911">
        <v>0.40925</v>
      </c>
      <c r="L911">
        <v>-6.45E-3</v>
      </c>
      <c r="M911">
        <v>17.906300000000002</v>
      </c>
      <c r="N911">
        <v>33.752899999999997</v>
      </c>
      <c r="O911">
        <v>-0.12784000000000001</v>
      </c>
      <c r="P911">
        <v>6.3176999999999997E-2</v>
      </c>
      <c r="Q911">
        <v>0.28202500000000003</v>
      </c>
      <c r="R911">
        <v>0.13939099999999999</v>
      </c>
      <c r="S911">
        <v>0</v>
      </c>
      <c r="T911">
        <v>101.578</v>
      </c>
      <c r="U911">
        <v>46.849699999999999</v>
      </c>
    </row>
    <row r="912" spans="1:21" x14ac:dyDescent="0.25">
      <c r="A912" t="s">
        <v>456</v>
      </c>
      <c r="G912">
        <v>0.87029900000000004</v>
      </c>
      <c r="H912">
        <v>0.14046400000000001</v>
      </c>
      <c r="I912">
        <v>46.334699999999998</v>
      </c>
      <c r="J912">
        <v>1.33389</v>
      </c>
      <c r="K912">
        <v>0.45437699999999998</v>
      </c>
      <c r="L912">
        <v>4.6432000000000001E-2</v>
      </c>
      <c r="M912">
        <v>18.491</v>
      </c>
      <c r="N912">
        <v>33.886000000000003</v>
      </c>
      <c r="O912">
        <v>-0.12809000000000001</v>
      </c>
      <c r="P912">
        <v>-2.6720000000000001E-2</v>
      </c>
      <c r="Q912">
        <v>0.16964499999999999</v>
      </c>
      <c r="R912">
        <v>1.5037999999999999E-2</v>
      </c>
      <c r="S912">
        <v>0</v>
      </c>
      <c r="T912">
        <v>101.587</v>
      </c>
      <c r="U912">
        <v>46.737699999999997</v>
      </c>
    </row>
    <row r="913" spans="7:21" x14ac:dyDescent="0.25">
      <c r="G913">
        <v>1.45994</v>
      </c>
      <c r="H913">
        <v>-7.893E-2</v>
      </c>
      <c r="I913">
        <v>45.946599999999997</v>
      </c>
      <c r="J913">
        <v>4.8003099999999996</v>
      </c>
      <c r="K913">
        <v>0.699546</v>
      </c>
      <c r="L913">
        <v>-1.52E-2</v>
      </c>
      <c r="M913">
        <v>15.8172</v>
      </c>
      <c r="N913">
        <v>29.371200000000002</v>
      </c>
      <c r="O913">
        <v>2.4355999999999999E-2</v>
      </c>
      <c r="P913">
        <v>-1.026E-2</v>
      </c>
      <c r="Q913">
        <v>0.53972500000000001</v>
      </c>
      <c r="R913">
        <v>0.19364400000000001</v>
      </c>
      <c r="S913">
        <v>0</v>
      </c>
      <c r="T913">
        <v>98.748099999999994</v>
      </c>
      <c r="U913">
        <v>44.744799999999998</v>
      </c>
    </row>
    <row r="914" spans="7:21" x14ac:dyDescent="0.25">
      <c r="G914">
        <v>0.95758799999999999</v>
      </c>
      <c r="H914">
        <v>0.140346</v>
      </c>
      <c r="I914">
        <v>48.575200000000002</v>
      </c>
      <c r="J914">
        <v>1.91405</v>
      </c>
      <c r="K914">
        <v>0.322349</v>
      </c>
      <c r="L914">
        <v>0.115318</v>
      </c>
      <c r="M914">
        <v>18.118400000000001</v>
      </c>
      <c r="N914">
        <v>29.590499999999999</v>
      </c>
      <c r="O914">
        <v>-0.12898000000000001</v>
      </c>
      <c r="P914">
        <v>6.2551999999999996E-2</v>
      </c>
      <c r="Q914">
        <v>1.136E-2</v>
      </c>
      <c r="R914">
        <v>0.13710800000000001</v>
      </c>
      <c r="S914">
        <v>0</v>
      </c>
      <c r="T914">
        <v>99.815799999999996</v>
      </c>
      <c r="U914">
        <v>45.901200000000003</v>
      </c>
    </row>
    <row r="915" spans="7:21" x14ac:dyDescent="0.25">
      <c r="G915">
        <v>1.1876500000000001</v>
      </c>
      <c r="H915">
        <v>-7.8479999999999994E-2</v>
      </c>
      <c r="I915">
        <v>44.989100000000001</v>
      </c>
      <c r="J915">
        <v>1.20255</v>
      </c>
      <c r="K915">
        <v>1.04654</v>
      </c>
      <c r="L915">
        <v>-2.6419999999999999E-2</v>
      </c>
      <c r="M915">
        <v>18.6065</v>
      </c>
      <c r="N915">
        <v>31.248200000000001</v>
      </c>
      <c r="O915">
        <v>0.10606699999999999</v>
      </c>
      <c r="P915">
        <v>8.0279000000000003E-2</v>
      </c>
      <c r="Q915">
        <v>0.146179</v>
      </c>
      <c r="R915">
        <v>0.19922200000000001</v>
      </c>
      <c r="S915">
        <v>0</v>
      </c>
      <c r="T915">
        <v>98.707499999999996</v>
      </c>
      <c r="U915">
        <v>45.054699999999997</v>
      </c>
    </row>
    <row r="916" spans="7:21" x14ac:dyDescent="0.25">
      <c r="G916">
        <v>1.1821600000000001</v>
      </c>
      <c r="H916">
        <v>-7.8350000000000003E-2</v>
      </c>
      <c r="I916">
        <v>46.475999999999999</v>
      </c>
      <c r="J916">
        <v>0.751996</v>
      </c>
      <c r="K916">
        <v>0.275202</v>
      </c>
      <c r="L916">
        <v>-6.0229999999999999E-2</v>
      </c>
      <c r="M916">
        <v>19.110099999999999</v>
      </c>
      <c r="N916">
        <v>32.552199999999999</v>
      </c>
      <c r="O916">
        <v>2.8683E-2</v>
      </c>
      <c r="P916">
        <v>-2.6679999999999999E-2</v>
      </c>
      <c r="Q916">
        <v>0.19252</v>
      </c>
      <c r="R916">
        <v>7.6965000000000006E-2</v>
      </c>
      <c r="S916">
        <v>0</v>
      </c>
      <c r="T916">
        <v>100.48099999999999</v>
      </c>
      <c r="U916">
        <v>46.142299999999999</v>
      </c>
    </row>
    <row r="917" spans="7:21" x14ac:dyDescent="0.25">
      <c r="G917">
        <v>1.0119100000000001</v>
      </c>
      <c r="H917">
        <v>0.13661599999999999</v>
      </c>
      <c r="I917">
        <v>42.4542</v>
      </c>
      <c r="J917">
        <v>8.9895600000000009</v>
      </c>
      <c r="K917">
        <v>0.62047300000000005</v>
      </c>
      <c r="L917">
        <v>0.11133999999999999</v>
      </c>
      <c r="M917">
        <v>15.0189</v>
      </c>
      <c r="N917">
        <v>29.264500000000002</v>
      </c>
      <c r="O917">
        <v>0.25007299999999999</v>
      </c>
      <c r="P917">
        <v>-3.0360000000000002E-2</v>
      </c>
      <c r="Q917">
        <v>0.85484000000000004</v>
      </c>
      <c r="R917">
        <v>0.24442900000000001</v>
      </c>
      <c r="S917">
        <v>0</v>
      </c>
      <c r="T917">
        <v>98.926500000000004</v>
      </c>
      <c r="U917">
        <v>43.738799999999998</v>
      </c>
    </row>
    <row r="918" spans="7:21" x14ac:dyDescent="0.25">
      <c r="G918">
        <v>1.13809</v>
      </c>
      <c r="H918">
        <v>-7.8960000000000002E-2</v>
      </c>
      <c r="I918">
        <v>47.092700000000001</v>
      </c>
      <c r="J918">
        <v>4.6731499999999997</v>
      </c>
      <c r="K918">
        <v>0.51247799999999999</v>
      </c>
      <c r="L918">
        <v>0.177984</v>
      </c>
      <c r="M918">
        <v>16.682400000000001</v>
      </c>
      <c r="N918">
        <v>30.5456</v>
      </c>
      <c r="O918">
        <v>0.102162</v>
      </c>
      <c r="P918">
        <v>-4.6179999999999999E-2</v>
      </c>
      <c r="Q918">
        <v>0.56196999999999997</v>
      </c>
      <c r="R918">
        <v>0.13168199999999999</v>
      </c>
      <c r="S918">
        <v>0</v>
      </c>
      <c r="T918">
        <v>101.49299999999999</v>
      </c>
      <c r="U918">
        <v>46.037399999999998</v>
      </c>
    </row>
    <row r="919" spans="7:21" x14ac:dyDescent="0.25">
      <c r="G919">
        <v>0.72559899999999999</v>
      </c>
      <c r="H919">
        <v>0.138876</v>
      </c>
      <c r="I919">
        <v>44.0152</v>
      </c>
      <c r="J919">
        <v>3.06942</v>
      </c>
      <c r="K919">
        <v>0.68717399999999995</v>
      </c>
      <c r="L919">
        <v>-8.3119999999999999E-2</v>
      </c>
      <c r="M919">
        <v>18.3994</v>
      </c>
      <c r="N919">
        <v>32.628</v>
      </c>
      <c r="O919">
        <v>2.5675E-2</v>
      </c>
      <c r="P919">
        <v>2.5825000000000001E-2</v>
      </c>
      <c r="Q919">
        <v>0.41063300000000003</v>
      </c>
      <c r="R919">
        <v>7.2040000000000007E-2</v>
      </c>
      <c r="S919">
        <v>0</v>
      </c>
      <c r="T919">
        <v>100.11499999999999</v>
      </c>
      <c r="U919">
        <v>45.436199999999999</v>
      </c>
    </row>
    <row r="920" spans="7:21" x14ac:dyDescent="0.25">
      <c r="G920">
        <v>0.95002699999999995</v>
      </c>
      <c r="H920">
        <v>-7.8390000000000001E-2</v>
      </c>
      <c r="I920">
        <v>47.119700000000002</v>
      </c>
      <c r="J920">
        <v>1.2046399999999999</v>
      </c>
      <c r="K920">
        <v>0.72612600000000005</v>
      </c>
      <c r="L920">
        <v>-2.5100000000000001E-2</v>
      </c>
      <c r="M920">
        <v>18.581399999999999</v>
      </c>
      <c r="N920">
        <v>32.051000000000002</v>
      </c>
      <c r="O920">
        <v>0.18513099999999999</v>
      </c>
      <c r="P920">
        <v>-8.8699999999999994E-3</v>
      </c>
      <c r="Q920">
        <v>0.25901800000000003</v>
      </c>
      <c r="R920">
        <v>-4.7320000000000001E-2</v>
      </c>
      <c r="S920">
        <v>0</v>
      </c>
      <c r="T920">
        <v>100.917</v>
      </c>
      <c r="U920">
        <v>46.367600000000003</v>
      </c>
    </row>
    <row r="921" spans="7:21" x14ac:dyDescent="0.25">
      <c r="G921">
        <v>0.71152199999999999</v>
      </c>
      <c r="H921">
        <v>0.14032800000000001</v>
      </c>
      <c r="I921">
        <v>47.188000000000002</v>
      </c>
      <c r="J921">
        <v>0.62355700000000003</v>
      </c>
      <c r="K921">
        <v>0.362844</v>
      </c>
      <c r="L921">
        <v>4.7342000000000002E-2</v>
      </c>
      <c r="M921">
        <v>19.3477</v>
      </c>
      <c r="N921">
        <v>33.040599999999998</v>
      </c>
      <c r="O921">
        <v>2.9007000000000002E-2</v>
      </c>
      <c r="P921">
        <v>4.5039999999999997E-2</v>
      </c>
      <c r="Q921">
        <v>0.148146</v>
      </c>
      <c r="R921">
        <v>-0.10836</v>
      </c>
      <c r="S921">
        <v>0</v>
      </c>
      <c r="T921">
        <v>101.57599999999999</v>
      </c>
      <c r="U921">
        <v>46.815899999999999</v>
      </c>
    </row>
    <row r="922" spans="7:21" x14ac:dyDescent="0.25">
      <c r="G922">
        <v>0.48108099999999998</v>
      </c>
      <c r="H922">
        <v>-7.8460000000000002E-2</v>
      </c>
      <c r="I922">
        <v>48.335799999999999</v>
      </c>
      <c r="J922">
        <v>1.8519300000000001</v>
      </c>
      <c r="K922">
        <v>0.31922600000000001</v>
      </c>
      <c r="L922">
        <v>0.16950999999999999</v>
      </c>
      <c r="M922">
        <v>18.6889</v>
      </c>
      <c r="N922">
        <v>32.105899999999998</v>
      </c>
      <c r="O922">
        <v>-5.0459999999999998E-2</v>
      </c>
      <c r="P922">
        <v>2.6778E-2</v>
      </c>
      <c r="Q922">
        <v>0.14621200000000001</v>
      </c>
      <c r="R922">
        <v>-0.23379</v>
      </c>
      <c r="S922">
        <v>0</v>
      </c>
      <c r="T922">
        <v>101.76300000000001</v>
      </c>
      <c r="U922">
        <v>46.862499999999997</v>
      </c>
    </row>
    <row r="923" spans="7:21" x14ac:dyDescent="0.25">
      <c r="G923">
        <v>1.02407</v>
      </c>
      <c r="H923">
        <v>-7.8259999999999996E-2</v>
      </c>
      <c r="I923">
        <v>46.238100000000003</v>
      </c>
      <c r="J923">
        <v>1.4001600000000001</v>
      </c>
      <c r="K923">
        <v>0.859491</v>
      </c>
      <c r="L923">
        <v>1.1664000000000001E-2</v>
      </c>
      <c r="M923">
        <v>17.682700000000001</v>
      </c>
      <c r="N923">
        <v>32.484000000000002</v>
      </c>
      <c r="O923">
        <v>-4.9349999999999998E-2</v>
      </c>
      <c r="P923">
        <v>9.3589999999999993E-3</v>
      </c>
      <c r="Q923">
        <v>8.0556000000000003E-2</v>
      </c>
      <c r="R923">
        <v>-0.16999</v>
      </c>
      <c r="S923">
        <v>0</v>
      </c>
      <c r="T923">
        <v>99.492400000000004</v>
      </c>
      <c r="U923">
        <v>45.825200000000002</v>
      </c>
    </row>
    <row r="924" spans="7:21" x14ac:dyDescent="0.25">
      <c r="G924">
        <v>0.51601300000000005</v>
      </c>
      <c r="H924">
        <v>-8.0130000000000007E-2</v>
      </c>
      <c r="I924">
        <v>44.3977</v>
      </c>
      <c r="J924">
        <v>10.8329</v>
      </c>
      <c r="K924">
        <v>0.71723800000000004</v>
      </c>
      <c r="L924">
        <v>2.1571E-2</v>
      </c>
      <c r="M924">
        <v>15.5099</v>
      </c>
      <c r="N924">
        <v>28.808800000000002</v>
      </c>
      <c r="O924">
        <v>-6.0650000000000003E-2</v>
      </c>
      <c r="P924">
        <v>-1.315E-2</v>
      </c>
      <c r="Q924">
        <v>0.74131599999999997</v>
      </c>
      <c r="R924">
        <v>0.241456</v>
      </c>
      <c r="S924">
        <v>0</v>
      </c>
      <c r="T924">
        <v>101.633</v>
      </c>
      <c r="U924">
        <v>44.756500000000003</v>
      </c>
    </row>
    <row r="925" spans="7:21" x14ac:dyDescent="0.25">
      <c r="G925">
        <v>0.329627</v>
      </c>
      <c r="H925">
        <v>-7.8850000000000003E-2</v>
      </c>
      <c r="I925">
        <v>45.786799999999999</v>
      </c>
      <c r="J925">
        <v>3.9052199999999999</v>
      </c>
      <c r="K925">
        <v>0.55138600000000004</v>
      </c>
      <c r="L925">
        <v>7.4514999999999998E-2</v>
      </c>
      <c r="M925">
        <v>16.619599999999998</v>
      </c>
      <c r="N925">
        <v>30.944299999999998</v>
      </c>
      <c r="O925">
        <v>-5.28E-2</v>
      </c>
      <c r="P925">
        <v>6.1676000000000002E-2</v>
      </c>
      <c r="Q925">
        <v>0.43105500000000002</v>
      </c>
      <c r="R925">
        <v>0.13320599999999999</v>
      </c>
      <c r="S925">
        <v>0</v>
      </c>
      <c r="T925">
        <v>98.705699999999993</v>
      </c>
      <c r="U925">
        <v>45.045999999999999</v>
      </c>
    </row>
    <row r="926" spans="7:21" x14ac:dyDescent="0.25">
      <c r="G926">
        <v>1.11758</v>
      </c>
      <c r="H926">
        <v>-7.8609999999999999E-2</v>
      </c>
      <c r="I926">
        <v>47.815199999999997</v>
      </c>
      <c r="J926">
        <v>2.2343600000000001</v>
      </c>
      <c r="K926">
        <v>0.50514899999999996</v>
      </c>
      <c r="L926">
        <v>7.8324000000000005E-2</v>
      </c>
      <c r="M926">
        <v>18.362500000000001</v>
      </c>
      <c r="N926">
        <v>31.349900000000002</v>
      </c>
      <c r="O926">
        <v>0.18328900000000001</v>
      </c>
      <c r="P926">
        <v>2.6387000000000001E-2</v>
      </c>
      <c r="Q926">
        <v>0.211565</v>
      </c>
      <c r="R926">
        <v>7.4081999999999995E-2</v>
      </c>
      <c r="S926">
        <v>0</v>
      </c>
      <c r="T926">
        <v>101.88</v>
      </c>
      <c r="U926">
        <v>46.575400000000002</v>
      </c>
    </row>
    <row r="927" spans="7:21" x14ac:dyDescent="0.25">
      <c r="G927">
        <v>0.42386000000000001</v>
      </c>
      <c r="H927">
        <v>-7.9640000000000002E-2</v>
      </c>
      <c r="I927">
        <v>45.921999999999997</v>
      </c>
      <c r="J927">
        <v>8.3713800000000003</v>
      </c>
      <c r="K927">
        <v>0.66002099999999997</v>
      </c>
      <c r="L927">
        <v>4.5475000000000002E-2</v>
      </c>
      <c r="M927">
        <v>15.504799999999999</v>
      </c>
      <c r="N927">
        <v>28.979399999999998</v>
      </c>
      <c r="O927">
        <v>-5.7669999999999999E-2</v>
      </c>
      <c r="P927">
        <v>4.1617000000000001E-2</v>
      </c>
      <c r="Q927">
        <v>0.88208699999999995</v>
      </c>
      <c r="R927">
        <v>0.124178</v>
      </c>
      <c r="S927">
        <v>0</v>
      </c>
      <c r="T927">
        <v>100.818</v>
      </c>
      <c r="U927">
        <v>45.101599999999998</v>
      </c>
    </row>
    <row r="928" spans="7:21" x14ac:dyDescent="0.25">
      <c r="G928">
        <v>0.51191600000000004</v>
      </c>
      <c r="H928">
        <v>-8.0030000000000004E-2</v>
      </c>
      <c r="I928">
        <v>43.693399999999997</v>
      </c>
      <c r="J928">
        <v>9.1172199999999997</v>
      </c>
      <c r="K928">
        <v>0.80731200000000003</v>
      </c>
      <c r="L928">
        <v>-2.8289999999999999E-2</v>
      </c>
      <c r="M928">
        <v>17.267099999999999</v>
      </c>
      <c r="N928">
        <v>28.874199999999998</v>
      </c>
      <c r="O928">
        <v>-5.9839999999999997E-2</v>
      </c>
      <c r="P928">
        <v>-1.2919999999999999E-2</v>
      </c>
      <c r="Q928">
        <v>0.92218999999999995</v>
      </c>
      <c r="R928">
        <v>0.36574000000000001</v>
      </c>
      <c r="S928">
        <v>0</v>
      </c>
      <c r="T928">
        <v>101.378</v>
      </c>
      <c r="U928">
        <v>44.649799999999999</v>
      </c>
    </row>
    <row r="929" spans="6:21" x14ac:dyDescent="0.25">
      <c r="G929">
        <v>1.06294</v>
      </c>
      <c r="H929">
        <v>0.57146799999999998</v>
      </c>
      <c r="I929">
        <v>43.116700000000002</v>
      </c>
      <c r="J929">
        <v>5.2454000000000001</v>
      </c>
      <c r="K929">
        <v>0.60668999999999995</v>
      </c>
      <c r="L929">
        <v>-3.5139999999999998E-2</v>
      </c>
      <c r="M929">
        <v>17.02</v>
      </c>
      <c r="N929">
        <v>30.352499999999999</v>
      </c>
      <c r="O929">
        <v>-5.4780000000000002E-2</v>
      </c>
      <c r="P929">
        <v>7.8345999999999999E-2</v>
      </c>
      <c r="Q929">
        <v>0.69320499999999996</v>
      </c>
      <c r="R929">
        <v>0.129334</v>
      </c>
      <c r="S929">
        <v>0</v>
      </c>
      <c r="T929">
        <v>98.786600000000007</v>
      </c>
      <c r="U929">
        <v>44.407699999999998</v>
      </c>
    </row>
    <row r="930" spans="6:21" x14ac:dyDescent="0.25">
      <c r="G930">
        <v>0.96292199999999994</v>
      </c>
      <c r="H930">
        <v>0.14010400000000001</v>
      </c>
      <c r="I930">
        <v>46.377499999999998</v>
      </c>
      <c r="J930">
        <v>3.1356199999999999</v>
      </c>
      <c r="K930">
        <v>0.73369399999999996</v>
      </c>
      <c r="L930">
        <v>7.7464000000000005E-2</v>
      </c>
      <c r="M930">
        <v>16.657800000000002</v>
      </c>
      <c r="N930">
        <v>31.966899999999999</v>
      </c>
      <c r="O930">
        <v>-0.12948000000000001</v>
      </c>
      <c r="P930">
        <v>6.2309999999999997E-2</v>
      </c>
      <c r="Q930">
        <v>0.67879599999999995</v>
      </c>
      <c r="R930">
        <v>0.135544</v>
      </c>
      <c r="S930">
        <v>0</v>
      </c>
      <c r="T930">
        <v>100.79900000000001</v>
      </c>
      <c r="U930">
        <v>46.124200000000002</v>
      </c>
    </row>
    <row r="931" spans="6:21" x14ac:dyDescent="0.25">
      <c r="G931">
        <v>1.03071</v>
      </c>
      <c r="H931">
        <v>0.140988</v>
      </c>
      <c r="I931">
        <v>47.7532</v>
      </c>
      <c r="J931">
        <v>2.1085500000000001</v>
      </c>
      <c r="K931">
        <v>0.68266400000000005</v>
      </c>
      <c r="L931">
        <v>-7.8729999999999994E-2</v>
      </c>
      <c r="M931">
        <v>17.2652</v>
      </c>
      <c r="N931">
        <v>32.940199999999997</v>
      </c>
      <c r="O931">
        <v>2.8322E-2</v>
      </c>
      <c r="P931">
        <v>4.5118999999999999E-2</v>
      </c>
      <c r="Q931">
        <v>5.7012E-2</v>
      </c>
      <c r="R931">
        <v>1.4753E-2</v>
      </c>
      <c r="S931">
        <v>0</v>
      </c>
      <c r="T931">
        <v>101.988</v>
      </c>
      <c r="U931">
        <v>46.965800000000002</v>
      </c>
    </row>
    <row r="932" spans="6:21" x14ac:dyDescent="0.25">
      <c r="G932">
        <v>1.1232500000000001</v>
      </c>
      <c r="H932">
        <v>-7.8700000000000006E-2</v>
      </c>
      <c r="I932">
        <v>47.440600000000003</v>
      </c>
      <c r="J932">
        <v>3.13645</v>
      </c>
      <c r="K932">
        <v>0.553006</v>
      </c>
      <c r="L932">
        <v>5.9649999999999998E-3</v>
      </c>
      <c r="M932">
        <v>17.380500000000001</v>
      </c>
      <c r="N932">
        <v>30.171800000000001</v>
      </c>
      <c r="O932">
        <v>0.26058100000000001</v>
      </c>
      <c r="P932">
        <v>-9.6399999999999993E-3</v>
      </c>
      <c r="Q932">
        <v>0.165548</v>
      </c>
      <c r="R932">
        <v>-5.0590000000000003E-2</v>
      </c>
      <c r="S932">
        <v>0</v>
      </c>
      <c r="T932">
        <v>100.099</v>
      </c>
      <c r="U932">
        <v>45.705800000000004</v>
      </c>
    </row>
    <row r="933" spans="6:21" x14ac:dyDescent="0.25">
      <c r="G933">
        <v>0.68208299999999999</v>
      </c>
      <c r="H933">
        <v>-8.004E-2</v>
      </c>
      <c r="I933">
        <v>44.914900000000003</v>
      </c>
      <c r="J933">
        <v>9.4937900000000006</v>
      </c>
      <c r="K933">
        <v>0.57401899999999995</v>
      </c>
      <c r="L933">
        <v>4.0526E-2</v>
      </c>
      <c r="M933">
        <v>15.8889</v>
      </c>
      <c r="N933">
        <v>28.2879</v>
      </c>
      <c r="O933">
        <v>1.7350000000000001E-2</v>
      </c>
      <c r="P933">
        <v>-1.291E-2</v>
      </c>
      <c r="Q933">
        <v>1.11765</v>
      </c>
      <c r="R933">
        <v>0.48851600000000001</v>
      </c>
      <c r="S933">
        <v>0</v>
      </c>
      <c r="T933">
        <v>101.413</v>
      </c>
      <c r="U933">
        <v>44.81</v>
      </c>
    </row>
    <row r="934" spans="6:21" x14ac:dyDescent="0.25">
      <c r="G934">
        <v>0.92290000000000005</v>
      </c>
      <c r="H934">
        <v>-7.9769999999999994E-2</v>
      </c>
      <c r="I934">
        <v>43.2532</v>
      </c>
      <c r="J934">
        <v>8.2987300000000008</v>
      </c>
      <c r="K934">
        <v>0.61689400000000005</v>
      </c>
      <c r="L934">
        <v>2.6473E-2</v>
      </c>
      <c r="M934">
        <v>16.748699999999999</v>
      </c>
      <c r="N934">
        <v>29.878299999999999</v>
      </c>
      <c r="O934">
        <v>1.8915000000000001E-2</v>
      </c>
      <c r="P934">
        <v>-3.0130000000000001E-2</v>
      </c>
      <c r="Q934">
        <v>1.2555700000000001</v>
      </c>
      <c r="R934">
        <v>0.122442</v>
      </c>
      <c r="S934">
        <v>0</v>
      </c>
      <c r="T934">
        <v>101.032</v>
      </c>
      <c r="U934">
        <v>44.701999999999998</v>
      </c>
    </row>
    <row r="935" spans="6:21" x14ac:dyDescent="0.25">
      <c r="G935">
        <v>0.57966200000000001</v>
      </c>
      <c r="H935">
        <v>0.35460599999999998</v>
      </c>
      <c r="I935">
        <v>44.135399999999997</v>
      </c>
      <c r="J935">
        <v>5.7587000000000002</v>
      </c>
      <c r="K935">
        <v>0.55988499999999997</v>
      </c>
      <c r="L935">
        <v>-1.6800000000000001E-3</v>
      </c>
      <c r="M935">
        <v>16.8001</v>
      </c>
      <c r="N935">
        <v>29.3171</v>
      </c>
      <c r="O935">
        <v>-0.13320000000000001</v>
      </c>
      <c r="P935">
        <v>4.2394000000000001E-2</v>
      </c>
      <c r="Q935">
        <v>1.0243100000000001</v>
      </c>
      <c r="R935">
        <v>6.6507999999999998E-2</v>
      </c>
      <c r="S935">
        <v>0</v>
      </c>
      <c r="T935">
        <v>98.503799999999998</v>
      </c>
      <c r="U935">
        <v>44.354799999999997</v>
      </c>
    </row>
    <row r="936" spans="6:21" x14ac:dyDescent="0.25">
      <c r="G936">
        <v>0.88138399999999995</v>
      </c>
      <c r="H936">
        <v>-7.8689999999999996E-2</v>
      </c>
      <c r="I936">
        <v>46.135300000000001</v>
      </c>
      <c r="J936">
        <v>2.5575100000000002</v>
      </c>
      <c r="K936">
        <v>0.59535099999999996</v>
      </c>
      <c r="L936">
        <v>-6.4810000000000006E-2</v>
      </c>
      <c r="M936">
        <v>18.752600000000001</v>
      </c>
      <c r="N936">
        <v>31.286300000000001</v>
      </c>
      <c r="O936">
        <v>0.33916400000000002</v>
      </c>
      <c r="P936">
        <v>8.208E-3</v>
      </c>
      <c r="Q936">
        <v>0.21084</v>
      </c>
      <c r="R936">
        <v>-0.17422000000000001</v>
      </c>
      <c r="S936">
        <v>0</v>
      </c>
      <c r="T936">
        <v>100.449</v>
      </c>
      <c r="U936">
        <v>45.7423</v>
      </c>
    </row>
    <row r="938" spans="6:21" x14ac:dyDescent="0.25">
      <c r="F938" t="s">
        <v>40</v>
      </c>
      <c r="G938">
        <f>AVERAGE(G892:G936)</f>
        <v>0.89522459999999959</v>
      </c>
      <c r="H938">
        <f t="shared" ref="H938:U938" si="45">AVERAGE(H892:H936)</f>
        <v>-1.2675111111111158E-3</v>
      </c>
      <c r="I938">
        <f t="shared" si="45"/>
        <v>46.29836000000001</v>
      </c>
      <c r="J938">
        <f t="shared" si="45"/>
        <v>3.4128466666666668</v>
      </c>
      <c r="K938">
        <f t="shared" si="45"/>
        <v>0.6336018888888888</v>
      </c>
      <c r="L938">
        <f t="shared" si="45"/>
        <v>3.123444444444445E-2</v>
      </c>
      <c r="M938">
        <f t="shared" si="45"/>
        <v>17.539411111111111</v>
      </c>
      <c r="N938">
        <f t="shared" si="45"/>
        <v>31.186435555555551</v>
      </c>
      <c r="O938">
        <f t="shared" si="45"/>
        <v>-2.0440888888888877E-3</v>
      </c>
      <c r="P938">
        <f t="shared" si="45"/>
        <v>2.002513333333333E-2</v>
      </c>
      <c r="Q938">
        <f t="shared" si="45"/>
        <v>0.46474540000000003</v>
      </c>
      <c r="R938">
        <f t="shared" si="45"/>
        <v>7.5992800000000013E-2</v>
      </c>
      <c r="S938">
        <f t="shared" si="45"/>
        <v>0</v>
      </c>
      <c r="T938">
        <f t="shared" si="45"/>
        <v>100.55463555555554</v>
      </c>
      <c r="U938">
        <f t="shared" si="45"/>
        <v>45.799520000000001</v>
      </c>
    </row>
    <row r="939" spans="6:21" x14ac:dyDescent="0.25">
      <c r="F939" t="s">
        <v>41</v>
      </c>
      <c r="G939">
        <f>STDEV(G892:G936)/SQRT((COUNT(G892:G936)))</f>
        <v>4.4511257755665952E-2</v>
      </c>
      <c r="H939">
        <f t="shared" ref="H939:U939" si="46">STDEV(H892:H936)/SQRT((COUNT(H892:H936)))</f>
        <v>2.0916156658121805E-2</v>
      </c>
      <c r="I939">
        <f t="shared" si="46"/>
        <v>0.26050257914541675</v>
      </c>
      <c r="J939">
        <f t="shared" si="46"/>
        <v>0.42003998539217019</v>
      </c>
      <c r="K939">
        <f t="shared" si="46"/>
        <v>2.7530889920567573E-2</v>
      </c>
      <c r="L939">
        <f t="shared" si="46"/>
        <v>9.368747282588295E-3</v>
      </c>
      <c r="M939">
        <f t="shared" si="46"/>
        <v>0.15456072266958268</v>
      </c>
      <c r="N939">
        <f t="shared" si="46"/>
        <v>0.22308693259920168</v>
      </c>
      <c r="O939">
        <f t="shared" si="46"/>
        <v>1.7746683241085259E-2</v>
      </c>
      <c r="P939">
        <f t="shared" si="46"/>
        <v>5.4670357068340031E-3</v>
      </c>
      <c r="Q939">
        <f t="shared" si="46"/>
        <v>7.7027326510124783E-2</v>
      </c>
      <c r="R939">
        <f t="shared" si="46"/>
        <v>2.3628959717364801E-2</v>
      </c>
      <c r="S939">
        <f t="shared" si="46"/>
        <v>0</v>
      </c>
      <c r="T939">
        <f t="shared" si="46"/>
        <v>0.15983531629431783</v>
      </c>
      <c r="U939">
        <f t="shared" si="46"/>
        <v>0.12740150660352681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75"/>
  <sheetViews>
    <sheetView topLeftCell="U1" zoomScale="70" zoomScaleNormal="70" workbookViewId="0">
      <selection activeCell="AC18" sqref="AC18"/>
    </sheetView>
  </sheetViews>
  <sheetFormatPr defaultRowHeight="15" x14ac:dyDescent="0.25"/>
  <cols>
    <col min="1" max="1" width="19.7109375" customWidth="1"/>
    <col min="6" max="6" width="6.85546875" customWidth="1"/>
    <col min="7" max="7" width="11.7109375" bestFit="1" customWidth="1"/>
    <col min="8" max="8" width="11.140625" bestFit="1" customWidth="1"/>
    <col min="9" max="9" width="10" bestFit="1" customWidth="1"/>
    <col min="10" max="12" width="11.140625" bestFit="1" customWidth="1"/>
    <col min="13" max="13" width="12.42578125" bestFit="1" customWidth="1"/>
    <col min="14" max="15" width="11.140625" bestFit="1" customWidth="1"/>
    <col min="16" max="16" width="12.140625" bestFit="1" customWidth="1"/>
    <col min="17" max="18" width="11.140625" bestFit="1" customWidth="1"/>
    <col min="19" max="19" width="6.28515625" customWidth="1"/>
    <col min="20" max="20" width="10" bestFit="1" customWidth="1"/>
    <col min="21" max="21" width="10.7109375" bestFit="1" customWidth="1"/>
    <col min="22" max="22" width="6.28515625" customWidth="1"/>
    <col min="23" max="23" width="63.42578125" bestFit="1" customWidth="1"/>
    <col min="24" max="24" width="14.85546875" bestFit="1" customWidth="1"/>
    <col min="25" max="25" width="15.85546875" bestFit="1" customWidth="1"/>
    <col min="26" max="28" width="14.85546875" bestFit="1" customWidth="1"/>
    <col min="29" max="29" width="15.85546875" bestFit="1" customWidth="1"/>
    <col min="30" max="31" width="14.85546875" bestFit="1" customWidth="1"/>
    <col min="40" max="40" width="63.42578125" bestFit="1" customWidth="1"/>
  </cols>
  <sheetData>
    <row r="1" spans="1:53" s="1" customFormat="1" x14ac:dyDescent="0.25">
      <c r="A1" s="1" t="s">
        <v>171</v>
      </c>
      <c r="W1" s="1" t="s">
        <v>39</v>
      </c>
      <c r="AN1" s="1" t="s">
        <v>495</v>
      </c>
    </row>
    <row r="2" spans="1:53" x14ac:dyDescent="0.25">
      <c r="X2" s="2" t="s">
        <v>1</v>
      </c>
      <c r="Y2" s="2" t="s">
        <v>2</v>
      </c>
      <c r="Z2" s="2" t="s">
        <v>3</v>
      </c>
      <c r="AA2" s="2" t="s">
        <v>4</v>
      </c>
      <c r="AB2" s="2" t="s">
        <v>5</v>
      </c>
      <c r="AC2" s="2" t="s">
        <v>6</v>
      </c>
      <c r="AD2" s="2" t="s">
        <v>7</v>
      </c>
      <c r="AE2" s="2" t="s">
        <v>8</v>
      </c>
      <c r="AF2" s="2" t="s">
        <v>9</v>
      </c>
      <c r="AG2" s="2" t="s">
        <v>10</v>
      </c>
      <c r="AH2" s="2" t="s">
        <v>11</v>
      </c>
      <c r="AI2" s="2" t="s">
        <v>12</v>
      </c>
      <c r="AJ2" s="2" t="s">
        <v>13</v>
      </c>
      <c r="AK2" s="2" t="s">
        <v>14</v>
      </c>
      <c r="AL2" s="2" t="s">
        <v>15</v>
      </c>
      <c r="AO2" s="2" t="s">
        <v>1</v>
      </c>
      <c r="AP2" s="2" t="s">
        <v>2</v>
      </c>
      <c r="AQ2" s="2" t="s">
        <v>3</v>
      </c>
      <c r="AR2" s="2" t="s">
        <v>4</v>
      </c>
      <c r="AS2" s="2" t="s">
        <v>5</v>
      </c>
      <c r="AT2" s="2" t="s">
        <v>6</v>
      </c>
      <c r="AU2" s="2" t="s">
        <v>7</v>
      </c>
      <c r="AV2" s="2" t="s">
        <v>8</v>
      </c>
      <c r="AW2" s="2" t="s">
        <v>9</v>
      </c>
      <c r="AX2" s="2" t="s">
        <v>10</v>
      </c>
      <c r="AY2" s="2" t="s">
        <v>11</v>
      </c>
      <c r="AZ2" s="2" t="s">
        <v>12</v>
      </c>
      <c r="BA2" s="2" t="s">
        <v>14</v>
      </c>
    </row>
    <row r="3" spans="1:53" x14ac:dyDescent="0.25">
      <c r="W3" s="2" t="s">
        <v>459</v>
      </c>
      <c r="X3">
        <v>0.43421554838709669</v>
      </c>
      <c r="Y3">
        <v>-1.6666870967741946E-2</v>
      </c>
      <c r="Z3">
        <v>95.402616129032282</v>
      </c>
      <c r="AA3">
        <v>1.6302728387096774</v>
      </c>
      <c r="AB3">
        <v>0.41280258064516123</v>
      </c>
      <c r="AC3">
        <v>1.7139064516129034E-2</v>
      </c>
      <c r="AD3">
        <v>0.59937877419354857</v>
      </c>
      <c r="AE3">
        <v>1.4921649032258062</v>
      </c>
      <c r="AF3">
        <v>-6.5593225806451607E-3</v>
      </c>
      <c r="AG3">
        <v>1.596370967741936E-2</v>
      </c>
      <c r="AH3">
        <v>0.34823280645161286</v>
      </c>
      <c r="AI3">
        <v>3.4398225806451625E-2</v>
      </c>
      <c r="AJ3">
        <v>0</v>
      </c>
      <c r="AK3">
        <v>100.36405806451613</v>
      </c>
      <c r="AL3">
        <v>52.465119354838713</v>
      </c>
      <c r="AN3" s="2" t="s">
        <v>459</v>
      </c>
      <c r="AO3">
        <v>0.43421554838709669</v>
      </c>
      <c r="AP3" t="s">
        <v>71</v>
      </c>
      <c r="AQ3">
        <v>95.402616129032282</v>
      </c>
      <c r="AR3">
        <v>1.6302728387096774</v>
      </c>
      <c r="AS3">
        <v>0.41280258064516123</v>
      </c>
      <c r="AT3" t="s">
        <v>71</v>
      </c>
      <c r="AU3">
        <v>0.59937877419354857</v>
      </c>
      <c r="AV3">
        <v>1.4921649032258062</v>
      </c>
      <c r="AW3" t="s">
        <v>71</v>
      </c>
      <c r="AX3" t="s">
        <v>71</v>
      </c>
      <c r="AY3">
        <v>0.34823280645161286</v>
      </c>
      <c r="AZ3" t="s">
        <v>71</v>
      </c>
      <c r="BA3">
        <v>100.3196835806452</v>
      </c>
    </row>
    <row r="4" spans="1:53" x14ac:dyDescent="0.25">
      <c r="A4" s="2" t="s">
        <v>459</v>
      </c>
      <c r="G4" s="2" t="s">
        <v>1</v>
      </c>
      <c r="H4" s="2" t="s">
        <v>2</v>
      </c>
      <c r="I4" s="2" t="s">
        <v>3</v>
      </c>
      <c r="J4" s="2" t="s">
        <v>4</v>
      </c>
      <c r="K4" s="2" t="s">
        <v>5</v>
      </c>
      <c r="L4" s="2" t="s">
        <v>6</v>
      </c>
      <c r="M4" s="2" t="s">
        <v>7</v>
      </c>
      <c r="N4" s="2" t="s">
        <v>8</v>
      </c>
      <c r="O4" s="2" t="s">
        <v>9</v>
      </c>
      <c r="P4" s="2" t="s">
        <v>10</v>
      </c>
      <c r="Q4" s="2" t="s">
        <v>11</v>
      </c>
      <c r="R4" s="2" t="s">
        <v>12</v>
      </c>
      <c r="S4" s="2" t="s">
        <v>13</v>
      </c>
      <c r="T4" s="2" t="s">
        <v>14</v>
      </c>
      <c r="U4" s="2" t="s">
        <v>15</v>
      </c>
      <c r="W4" s="2" t="s">
        <v>477</v>
      </c>
      <c r="X4">
        <v>0.37942637500000004</v>
      </c>
      <c r="Y4">
        <v>-3.3007843750000002E-2</v>
      </c>
      <c r="Z4">
        <v>96.379618749999977</v>
      </c>
      <c r="AA4">
        <v>1.1969695625000003</v>
      </c>
      <c r="AB4">
        <v>0.13930968749999995</v>
      </c>
      <c r="AC4">
        <v>-2.6593437500000011E-3</v>
      </c>
      <c r="AD4">
        <v>0.63028640624999999</v>
      </c>
      <c r="AE4">
        <v>1.8057046562499999</v>
      </c>
      <c r="AF4">
        <v>-1.1801968749999996E-2</v>
      </c>
      <c r="AG4">
        <v>1.0354249999999999E-2</v>
      </c>
      <c r="AH4">
        <v>0.30849137500000001</v>
      </c>
      <c r="AI4">
        <v>3.1873031250000017E-2</v>
      </c>
      <c r="AJ4">
        <v>0</v>
      </c>
      <c r="AK4">
        <v>100.83454687499997</v>
      </c>
      <c r="AL4">
        <v>52.888603124999996</v>
      </c>
      <c r="AN4" s="2" t="s">
        <v>477</v>
      </c>
      <c r="AO4">
        <v>0.37942637500000004</v>
      </c>
      <c r="AP4" t="s">
        <v>71</v>
      </c>
      <c r="AQ4">
        <v>96.379618749999977</v>
      </c>
      <c r="AR4">
        <v>1.1969695625000003</v>
      </c>
      <c r="AS4">
        <v>0.13930968749999995</v>
      </c>
      <c r="AT4" t="s">
        <v>71</v>
      </c>
      <c r="AU4">
        <v>0.63028640624999999</v>
      </c>
      <c r="AV4">
        <v>1.8057046562499999</v>
      </c>
      <c r="AW4" t="s">
        <v>71</v>
      </c>
      <c r="AX4" t="s">
        <v>71</v>
      </c>
      <c r="AY4">
        <v>0.30849137500000001</v>
      </c>
      <c r="AZ4" t="s">
        <v>71</v>
      </c>
      <c r="BA4">
        <v>100.83980681249997</v>
      </c>
    </row>
    <row r="5" spans="1:53" x14ac:dyDescent="0.25">
      <c r="A5" t="s">
        <v>17</v>
      </c>
      <c r="G5">
        <v>0.24671199999999999</v>
      </c>
      <c r="H5">
        <v>-7.7380000000000004E-2</v>
      </c>
      <c r="I5">
        <v>95.710499999999996</v>
      </c>
      <c r="J5">
        <v>1.81873</v>
      </c>
      <c r="K5">
        <v>0.23008999999999999</v>
      </c>
      <c r="L5">
        <v>-9.3719999999999998E-2</v>
      </c>
      <c r="M5">
        <v>0.53130699999999997</v>
      </c>
      <c r="N5">
        <v>1.5168600000000001</v>
      </c>
      <c r="O5">
        <v>3.9308999999999997E-2</v>
      </c>
      <c r="P5">
        <v>-3.8300000000000001E-3</v>
      </c>
      <c r="Q5">
        <v>0.24968099999999999</v>
      </c>
      <c r="R5">
        <v>3.4299000000000003E-2</v>
      </c>
      <c r="S5">
        <v>0</v>
      </c>
      <c r="T5">
        <v>100.203</v>
      </c>
      <c r="U5">
        <v>52.440600000000003</v>
      </c>
    </row>
    <row r="6" spans="1:53" x14ac:dyDescent="0.25">
      <c r="A6" t="s">
        <v>460</v>
      </c>
      <c r="G6">
        <v>0.32405299999999998</v>
      </c>
      <c r="H6">
        <v>-7.7340000000000006E-2</v>
      </c>
      <c r="I6">
        <v>97.870199999999997</v>
      </c>
      <c r="J6">
        <v>1.6235299999999999</v>
      </c>
      <c r="K6">
        <v>9.5711000000000004E-2</v>
      </c>
      <c r="L6">
        <v>6.7909999999999998E-2</v>
      </c>
      <c r="M6">
        <v>0.40084900000000001</v>
      </c>
      <c r="N6">
        <v>1.23383</v>
      </c>
      <c r="O6">
        <v>-3.9550000000000002E-2</v>
      </c>
      <c r="P6">
        <v>5.3795000000000003E-2</v>
      </c>
      <c r="Q6">
        <v>0.29511199999999999</v>
      </c>
      <c r="R6">
        <v>-2.802E-2</v>
      </c>
      <c r="S6">
        <v>0</v>
      </c>
      <c r="T6">
        <v>101.82</v>
      </c>
      <c r="U6">
        <v>53.391399999999997</v>
      </c>
      <c r="X6" s="2" t="s">
        <v>1</v>
      </c>
      <c r="Y6" s="2" t="s">
        <v>2</v>
      </c>
      <c r="Z6" s="2" t="s">
        <v>3</v>
      </c>
      <c r="AA6" s="2" t="s">
        <v>4</v>
      </c>
      <c r="AB6" s="2" t="s">
        <v>5</v>
      </c>
      <c r="AC6" s="2" t="s">
        <v>6</v>
      </c>
      <c r="AD6" s="2" t="s">
        <v>7</v>
      </c>
      <c r="AE6" s="2" t="s">
        <v>8</v>
      </c>
      <c r="AF6" s="2" t="s">
        <v>9</v>
      </c>
      <c r="AG6" s="2" t="s">
        <v>10</v>
      </c>
      <c r="AH6" s="2" t="s">
        <v>11</v>
      </c>
      <c r="AI6" s="2" t="s">
        <v>12</v>
      </c>
      <c r="AJ6" s="2" t="s">
        <v>14</v>
      </c>
    </row>
    <row r="7" spans="1:53" x14ac:dyDescent="0.25">
      <c r="A7" t="s">
        <v>461</v>
      </c>
      <c r="G7">
        <v>0.24735499999999999</v>
      </c>
      <c r="H7">
        <v>0.15721499999999999</v>
      </c>
      <c r="I7">
        <v>93.099800000000002</v>
      </c>
      <c r="J7">
        <v>2.2095899999999999</v>
      </c>
      <c r="K7">
        <v>0.76942900000000003</v>
      </c>
      <c r="L7">
        <v>0.154608</v>
      </c>
      <c r="M7">
        <v>0.80960600000000005</v>
      </c>
      <c r="N7">
        <v>1.5968500000000001</v>
      </c>
      <c r="O7">
        <v>-0.11984</v>
      </c>
      <c r="P7">
        <v>5.3081999999999997E-2</v>
      </c>
      <c r="Q7">
        <v>0.49447999999999998</v>
      </c>
      <c r="R7">
        <v>-3.0099999999999998E-2</v>
      </c>
      <c r="S7">
        <v>0</v>
      </c>
      <c r="T7">
        <v>99.442099999999996</v>
      </c>
      <c r="U7">
        <v>51.737200000000001</v>
      </c>
      <c r="W7" s="2" t="s">
        <v>459</v>
      </c>
      <c r="X7">
        <v>0.43421554838709669</v>
      </c>
      <c r="Y7">
        <v>-1.6666870967741946E-2</v>
      </c>
      <c r="Z7">
        <v>95.402616129032282</v>
      </c>
      <c r="AA7">
        <v>1.6302728387096774</v>
      </c>
      <c r="AB7">
        <v>0.41280258064516123</v>
      </c>
      <c r="AC7">
        <v>1.7139064516129034E-2</v>
      </c>
      <c r="AD7">
        <v>0.59937877419354857</v>
      </c>
      <c r="AE7">
        <v>1.4921649032258062</v>
      </c>
      <c r="AF7">
        <v>-6.5593225806451607E-3</v>
      </c>
      <c r="AG7">
        <v>1.596370967741936E-2</v>
      </c>
      <c r="AH7">
        <v>0.34823280645161286</v>
      </c>
      <c r="AI7">
        <v>3.4398225806451625E-2</v>
      </c>
      <c r="AJ7">
        <v>100.36405806451613</v>
      </c>
    </row>
    <row r="8" spans="1:53" x14ac:dyDescent="0.25">
      <c r="A8" t="s">
        <v>20</v>
      </c>
      <c r="G8">
        <v>0.48434899999999997</v>
      </c>
      <c r="H8">
        <v>-7.7539999999999998E-2</v>
      </c>
      <c r="I8">
        <v>93.915000000000006</v>
      </c>
      <c r="J8">
        <v>2.6642899999999998</v>
      </c>
      <c r="K8">
        <v>0.23231499999999999</v>
      </c>
      <c r="L8">
        <v>-2.4899999999999999E-2</v>
      </c>
      <c r="M8">
        <v>0.34290300000000001</v>
      </c>
      <c r="N8">
        <v>1.6317200000000001</v>
      </c>
      <c r="O8">
        <v>-4.1050000000000003E-2</v>
      </c>
      <c r="P8">
        <v>-4.3400000000000001E-3</v>
      </c>
      <c r="Q8">
        <v>0.40382899999999999</v>
      </c>
      <c r="R8">
        <v>0.15776200000000001</v>
      </c>
      <c r="S8">
        <v>0</v>
      </c>
      <c r="T8">
        <v>99.684299999999993</v>
      </c>
      <c r="U8">
        <v>51.826799999999999</v>
      </c>
      <c r="W8" s="2" t="s">
        <v>477</v>
      </c>
      <c r="X8">
        <v>0.37942637500000004</v>
      </c>
      <c r="Y8">
        <v>-3.3007843750000002E-2</v>
      </c>
      <c r="Z8">
        <v>96.379618749999977</v>
      </c>
      <c r="AA8">
        <v>1.1969695625000003</v>
      </c>
      <c r="AB8">
        <v>0.13930968749999995</v>
      </c>
      <c r="AC8">
        <v>-2.6593437500000011E-3</v>
      </c>
      <c r="AD8">
        <v>0.63028640624999999</v>
      </c>
      <c r="AE8">
        <v>1.8057046562499999</v>
      </c>
      <c r="AF8">
        <v>-1.1801968749999996E-2</v>
      </c>
      <c r="AG8">
        <v>1.0354249999999999E-2</v>
      </c>
      <c r="AH8">
        <v>0.30849137500000001</v>
      </c>
      <c r="AI8">
        <v>3.1873031250000017E-2</v>
      </c>
      <c r="AJ8">
        <v>100.83454687499997</v>
      </c>
    </row>
    <row r="9" spans="1:53" x14ac:dyDescent="0.25">
      <c r="A9" t="s">
        <v>57</v>
      </c>
      <c r="G9">
        <v>0.32495499999999999</v>
      </c>
      <c r="H9">
        <v>-7.7439999999999995E-2</v>
      </c>
      <c r="I9">
        <v>93.8339</v>
      </c>
      <c r="J9">
        <v>1.6850400000000001</v>
      </c>
      <c r="K9">
        <v>1.0382800000000001</v>
      </c>
      <c r="L9">
        <v>8.4011000000000002E-2</v>
      </c>
      <c r="M9">
        <v>0.84765299999999999</v>
      </c>
      <c r="N9">
        <v>1.49339</v>
      </c>
      <c r="O9">
        <v>-4.0370000000000003E-2</v>
      </c>
      <c r="P9">
        <v>-2.3179999999999999E-2</v>
      </c>
      <c r="Q9">
        <v>0.45061400000000001</v>
      </c>
      <c r="R9">
        <v>0.22193499999999999</v>
      </c>
      <c r="S9">
        <v>0</v>
      </c>
      <c r="T9">
        <v>99.838800000000006</v>
      </c>
      <c r="U9">
        <v>51.987099999999998</v>
      </c>
    </row>
    <row r="10" spans="1:53" x14ac:dyDescent="0.25">
      <c r="A10" t="s">
        <v>462</v>
      </c>
      <c r="G10">
        <v>0.47741499999999998</v>
      </c>
      <c r="H10">
        <v>-7.7259999999999995E-2</v>
      </c>
      <c r="I10">
        <v>94.536100000000005</v>
      </c>
      <c r="J10">
        <v>1.09992</v>
      </c>
      <c r="K10">
        <v>0.184867</v>
      </c>
      <c r="L10">
        <v>-7.4319999999999997E-2</v>
      </c>
      <c r="M10">
        <v>0.73839299999999997</v>
      </c>
      <c r="N10">
        <v>2.03932</v>
      </c>
      <c r="O10">
        <v>-3.8989999999999997E-2</v>
      </c>
      <c r="P10">
        <v>3.4852000000000001E-2</v>
      </c>
      <c r="Q10">
        <v>0.20652200000000001</v>
      </c>
      <c r="R10">
        <v>3.5851000000000001E-2</v>
      </c>
      <c r="S10">
        <v>0</v>
      </c>
      <c r="T10">
        <v>99.162599999999998</v>
      </c>
      <c r="U10">
        <v>51.979799999999997</v>
      </c>
      <c r="W10" s="2" t="s">
        <v>457</v>
      </c>
    </row>
    <row r="11" spans="1:53" x14ac:dyDescent="0.25">
      <c r="G11">
        <v>0.322098</v>
      </c>
      <c r="H11">
        <v>-7.7240000000000003E-2</v>
      </c>
      <c r="I11">
        <v>96.582800000000006</v>
      </c>
      <c r="J11">
        <v>1.0355799999999999</v>
      </c>
      <c r="K11">
        <v>0.49609900000000001</v>
      </c>
      <c r="L11">
        <v>-3.7969999999999997E-2</v>
      </c>
      <c r="M11">
        <v>0.70130199999999998</v>
      </c>
      <c r="N11">
        <v>0.95408300000000001</v>
      </c>
      <c r="O11">
        <v>-0.11806999999999999</v>
      </c>
      <c r="P11">
        <v>3.4970000000000001E-2</v>
      </c>
      <c r="Q11">
        <v>0.36443199999999998</v>
      </c>
      <c r="R11">
        <v>-8.9599999999999999E-2</v>
      </c>
      <c r="S11">
        <v>0</v>
      </c>
      <c r="T11">
        <v>100.169</v>
      </c>
      <c r="U11">
        <v>52.647599999999997</v>
      </c>
      <c r="W11" s="2"/>
    </row>
    <row r="12" spans="1:53" x14ac:dyDescent="0.25">
      <c r="A12" t="s">
        <v>463</v>
      </c>
      <c r="G12">
        <v>0.32585700000000001</v>
      </c>
      <c r="H12">
        <v>-7.7450000000000005E-2</v>
      </c>
      <c r="I12">
        <v>94.397000000000006</v>
      </c>
      <c r="J12">
        <v>2.34178</v>
      </c>
      <c r="K12">
        <v>0.32092300000000001</v>
      </c>
      <c r="L12">
        <v>-2.29E-2</v>
      </c>
      <c r="M12">
        <v>0.58631500000000003</v>
      </c>
      <c r="N12">
        <v>1.20495</v>
      </c>
      <c r="O12">
        <v>-0.11935</v>
      </c>
      <c r="P12">
        <v>-2.3189999999999999E-2</v>
      </c>
      <c r="Q12">
        <v>0.42783199999999999</v>
      </c>
      <c r="R12">
        <v>-2.9659999999999999E-2</v>
      </c>
      <c r="S12">
        <v>0</v>
      </c>
      <c r="T12">
        <v>99.332099999999997</v>
      </c>
      <c r="U12">
        <v>51.823799999999999</v>
      </c>
      <c r="X12" s="2" t="s">
        <v>60</v>
      </c>
      <c r="Y12" s="2" t="s">
        <v>61</v>
      </c>
      <c r="Z12" s="2"/>
      <c r="AA12" s="2"/>
      <c r="AB12" s="2" t="s">
        <v>493</v>
      </c>
      <c r="AC12" s="2" t="s">
        <v>62</v>
      </c>
      <c r="AD12" s="2" t="s">
        <v>63</v>
      </c>
      <c r="AE12" s="2" t="s">
        <v>64</v>
      </c>
      <c r="AF12" s="2" t="s">
        <v>65</v>
      </c>
      <c r="AG12" s="2" t="s">
        <v>66</v>
      </c>
      <c r="AH12" s="2" t="s">
        <v>67</v>
      </c>
      <c r="AI12" s="2" t="s">
        <v>68</v>
      </c>
    </row>
    <row r="13" spans="1:53" x14ac:dyDescent="0.25">
      <c r="A13" t="s">
        <v>464</v>
      </c>
      <c r="G13">
        <v>0.94819600000000004</v>
      </c>
      <c r="H13">
        <v>-7.7380000000000004E-2</v>
      </c>
      <c r="I13">
        <v>93.209199999999996</v>
      </c>
      <c r="J13">
        <v>1.61971</v>
      </c>
      <c r="K13">
        <v>0.277341</v>
      </c>
      <c r="L13">
        <v>8.4548999999999999E-2</v>
      </c>
      <c r="M13">
        <v>0.75487899999999997</v>
      </c>
      <c r="N13">
        <v>2.0195500000000002</v>
      </c>
      <c r="O13">
        <v>-0.11897000000000001</v>
      </c>
      <c r="P13">
        <v>-3.9399999999999999E-3</v>
      </c>
      <c r="Q13">
        <v>0.29410799999999998</v>
      </c>
      <c r="R13">
        <v>0.28529500000000002</v>
      </c>
      <c r="S13">
        <v>0</v>
      </c>
      <c r="T13">
        <v>99.292599999999993</v>
      </c>
      <c r="U13">
        <v>51.656599999999997</v>
      </c>
      <c r="W13" s="3" t="s">
        <v>494</v>
      </c>
      <c r="X13">
        <v>0.104</v>
      </c>
      <c r="Y13">
        <v>0.11700000000000001</v>
      </c>
      <c r="AB13">
        <v>7.2999999999999995E-2</v>
      </c>
      <c r="AC13">
        <v>9.1999999999999998E-2</v>
      </c>
      <c r="AD13">
        <v>5.7000000000000002E-2</v>
      </c>
      <c r="AE13">
        <v>0.06</v>
      </c>
      <c r="AF13">
        <v>0.14899999999999999</v>
      </c>
      <c r="AG13">
        <v>5.6000000000000001E-2</v>
      </c>
      <c r="AH13">
        <v>7.4999999999999997E-2</v>
      </c>
      <c r="AI13">
        <v>0.18099999999999999</v>
      </c>
    </row>
    <row r="14" spans="1:53" x14ac:dyDescent="0.25">
      <c r="A14" t="s">
        <v>465</v>
      </c>
      <c r="G14">
        <v>1.09023</v>
      </c>
      <c r="H14">
        <v>-7.7149999999999996E-2</v>
      </c>
      <c r="I14">
        <v>95.8553</v>
      </c>
      <c r="J14">
        <v>0.70774599999999999</v>
      </c>
      <c r="K14">
        <v>0.31963900000000001</v>
      </c>
      <c r="L14">
        <v>-0.12742999999999999</v>
      </c>
      <c r="M14">
        <v>1.2256199999999999</v>
      </c>
      <c r="N14">
        <v>2.5352999999999999</v>
      </c>
      <c r="O14">
        <v>0.120209</v>
      </c>
      <c r="P14">
        <v>-3.29E-3</v>
      </c>
      <c r="Q14">
        <v>0.16247300000000001</v>
      </c>
      <c r="R14">
        <v>-0.15212000000000001</v>
      </c>
      <c r="S14">
        <v>0</v>
      </c>
      <c r="T14">
        <v>101.657</v>
      </c>
      <c r="U14">
        <v>53.134099999999997</v>
      </c>
      <c r="W14" s="4"/>
    </row>
    <row r="15" spans="1:53" x14ac:dyDescent="0.25">
      <c r="A15" t="s">
        <v>466</v>
      </c>
      <c r="G15">
        <v>0.32181900000000002</v>
      </c>
      <c r="H15">
        <v>-7.7210000000000001E-2</v>
      </c>
      <c r="I15">
        <v>96.433899999999994</v>
      </c>
      <c r="J15">
        <v>0.64160399999999995</v>
      </c>
      <c r="K15">
        <v>0.22858100000000001</v>
      </c>
      <c r="L15">
        <v>1.5935999999999999E-2</v>
      </c>
      <c r="M15">
        <v>0.888351</v>
      </c>
      <c r="N15">
        <v>2.0701499999999999</v>
      </c>
      <c r="O15">
        <v>0.119923</v>
      </c>
      <c r="P15">
        <v>3.4937000000000003E-2</v>
      </c>
      <c r="Q15">
        <v>0.341945</v>
      </c>
      <c r="R15">
        <v>-2.666E-2</v>
      </c>
      <c r="S15">
        <v>0</v>
      </c>
      <c r="T15">
        <v>100.99299999999999</v>
      </c>
      <c r="U15">
        <v>53.028199999999998</v>
      </c>
      <c r="W15" s="3" t="s">
        <v>69</v>
      </c>
      <c r="X15" s="4">
        <v>1.34798</v>
      </c>
      <c r="Y15" s="4">
        <v>2.2914099999999999</v>
      </c>
      <c r="Z15" s="4"/>
      <c r="AA15" s="4"/>
      <c r="AB15" s="4">
        <v>1.6583000000000001</v>
      </c>
      <c r="AC15" s="4">
        <v>1.46157</v>
      </c>
      <c r="AD15" s="4">
        <v>1.3992</v>
      </c>
      <c r="AE15" s="4">
        <v>1.88948</v>
      </c>
      <c r="AF15" s="4">
        <v>1.2912399999999999</v>
      </c>
      <c r="AG15" s="4">
        <v>1.20459</v>
      </c>
      <c r="AH15" s="4">
        <v>1.6680600000000001</v>
      </c>
      <c r="AI15" s="4">
        <v>1.2725299999999999</v>
      </c>
    </row>
    <row r="16" spans="1:53" x14ac:dyDescent="0.25">
      <c r="A16" t="s">
        <v>467</v>
      </c>
      <c r="G16">
        <v>0.16936200000000001</v>
      </c>
      <c r="H16">
        <v>0.157832</v>
      </c>
      <c r="I16">
        <v>93.666399999999996</v>
      </c>
      <c r="J16">
        <v>1.9466699999999999</v>
      </c>
      <c r="K16">
        <v>0.36525099999999999</v>
      </c>
      <c r="L16">
        <v>-5.9029999999999999E-2</v>
      </c>
      <c r="M16">
        <v>0.53054699999999999</v>
      </c>
      <c r="N16">
        <v>1.55643</v>
      </c>
      <c r="O16">
        <v>3.8663000000000003E-2</v>
      </c>
      <c r="P16">
        <v>1.5066E-2</v>
      </c>
      <c r="Q16">
        <v>0.31587999999999999</v>
      </c>
      <c r="R16">
        <v>0.221856</v>
      </c>
      <c r="S16">
        <v>0</v>
      </c>
      <c r="T16">
        <v>98.924899999999994</v>
      </c>
      <c r="U16">
        <v>51.645800000000001</v>
      </c>
      <c r="W16" s="4"/>
    </row>
    <row r="17" spans="1:36" x14ac:dyDescent="0.25">
      <c r="A17" t="s">
        <v>468</v>
      </c>
      <c r="G17">
        <v>0.24654799999999999</v>
      </c>
      <c r="H17">
        <v>-7.7420000000000003E-2</v>
      </c>
      <c r="I17">
        <v>94.054599999999994</v>
      </c>
      <c r="J17">
        <v>1.5551299999999999</v>
      </c>
      <c r="K17">
        <v>1.2157100000000001</v>
      </c>
      <c r="L17">
        <v>-5.8950000000000002E-2</v>
      </c>
      <c r="M17">
        <v>0.754745</v>
      </c>
      <c r="N17">
        <v>0.92798800000000004</v>
      </c>
      <c r="O17">
        <v>3.8996999999999997E-2</v>
      </c>
      <c r="P17">
        <v>7.2500999999999996E-2</v>
      </c>
      <c r="Q17">
        <v>0.585816</v>
      </c>
      <c r="R17">
        <v>0.15945400000000001</v>
      </c>
      <c r="S17">
        <v>0</v>
      </c>
      <c r="T17">
        <v>99.475099999999998</v>
      </c>
      <c r="U17">
        <v>51.863</v>
      </c>
      <c r="W17" s="4"/>
      <c r="X17" s="2" t="s">
        <v>1</v>
      </c>
      <c r="Y17" s="2" t="s">
        <v>2</v>
      </c>
      <c r="AB17" s="2" t="s">
        <v>5</v>
      </c>
      <c r="AC17" s="2" t="s">
        <v>6</v>
      </c>
      <c r="AD17" s="2" t="s">
        <v>7</v>
      </c>
      <c r="AE17" s="2" t="s">
        <v>8</v>
      </c>
      <c r="AF17" s="2" t="s">
        <v>9</v>
      </c>
      <c r="AG17" s="2" t="s">
        <v>10</v>
      </c>
      <c r="AH17" s="2" t="s">
        <v>11</v>
      </c>
      <c r="AI17" s="2" t="s">
        <v>12</v>
      </c>
    </row>
    <row r="18" spans="1:36" x14ac:dyDescent="0.25">
      <c r="A18" t="s">
        <v>469</v>
      </c>
      <c r="G18">
        <v>0.48328199999999999</v>
      </c>
      <c r="H18">
        <v>0.15757499999999999</v>
      </c>
      <c r="I18">
        <v>94.847200000000001</v>
      </c>
      <c r="J18">
        <v>2.4051900000000002</v>
      </c>
      <c r="K18">
        <v>0.18679999999999999</v>
      </c>
      <c r="L18">
        <v>0.13639100000000001</v>
      </c>
      <c r="M18">
        <v>0.41794199999999998</v>
      </c>
      <c r="N18">
        <v>1.4175</v>
      </c>
      <c r="O18">
        <v>3.8275000000000003E-2</v>
      </c>
      <c r="P18">
        <v>3.4032E-2</v>
      </c>
      <c r="Q18">
        <v>0.27013300000000001</v>
      </c>
      <c r="R18">
        <v>3.2656999999999999E-2</v>
      </c>
      <c r="S18">
        <v>0</v>
      </c>
      <c r="T18">
        <v>100.42700000000001</v>
      </c>
      <c r="U18">
        <v>52.295299999999997</v>
      </c>
      <c r="W18" s="3" t="s">
        <v>494</v>
      </c>
      <c r="X18" s="5">
        <f>X13*X$15</f>
        <v>0.14018992</v>
      </c>
      <c r="Y18" s="5">
        <f t="shared" ref="Y18:AI18" si="0">Y13*Y$15</f>
        <v>0.26809496999999999</v>
      </c>
      <c r="Z18" s="5"/>
      <c r="AA18" s="5"/>
      <c r="AB18" s="5">
        <f>AB13*AB$15</f>
        <v>0.12105589999999999</v>
      </c>
      <c r="AC18" s="5">
        <f t="shared" si="0"/>
        <v>0.13446443999999999</v>
      </c>
      <c r="AD18" s="5">
        <f t="shared" si="0"/>
        <v>7.9754400000000003E-2</v>
      </c>
      <c r="AE18" s="5">
        <f t="shared" si="0"/>
        <v>0.11336879999999999</v>
      </c>
      <c r="AF18" s="5">
        <f t="shared" si="0"/>
        <v>0.19239475999999997</v>
      </c>
      <c r="AG18" s="5">
        <f t="shared" si="0"/>
        <v>6.745704000000001E-2</v>
      </c>
      <c r="AH18" s="5">
        <f t="shared" si="0"/>
        <v>0.12510450000000001</v>
      </c>
      <c r="AI18" s="5">
        <f t="shared" si="0"/>
        <v>0.23032792999999999</v>
      </c>
    </row>
    <row r="19" spans="1:36" x14ac:dyDescent="0.25">
      <c r="A19" t="s">
        <v>470</v>
      </c>
      <c r="G19">
        <v>0.246198</v>
      </c>
      <c r="H19">
        <v>-7.7350000000000002E-2</v>
      </c>
      <c r="I19">
        <v>96.320499999999996</v>
      </c>
      <c r="J19">
        <v>1.68929</v>
      </c>
      <c r="K19">
        <v>0.274393</v>
      </c>
      <c r="L19">
        <v>-2.172E-2</v>
      </c>
      <c r="M19">
        <v>0.56919399999999998</v>
      </c>
      <c r="N19">
        <v>1.3754</v>
      </c>
      <c r="O19">
        <v>-0.11877</v>
      </c>
      <c r="P19">
        <v>3.4615E-2</v>
      </c>
      <c r="Q19">
        <v>0.29525200000000001</v>
      </c>
      <c r="R19">
        <v>-2.8049999999999999E-2</v>
      </c>
      <c r="S19">
        <v>0</v>
      </c>
      <c r="T19">
        <v>100.559</v>
      </c>
      <c r="U19">
        <v>52.696800000000003</v>
      </c>
      <c r="W19" s="4"/>
    </row>
    <row r="20" spans="1:36" x14ac:dyDescent="0.25">
      <c r="A20" t="s">
        <v>471</v>
      </c>
      <c r="G20">
        <v>0.55357900000000004</v>
      </c>
      <c r="H20">
        <v>-7.7200000000000005E-2</v>
      </c>
      <c r="I20">
        <v>96.304100000000005</v>
      </c>
      <c r="J20">
        <v>0.83897999999999995</v>
      </c>
      <c r="K20">
        <v>0.318554</v>
      </c>
      <c r="L20">
        <v>8.8303000000000006E-2</v>
      </c>
      <c r="M20">
        <v>0.49551800000000001</v>
      </c>
      <c r="N20">
        <v>1.2687600000000001</v>
      </c>
      <c r="O20">
        <v>4.0792000000000002E-2</v>
      </c>
      <c r="P20">
        <v>-2.2450000000000001E-2</v>
      </c>
      <c r="Q20">
        <v>0.27460600000000002</v>
      </c>
      <c r="R20">
        <v>-8.9249999999999996E-2</v>
      </c>
      <c r="S20">
        <v>0</v>
      </c>
      <c r="T20">
        <v>99.994299999999996</v>
      </c>
      <c r="U20">
        <v>52.5642</v>
      </c>
      <c r="W20" s="4"/>
      <c r="X20" s="2" t="s">
        <v>1</v>
      </c>
      <c r="Y20" s="2" t="s">
        <v>2</v>
      </c>
      <c r="Z20" s="2" t="s">
        <v>3</v>
      </c>
      <c r="AA20" s="2" t="s">
        <v>4</v>
      </c>
      <c r="AB20" s="2" t="s">
        <v>5</v>
      </c>
      <c r="AC20" s="2" t="s">
        <v>6</v>
      </c>
      <c r="AD20" s="2" t="s">
        <v>7</v>
      </c>
      <c r="AE20" s="2" t="s">
        <v>8</v>
      </c>
      <c r="AF20" s="2" t="s">
        <v>9</v>
      </c>
      <c r="AG20" s="2" t="s">
        <v>10</v>
      </c>
      <c r="AH20" s="2" t="s">
        <v>11</v>
      </c>
      <c r="AI20" s="2" t="s">
        <v>12</v>
      </c>
      <c r="AJ20" s="2" t="s">
        <v>14</v>
      </c>
    </row>
    <row r="21" spans="1:36" x14ac:dyDescent="0.25">
      <c r="A21" t="s">
        <v>472</v>
      </c>
      <c r="G21">
        <v>0.39955800000000002</v>
      </c>
      <c r="H21">
        <v>-7.7229999999999993E-2</v>
      </c>
      <c r="I21">
        <v>95.153099999999995</v>
      </c>
      <c r="J21">
        <v>0.90412800000000004</v>
      </c>
      <c r="K21">
        <v>0.18449299999999999</v>
      </c>
      <c r="L21">
        <v>0.10589899999999999</v>
      </c>
      <c r="M21">
        <v>0.58894500000000005</v>
      </c>
      <c r="N21">
        <v>1.4417599999999999</v>
      </c>
      <c r="O21">
        <v>-0.11808</v>
      </c>
      <c r="P21">
        <v>3.4986999999999997E-2</v>
      </c>
      <c r="Q21">
        <v>0.341839</v>
      </c>
      <c r="R21">
        <v>-2.6620000000000001E-2</v>
      </c>
      <c r="S21">
        <v>0</v>
      </c>
      <c r="T21">
        <v>98.9328</v>
      </c>
      <c r="U21">
        <v>52.000599999999999</v>
      </c>
      <c r="W21" s="2" t="s">
        <v>459</v>
      </c>
      <c r="X21">
        <f>IF(X7&lt;X$18,"Below Detection",X7)</f>
        <v>0.43421554838709669</v>
      </c>
      <c r="Y21" t="str">
        <f t="shared" ref="Y21:AI22" si="1">IF(Y7&lt;Y$18,"Below Detection",Y7)</f>
        <v>Below Detection</v>
      </c>
      <c r="Z21">
        <f t="shared" si="1"/>
        <v>95.402616129032282</v>
      </c>
      <c r="AA21">
        <f t="shared" si="1"/>
        <v>1.6302728387096774</v>
      </c>
      <c r="AB21">
        <f t="shared" si="1"/>
        <v>0.41280258064516123</v>
      </c>
      <c r="AC21" t="str">
        <f t="shared" si="1"/>
        <v>Below Detection</v>
      </c>
      <c r="AD21">
        <f t="shared" si="1"/>
        <v>0.59937877419354857</v>
      </c>
      <c r="AE21">
        <f t="shared" si="1"/>
        <v>1.4921649032258062</v>
      </c>
      <c r="AF21" t="str">
        <f t="shared" si="1"/>
        <v>Below Detection</v>
      </c>
      <c r="AG21" t="str">
        <f t="shared" si="1"/>
        <v>Below Detection</v>
      </c>
      <c r="AH21">
        <f>IF(AH7&lt;AH$18,"Below Detection",AH7)</f>
        <v>0.34823280645161286</v>
      </c>
      <c r="AI21" t="str">
        <f t="shared" si="1"/>
        <v>Below Detection</v>
      </c>
      <c r="AJ21">
        <f>SUM(X21:AI21)</f>
        <v>100.3196835806452</v>
      </c>
    </row>
    <row r="22" spans="1:36" x14ac:dyDescent="0.25">
      <c r="A22" t="s">
        <v>473</v>
      </c>
      <c r="G22">
        <v>0.55473799999999995</v>
      </c>
      <c r="H22">
        <v>-7.7259999999999995E-2</v>
      </c>
      <c r="I22">
        <v>96.620099999999994</v>
      </c>
      <c r="J22">
        <v>0.83775999999999995</v>
      </c>
      <c r="K22">
        <v>0.497836</v>
      </c>
      <c r="L22">
        <v>5.1388000000000003E-2</v>
      </c>
      <c r="M22">
        <v>0.71917399999999998</v>
      </c>
      <c r="N22">
        <v>1.23689</v>
      </c>
      <c r="O22">
        <v>4.0319000000000001E-2</v>
      </c>
      <c r="P22">
        <v>-4.1790000000000001E-2</v>
      </c>
      <c r="Q22">
        <v>0.54362600000000005</v>
      </c>
      <c r="R22">
        <v>3.5860999999999997E-2</v>
      </c>
      <c r="S22">
        <v>0</v>
      </c>
      <c r="T22">
        <v>101.01900000000001</v>
      </c>
      <c r="U22">
        <v>52.971899999999998</v>
      </c>
      <c r="W22" s="2" t="s">
        <v>477</v>
      </c>
      <c r="X22">
        <f>IF(X8&lt;X$18,"Below Detection",X8)</f>
        <v>0.37942637500000004</v>
      </c>
      <c r="Y22" t="str">
        <f t="shared" si="1"/>
        <v>Below Detection</v>
      </c>
      <c r="Z22">
        <f t="shared" si="1"/>
        <v>96.379618749999977</v>
      </c>
      <c r="AA22">
        <f t="shared" si="1"/>
        <v>1.1969695625000003</v>
      </c>
      <c r="AB22">
        <f t="shared" si="1"/>
        <v>0.13930968749999995</v>
      </c>
      <c r="AC22" t="str">
        <f t="shared" si="1"/>
        <v>Below Detection</v>
      </c>
      <c r="AD22">
        <f t="shared" si="1"/>
        <v>0.63028640624999999</v>
      </c>
      <c r="AE22">
        <f t="shared" si="1"/>
        <v>1.8057046562499999</v>
      </c>
      <c r="AF22" t="str">
        <f t="shared" si="1"/>
        <v>Below Detection</v>
      </c>
      <c r="AG22" t="str">
        <f t="shared" si="1"/>
        <v>Below Detection</v>
      </c>
      <c r="AH22">
        <f>IF(AH8&lt;AH$18,"Below Detection",AH8)</f>
        <v>0.30849137500000001</v>
      </c>
      <c r="AI22" t="str">
        <f t="shared" si="1"/>
        <v>Below Detection</v>
      </c>
      <c r="AJ22">
        <f>SUM(X22:AI22)</f>
        <v>100.83980681249997</v>
      </c>
    </row>
    <row r="23" spans="1:36" x14ac:dyDescent="0.25">
      <c r="A23" t="s">
        <v>474</v>
      </c>
      <c r="G23">
        <v>0.55945599999999995</v>
      </c>
      <c r="H23">
        <v>-7.7460000000000001E-2</v>
      </c>
      <c r="I23">
        <v>95.184200000000004</v>
      </c>
      <c r="J23">
        <v>1.88167</v>
      </c>
      <c r="K23">
        <v>1.1312500000000001</v>
      </c>
      <c r="L23">
        <v>0.17307600000000001</v>
      </c>
      <c r="M23">
        <v>0.772343</v>
      </c>
      <c r="N23">
        <v>1.1779200000000001</v>
      </c>
      <c r="O23">
        <v>3.8579000000000002E-2</v>
      </c>
      <c r="P23">
        <v>-4.2369999999999998E-2</v>
      </c>
      <c r="Q23">
        <v>0.53959100000000004</v>
      </c>
      <c r="R23">
        <v>9.5922999999999994E-2</v>
      </c>
      <c r="S23">
        <v>0</v>
      </c>
      <c r="T23">
        <v>101.434</v>
      </c>
      <c r="U23">
        <v>52.7288</v>
      </c>
      <c r="W23" s="4"/>
    </row>
    <row r="24" spans="1:36" x14ac:dyDescent="0.25">
      <c r="A24" t="s">
        <v>34</v>
      </c>
      <c r="G24">
        <v>0.635494</v>
      </c>
      <c r="H24">
        <v>-7.7350000000000002E-2</v>
      </c>
      <c r="I24">
        <v>96.260400000000004</v>
      </c>
      <c r="J24">
        <v>1.81952</v>
      </c>
      <c r="K24">
        <v>9.6280000000000004E-2</v>
      </c>
      <c r="L24">
        <v>1.3686E-2</v>
      </c>
      <c r="M24">
        <v>0.56882600000000005</v>
      </c>
      <c r="N24">
        <v>1.69357</v>
      </c>
      <c r="O24">
        <v>-3.9730000000000001E-2</v>
      </c>
      <c r="P24">
        <v>1.5377E-2</v>
      </c>
      <c r="Q24">
        <v>0.182587</v>
      </c>
      <c r="R24">
        <v>-2.8340000000000001E-2</v>
      </c>
      <c r="S24">
        <v>0</v>
      </c>
      <c r="T24">
        <v>101.14</v>
      </c>
      <c r="U24">
        <v>52.853900000000003</v>
      </c>
      <c r="W24" s="4"/>
    </row>
    <row r="25" spans="1:36" x14ac:dyDescent="0.25">
      <c r="A25" t="s">
        <v>475</v>
      </c>
      <c r="G25">
        <v>0.63302800000000004</v>
      </c>
      <c r="H25">
        <v>-7.7270000000000005E-2</v>
      </c>
      <c r="I25">
        <v>96.2149</v>
      </c>
      <c r="J25">
        <v>0.90285000000000004</v>
      </c>
      <c r="K25">
        <v>5.1177E-2</v>
      </c>
      <c r="L25">
        <v>0.15895699999999999</v>
      </c>
      <c r="M25">
        <v>0.45754499999999998</v>
      </c>
      <c r="N25">
        <v>1.40907</v>
      </c>
      <c r="O25">
        <v>0.119435</v>
      </c>
      <c r="P25">
        <v>9.2341000000000006E-2</v>
      </c>
      <c r="Q25">
        <v>0.206182</v>
      </c>
      <c r="R25">
        <v>9.8613000000000006E-2</v>
      </c>
      <c r="S25">
        <v>0</v>
      </c>
      <c r="T25">
        <v>100.267</v>
      </c>
      <c r="U25">
        <v>52.572800000000001</v>
      </c>
      <c r="W25" s="4"/>
    </row>
    <row r="26" spans="1:36" x14ac:dyDescent="0.25">
      <c r="A26" t="s">
        <v>476</v>
      </c>
      <c r="G26">
        <v>0.40244999999999997</v>
      </c>
      <c r="H26">
        <v>-7.7420000000000003E-2</v>
      </c>
      <c r="I26">
        <v>96.017399999999995</v>
      </c>
      <c r="J26">
        <v>2.0150299999999999</v>
      </c>
      <c r="K26">
        <v>1.1277200000000001</v>
      </c>
      <c r="L26">
        <v>-0.14837</v>
      </c>
      <c r="M26">
        <v>0.60537799999999997</v>
      </c>
      <c r="N26">
        <v>0.82197100000000001</v>
      </c>
      <c r="O26">
        <v>0.19736699999999999</v>
      </c>
      <c r="P26">
        <v>1.5172E-2</v>
      </c>
      <c r="Q26">
        <v>0.338779</v>
      </c>
      <c r="R26">
        <v>-9.1929999999999998E-2</v>
      </c>
      <c r="S26">
        <v>0</v>
      </c>
      <c r="T26">
        <v>101.224</v>
      </c>
      <c r="U26">
        <v>52.768599999999999</v>
      </c>
      <c r="W26" s="4"/>
    </row>
    <row r="27" spans="1:36" x14ac:dyDescent="0.25">
      <c r="G27">
        <v>0.32247999999999999</v>
      </c>
      <c r="H27">
        <v>-7.7219999999999997E-2</v>
      </c>
      <c r="I27">
        <v>97.316800000000001</v>
      </c>
      <c r="J27">
        <v>1.2980499999999999</v>
      </c>
      <c r="K27">
        <v>0.27357900000000002</v>
      </c>
      <c r="L27">
        <v>-3.7810000000000003E-2</v>
      </c>
      <c r="M27">
        <v>0.23339199999999999</v>
      </c>
      <c r="N27">
        <v>1.47746</v>
      </c>
      <c r="O27">
        <v>-0.11791</v>
      </c>
      <c r="P27">
        <v>-3.31E-3</v>
      </c>
      <c r="Q27">
        <v>0.29676900000000001</v>
      </c>
      <c r="R27">
        <v>-8.9480000000000004E-2</v>
      </c>
      <c r="S27">
        <v>0</v>
      </c>
      <c r="T27">
        <v>100.893</v>
      </c>
      <c r="U27">
        <v>53.088099999999997</v>
      </c>
      <c r="W27" s="4"/>
    </row>
    <row r="28" spans="1:36" x14ac:dyDescent="0.25">
      <c r="G28">
        <v>0.47641</v>
      </c>
      <c r="H28">
        <v>-7.7200000000000005E-2</v>
      </c>
      <c r="I28">
        <v>97.846000000000004</v>
      </c>
      <c r="J28">
        <v>1.0357499999999999</v>
      </c>
      <c r="K28">
        <v>0.184499</v>
      </c>
      <c r="L28">
        <v>-1.72E-3</v>
      </c>
      <c r="M28">
        <v>0.45805400000000002</v>
      </c>
      <c r="N28">
        <v>1.79129</v>
      </c>
      <c r="O28">
        <v>-0.11779000000000001</v>
      </c>
      <c r="P28">
        <v>1.5900000000000001E-2</v>
      </c>
      <c r="Q28">
        <v>0.36455799999999999</v>
      </c>
      <c r="R28">
        <v>-8.9270000000000002E-2</v>
      </c>
      <c r="S28">
        <v>0</v>
      </c>
      <c r="T28">
        <v>101.887</v>
      </c>
      <c r="U28">
        <v>53.569600000000001</v>
      </c>
      <c r="W28" s="4"/>
    </row>
    <row r="29" spans="1:36" x14ac:dyDescent="0.25">
      <c r="G29">
        <v>0.48143999999999998</v>
      </c>
      <c r="H29">
        <v>-7.7439999999999995E-2</v>
      </c>
      <c r="I29">
        <v>93.921999999999997</v>
      </c>
      <c r="J29">
        <v>1.81619</v>
      </c>
      <c r="K29">
        <v>0.770644</v>
      </c>
      <c r="L29">
        <v>8.3946000000000007E-2</v>
      </c>
      <c r="M29">
        <v>0.54891800000000002</v>
      </c>
      <c r="N29">
        <v>1.24485</v>
      </c>
      <c r="O29">
        <v>3.8762999999999999E-2</v>
      </c>
      <c r="P29">
        <v>-2.3179999999999999E-2</v>
      </c>
      <c r="Q29">
        <v>0.45034099999999999</v>
      </c>
      <c r="R29">
        <v>0.15911900000000001</v>
      </c>
      <c r="S29">
        <v>0</v>
      </c>
      <c r="T29">
        <v>99.415599999999998</v>
      </c>
      <c r="U29">
        <v>51.799399999999999</v>
      </c>
      <c r="W29" s="4"/>
    </row>
    <row r="30" spans="1:36" x14ac:dyDescent="0.25">
      <c r="G30">
        <v>0.40172099999999999</v>
      </c>
      <c r="H30">
        <v>0.39393699999999998</v>
      </c>
      <c r="I30">
        <v>97.0608</v>
      </c>
      <c r="J30">
        <v>1.42605</v>
      </c>
      <c r="K30">
        <v>5.1082000000000002E-2</v>
      </c>
      <c r="L30">
        <v>8.6166000000000006E-2</v>
      </c>
      <c r="M30">
        <v>0.36366599999999999</v>
      </c>
      <c r="N30">
        <v>1.8650800000000001</v>
      </c>
      <c r="O30">
        <v>-0.11858</v>
      </c>
      <c r="P30">
        <v>5.3879000000000003E-2</v>
      </c>
      <c r="Q30">
        <v>0.228047</v>
      </c>
      <c r="R30">
        <v>0.16094600000000001</v>
      </c>
      <c r="S30">
        <v>0</v>
      </c>
      <c r="T30">
        <v>101.973</v>
      </c>
      <c r="U30">
        <v>53.4724</v>
      </c>
      <c r="W30" s="4"/>
    </row>
    <row r="31" spans="1:36" x14ac:dyDescent="0.25">
      <c r="G31">
        <v>0.24643699999999999</v>
      </c>
      <c r="H31">
        <v>-7.7369999999999994E-2</v>
      </c>
      <c r="I31">
        <v>96.240300000000005</v>
      </c>
      <c r="J31">
        <v>1.8197099999999999</v>
      </c>
      <c r="K31">
        <v>0.36409900000000001</v>
      </c>
      <c r="L31">
        <v>-2.2380000000000001E-2</v>
      </c>
      <c r="M31">
        <v>0.47507300000000002</v>
      </c>
      <c r="N31">
        <v>1.6932100000000001</v>
      </c>
      <c r="O31">
        <v>3.9364000000000003E-2</v>
      </c>
      <c r="P31">
        <v>3.4467999999999999E-2</v>
      </c>
      <c r="Q31">
        <v>0.45158100000000001</v>
      </c>
      <c r="R31">
        <v>-9.1420000000000001E-2</v>
      </c>
      <c r="S31">
        <v>0</v>
      </c>
      <c r="T31">
        <v>101.173</v>
      </c>
      <c r="U31">
        <v>52.926099999999998</v>
      </c>
      <c r="W31" s="4"/>
    </row>
    <row r="32" spans="1:36" x14ac:dyDescent="0.25">
      <c r="G32">
        <v>0.71678500000000001</v>
      </c>
      <c r="H32">
        <v>-7.7450000000000005E-2</v>
      </c>
      <c r="I32">
        <v>95.426299999999998</v>
      </c>
      <c r="J32">
        <v>2.14398</v>
      </c>
      <c r="K32">
        <v>6.7229999999999998E-3</v>
      </c>
      <c r="L32">
        <v>1.2142999999999999E-2</v>
      </c>
      <c r="M32">
        <v>0.32497100000000001</v>
      </c>
      <c r="N32">
        <v>1.3101499999999999</v>
      </c>
      <c r="O32">
        <v>0.19689999999999999</v>
      </c>
      <c r="P32">
        <v>-2.3189999999999999E-2</v>
      </c>
      <c r="Q32">
        <v>0.24837200000000001</v>
      </c>
      <c r="R32">
        <v>3.3326000000000001E-2</v>
      </c>
      <c r="S32">
        <v>0</v>
      </c>
      <c r="T32">
        <v>100.319</v>
      </c>
      <c r="U32">
        <v>52.303100000000001</v>
      </c>
      <c r="W32" s="4"/>
    </row>
    <row r="33" spans="1:23" x14ac:dyDescent="0.25">
      <c r="G33">
        <v>9.1664999999999996E-2</v>
      </c>
      <c r="H33">
        <v>-7.7700000000000005E-2</v>
      </c>
      <c r="I33">
        <v>94.201700000000002</v>
      </c>
      <c r="J33">
        <v>2.98665</v>
      </c>
      <c r="K33">
        <v>0.77388400000000002</v>
      </c>
      <c r="L33">
        <v>-2.726E-2</v>
      </c>
      <c r="M33">
        <v>0.91930299999999998</v>
      </c>
      <c r="N33">
        <v>1.1067499999999999</v>
      </c>
      <c r="O33">
        <v>0.115706</v>
      </c>
      <c r="P33">
        <v>5.2387999999999997E-2</v>
      </c>
      <c r="Q33">
        <v>0.357209</v>
      </c>
      <c r="R33">
        <v>0.21845999999999999</v>
      </c>
      <c r="S33">
        <v>0</v>
      </c>
      <c r="T33">
        <v>100.71899999999999</v>
      </c>
      <c r="U33">
        <v>52.120699999999999</v>
      </c>
      <c r="W33" s="4"/>
    </row>
    <row r="34" spans="1:23" x14ac:dyDescent="0.25">
      <c r="G34">
        <v>0.168762</v>
      </c>
      <c r="H34">
        <v>-7.7380000000000004E-2</v>
      </c>
      <c r="I34">
        <v>94.054500000000004</v>
      </c>
      <c r="J34">
        <v>1.8190200000000001</v>
      </c>
      <c r="K34">
        <v>0.40892099999999998</v>
      </c>
      <c r="L34">
        <v>1.3232000000000001E-2</v>
      </c>
      <c r="M34">
        <v>0.362736</v>
      </c>
      <c r="N34">
        <v>1.5185599999999999</v>
      </c>
      <c r="O34">
        <v>-3.9789999999999999E-2</v>
      </c>
      <c r="P34">
        <v>-3.8700000000000002E-3</v>
      </c>
      <c r="Q34">
        <v>0.63071100000000002</v>
      </c>
      <c r="R34">
        <v>-2.8729999999999999E-2</v>
      </c>
      <c r="S34">
        <v>0</v>
      </c>
      <c r="T34">
        <v>98.826599999999999</v>
      </c>
      <c r="U34">
        <v>51.717300000000002</v>
      </c>
      <c r="W34" s="4"/>
    </row>
    <row r="35" spans="1:23" x14ac:dyDescent="0.25">
      <c r="G35">
        <v>0.55825000000000002</v>
      </c>
      <c r="H35">
        <v>0.62787800000000005</v>
      </c>
      <c r="I35">
        <v>95.326099999999997</v>
      </c>
      <c r="J35">
        <v>1.9493199999999999</v>
      </c>
      <c r="K35">
        <v>0.32071</v>
      </c>
      <c r="L35">
        <v>-4.0410000000000001E-2</v>
      </c>
      <c r="M35">
        <v>0.58729399999999998</v>
      </c>
      <c r="N35">
        <v>1.6265000000000001</v>
      </c>
      <c r="O35">
        <v>-0.1191</v>
      </c>
      <c r="P35">
        <v>3.4443000000000001E-2</v>
      </c>
      <c r="Q35">
        <v>0.18231</v>
      </c>
      <c r="R35">
        <v>3.4237999999999998E-2</v>
      </c>
      <c r="S35">
        <v>0</v>
      </c>
      <c r="T35">
        <v>101.08799999999999</v>
      </c>
      <c r="U35">
        <v>52.807099999999998</v>
      </c>
      <c r="W35" s="4"/>
    </row>
    <row r="36" spans="1:23" x14ac:dyDescent="0.25">
      <c r="W36" s="4"/>
    </row>
    <row r="37" spans="1:23" x14ac:dyDescent="0.25">
      <c r="F37" t="s">
        <v>40</v>
      </c>
      <c r="G37">
        <f>AVERAGE(G5:G35)</f>
        <v>0.43421554838709669</v>
      </c>
      <c r="H37">
        <f t="shared" ref="H37:U37" si="2">AVERAGE(H5:H35)</f>
        <v>-1.6666870967741946E-2</v>
      </c>
      <c r="I37">
        <f t="shared" si="2"/>
        <v>95.402616129032282</v>
      </c>
      <c r="J37">
        <f t="shared" si="2"/>
        <v>1.6302728387096774</v>
      </c>
      <c r="K37">
        <f t="shared" si="2"/>
        <v>0.41280258064516123</v>
      </c>
      <c r="L37">
        <f t="shared" si="2"/>
        <v>1.7139064516129034E-2</v>
      </c>
      <c r="M37">
        <f t="shared" si="2"/>
        <v>0.59937877419354857</v>
      </c>
      <c r="N37">
        <f t="shared" si="2"/>
        <v>1.4921649032258062</v>
      </c>
      <c r="O37">
        <f t="shared" si="2"/>
        <v>-6.5593225806451607E-3</v>
      </c>
      <c r="P37">
        <f t="shared" si="2"/>
        <v>1.596370967741936E-2</v>
      </c>
      <c r="Q37">
        <f t="shared" si="2"/>
        <v>0.34823280645161286</v>
      </c>
      <c r="R37">
        <f t="shared" si="2"/>
        <v>3.4398225806451625E-2</v>
      </c>
      <c r="S37">
        <f t="shared" si="2"/>
        <v>0</v>
      </c>
      <c r="T37">
        <f t="shared" si="2"/>
        <v>100.36405806451613</v>
      </c>
      <c r="U37">
        <f t="shared" si="2"/>
        <v>52.465119354838713</v>
      </c>
      <c r="W37" s="4"/>
    </row>
    <row r="38" spans="1:23" x14ac:dyDescent="0.25">
      <c r="F38" t="s">
        <v>41</v>
      </c>
      <c r="G38">
        <f>STDEV(G5:G35)/SQRT((COUNT(G5:G35)))</f>
        <v>3.9290545180629063E-2</v>
      </c>
      <c r="H38">
        <f t="shared" ref="H38:U38" si="3">STDEV(H5:H35)/SQRT((COUNT(H5:H35)))</f>
        <v>2.8789628512647041E-2</v>
      </c>
      <c r="I38">
        <f t="shared" si="3"/>
        <v>0.24118861262981761</v>
      </c>
      <c r="J38">
        <f t="shared" si="3"/>
        <v>0.10624412286868255</v>
      </c>
      <c r="K38">
        <f t="shared" si="3"/>
        <v>6.1288908306738311E-2</v>
      </c>
      <c r="L38">
        <f t="shared" si="3"/>
        <v>1.5070258403927637E-2</v>
      </c>
      <c r="M38">
        <f t="shared" si="3"/>
        <v>3.8038490485429649E-2</v>
      </c>
      <c r="N38">
        <f t="shared" si="3"/>
        <v>6.6031155972977568E-2</v>
      </c>
      <c r="O38">
        <f t="shared" si="3"/>
        <v>1.7872415349063333E-2</v>
      </c>
      <c r="P38">
        <f t="shared" si="3"/>
        <v>6.0538152568324292E-3</v>
      </c>
      <c r="Q38">
        <f t="shared" si="3"/>
        <v>2.228502475352942E-2</v>
      </c>
      <c r="R38">
        <f t="shared" si="3"/>
        <v>2.065583135179469E-2</v>
      </c>
      <c r="S38">
        <f t="shared" si="3"/>
        <v>0</v>
      </c>
      <c r="T38">
        <f t="shared" si="3"/>
        <v>0.17122726844025044</v>
      </c>
      <c r="U38">
        <f t="shared" si="3"/>
        <v>0.10444592235789019</v>
      </c>
      <c r="W38" s="4"/>
    </row>
    <row r="39" spans="1:23" x14ac:dyDescent="0.25">
      <c r="W39" s="4"/>
    </row>
    <row r="40" spans="1:23" x14ac:dyDescent="0.25">
      <c r="A40" s="2" t="s">
        <v>477</v>
      </c>
      <c r="G40" s="2" t="s">
        <v>1</v>
      </c>
      <c r="H40" s="2" t="s">
        <v>2</v>
      </c>
      <c r="I40" s="2" t="s">
        <v>3</v>
      </c>
      <c r="J40" s="2" t="s">
        <v>4</v>
      </c>
      <c r="K40" s="2" t="s">
        <v>5</v>
      </c>
      <c r="L40" s="2" t="s">
        <v>6</v>
      </c>
      <c r="M40" s="2" t="s">
        <v>7</v>
      </c>
      <c r="N40" s="2" t="s">
        <v>8</v>
      </c>
      <c r="O40" s="2" t="s">
        <v>9</v>
      </c>
      <c r="P40" s="2" t="s">
        <v>10</v>
      </c>
      <c r="Q40" s="2" t="s">
        <v>11</v>
      </c>
      <c r="R40" s="2" t="s">
        <v>12</v>
      </c>
      <c r="S40" s="2" t="s">
        <v>13</v>
      </c>
      <c r="T40" s="2" t="s">
        <v>14</v>
      </c>
      <c r="U40" s="2" t="s">
        <v>15</v>
      </c>
      <c r="W40" s="4"/>
    </row>
    <row r="41" spans="1:23" x14ac:dyDescent="0.25">
      <c r="A41" t="s">
        <v>17</v>
      </c>
      <c r="G41">
        <v>0.24630199999999999</v>
      </c>
      <c r="H41">
        <v>-7.7380000000000004E-2</v>
      </c>
      <c r="I41">
        <v>91.3232</v>
      </c>
      <c r="J41">
        <v>1.4927999999999999</v>
      </c>
      <c r="K41">
        <v>0.40892699999999998</v>
      </c>
      <c r="L41">
        <v>1.3287999999999999E-2</v>
      </c>
      <c r="M41">
        <v>1.4288700000000001</v>
      </c>
      <c r="N41">
        <v>3.5287999999999999</v>
      </c>
      <c r="O41">
        <v>3.9267999999999997E-2</v>
      </c>
      <c r="P41">
        <v>-3.9100000000000003E-3</v>
      </c>
      <c r="Q41">
        <v>0.362373</v>
      </c>
      <c r="R41">
        <v>-2.8819999999999998E-2</v>
      </c>
      <c r="S41">
        <v>0</v>
      </c>
      <c r="T41">
        <v>98.733699999999999</v>
      </c>
      <c r="U41">
        <v>51.370899999999999</v>
      </c>
      <c r="W41" s="4"/>
    </row>
    <row r="42" spans="1:23" x14ac:dyDescent="0.25">
      <c r="A42" t="s">
        <v>460</v>
      </c>
      <c r="G42">
        <v>0.16862199999999999</v>
      </c>
      <c r="H42">
        <v>0.15797900000000001</v>
      </c>
      <c r="I42">
        <v>95.2697</v>
      </c>
      <c r="J42">
        <v>1.5580499999999999</v>
      </c>
      <c r="K42">
        <v>0.31933099999999998</v>
      </c>
      <c r="L42">
        <v>-4.3600000000000002E-3</v>
      </c>
      <c r="M42">
        <v>1.1120099999999999</v>
      </c>
      <c r="N42">
        <v>2.8550399999999998</v>
      </c>
      <c r="O42">
        <v>-3.9870000000000003E-2</v>
      </c>
      <c r="P42">
        <v>5.3601000000000003E-2</v>
      </c>
      <c r="Q42">
        <v>0.205321</v>
      </c>
      <c r="R42">
        <v>9.7351999999999994E-2</v>
      </c>
      <c r="S42">
        <v>0</v>
      </c>
      <c r="T42">
        <v>101.753</v>
      </c>
      <c r="U42">
        <v>53.107199999999999</v>
      </c>
      <c r="W42" s="4"/>
    </row>
    <row r="43" spans="1:23" x14ac:dyDescent="0.25">
      <c r="A43" t="s">
        <v>461</v>
      </c>
      <c r="G43">
        <v>0.32546399999999998</v>
      </c>
      <c r="H43">
        <v>-7.7460000000000001E-2</v>
      </c>
      <c r="I43">
        <v>94.548599999999993</v>
      </c>
      <c r="J43">
        <v>2.0169600000000001</v>
      </c>
      <c r="K43">
        <v>0.14102899999999999</v>
      </c>
      <c r="L43">
        <v>6.5958000000000003E-2</v>
      </c>
      <c r="M43">
        <v>1.1846099999999999</v>
      </c>
      <c r="N43">
        <v>2.6465200000000002</v>
      </c>
      <c r="O43">
        <v>0.117978</v>
      </c>
      <c r="P43">
        <v>3.4113999999999998E-2</v>
      </c>
      <c r="Q43">
        <v>0.40601199999999998</v>
      </c>
      <c r="R43">
        <v>-0.15545999999999999</v>
      </c>
      <c r="S43">
        <v>0</v>
      </c>
      <c r="T43">
        <v>101.254</v>
      </c>
      <c r="U43">
        <v>52.665700000000001</v>
      </c>
      <c r="W43" s="4"/>
    </row>
    <row r="44" spans="1:23" x14ac:dyDescent="0.25">
      <c r="A44" t="s">
        <v>20</v>
      </c>
      <c r="G44">
        <v>0.63520200000000004</v>
      </c>
      <c r="H44">
        <v>-7.7329999999999996E-2</v>
      </c>
      <c r="I44">
        <v>94.257199999999997</v>
      </c>
      <c r="J44">
        <v>1.23037</v>
      </c>
      <c r="K44">
        <v>0.18606200000000001</v>
      </c>
      <c r="L44">
        <v>5.0056999999999997E-2</v>
      </c>
      <c r="M44">
        <v>0.68152400000000002</v>
      </c>
      <c r="N44">
        <v>2.4701</v>
      </c>
      <c r="O44">
        <v>0.19823499999999999</v>
      </c>
      <c r="P44">
        <v>3.4603000000000002E-2</v>
      </c>
      <c r="Q44">
        <v>0.34028599999999998</v>
      </c>
      <c r="R44">
        <v>9.7823999999999994E-2</v>
      </c>
      <c r="S44">
        <v>0</v>
      </c>
      <c r="T44">
        <v>100.104</v>
      </c>
      <c r="U44">
        <v>52.247700000000002</v>
      </c>
    </row>
    <row r="45" spans="1:23" x14ac:dyDescent="0.25">
      <c r="A45" t="s">
        <v>57</v>
      </c>
      <c r="G45">
        <v>0.48035899999999998</v>
      </c>
      <c r="H45">
        <v>-7.7369999999999994E-2</v>
      </c>
      <c r="I45">
        <v>92.8232</v>
      </c>
      <c r="J45">
        <v>1.6235299999999999</v>
      </c>
      <c r="K45">
        <v>9.6134999999999998E-2</v>
      </c>
      <c r="L45">
        <v>4.9140000000000003E-2</v>
      </c>
      <c r="M45">
        <v>1.29779</v>
      </c>
      <c r="N45">
        <v>3.7385100000000002</v>
      </c>
      <c r="O45">
        <v>-0.11931</v>
      </c>
      <c r="P45">
        <v>-3.8E-3</v>
      </c>
      <c r="Q45">
        <v>0.45214500000000002</v>
      </c>
      <c r="R45">
        <v>3.4084000000000003E-2</v>
      </c>
      <c r="S45">
        <v>0</v>
      </c>
      <c r="T45">
        <v>100.39400000000001</v>
      </c>
      <c r="U45">
        <v>52.221499999999999</v>
      </c>
    </row>
    <row r="46" spans="1:23" x14ac:dyDescent="0.25">
      <c r="A46" t="s">
        <v>478</v>
      </c>
      <c r="G46">
        <v>0.55697799999999997</v>
      </c>
      <c r="H46">
        <v>-7.7329999999999996E-2</v>
      </c>
      <c r="I46">
        <v>94.110399999999998</v>
      </c>
      <c r="J46">
        <v>1.23142</v>
      </c>
      <c r="K46">
        <v>5.1226000000000001E-2</v>
      </c>
      <c r="L46">
        <v>-2.181E-2</v>
      </c>
      <c r="M46">
        <v>1.44903</v>
      </c>
      <c r="N46">
        <v>2.81751</v>
      </c>
      <c r="O46">
        <v>0.11902699999999999</v>
      </c>
      <c r="P46">
        <v>-2.2190000000000001E-2</v>
      </c>
      <c r="Q46">
        <v>0.27327600000000002</v>
      </c>
      <c r="R46">
        <v>-2.8160000000000001E-2</v>
      </c>
      <c r="S46">
        <v>0</v>
      </c>
      <c r="T46">
        <v>100.459</v>
      </c>
      <c r="U46">
        <v>52.374499999999998</v>
      </c>
    </row>
    <row r="47" spans="1:23" x14ac:dyDescent="0.25">
      <c r="G47">
        <v>0.86906799999999995</v>
      </c>
      <c r="H47">
        <v>-7.7350000000000002E-2</v>
      </c>
      <c r="I47">
        <v>94.345699999999994</v>
      </c>
      <c r="J47">
        <v>1.4920599999999999</v>
      </c>
      <c r="K47">
        <v>0.41186499999999998</v>
      </c>
      <c r="L47">
        <v>3.1655999999999997E-2</v>
      </c>
      <c r="M47">
        <v>1.0740499999999999</v>
      </c>
      <c r="N47">
        <v>2.5149499999999998</v>
      </c>
      <c r="O47">
        <v>-0.1191</v>
      </c>
      <c r="P47">
        <v>-3.6900000000000001E-3</v>
      </c>
      <c r="Q47">
        <v>0.36262899999999998</v>
      </c>
      <c r="R47">
        <v>0.16037499999999999</v>
      </c>
      <c r="S47">
        <v>0</v>
      </c>
      <c r="T47">
        <v>101.062</v>
      </c>
      <c r="U47">
        <v>52.5747</v>
      </c>
    </row>
    <row r="48" spans="1:23" x14ac:dyDescent="0.25">
      <c r="A48" t="s">
        <v>479</v>
      </c>
      <c r="G48">
        <v>0.39904499999999998</v>
      </c>
      <c r="H48">
        <v>-7.7179999999999999E-2</v>
      </c>
      <c r="I48">
        <v>98.2363</v>
      </c>
      <c r="J48">
        <v>0.84060100000000004</v>
      </c>
      <c r="K48">
        <v>0.27343200000000001</v>
      </c>
      <c r="L48">
        <v>0.12517600000000001</v>
      </c>
      <c r="M48">
        <v>0.53385800000000005</v>
      </c>
      <c r="N48">
        <v>1.58212</v>
      </c>
      <c r="O48">
        <v>-0.11767</v>
      </c>
      <c r="P48">
        <v>-3.13E-3</v>
      </c>
      <c r="Q48">
        <v>0.320517</v>
      </c>
      <c r="R48">
        <v>-0.15182000000000001</v>
      </c>
      <c r="S48">
        <v>0</v>
      </c>
      <c r="T48">
        <v>101.961</v>
      </c>
      <c r="U48">
        <v>53.678400000000003</v>
      </c>
    </row>
    <row r="49" spans="1:21" x14ac:dyDescent="0.25">
      <c r="A49" t="s">
        <v>480</v>
      </c>
      <c r="G49">
        <v>0.16950599999999999</v>
      </c>
      <c r="H49">
        <v>-7.7479999999999993E-2</v>
      </c>
      <c r="I49">
        <v>94.733400000000003</v>
      </c>
      <c r="J49">
        <v>2.1458699999999999</v>
      </c>
      <c r="K49">
        <v>0.32073200000000002</v>
      </c>
      <c r="L49">
        <v>-2.3720000000000001E-2</v>
      </c>
      <c r="M49">
        <v>1.09179</v>
      </c>
      <c r="N49">
        <v>2.6161099999999999</v>
      </c>
      <c r="O49">
        <v>-0.11971</v>
      </c>
      <c r="P49">
        <v>-2.3210000000000001E-2</v>
      </c>
      <c r="Q49">
        <v>0.271397</v>
      </c>
      <c r="R49">
        <v>0.159025</v>
      </c>
      <c r="S49">
        <v>0</v>
      </c>
      <c r="T49">
        <v>101.264</v>
      </c>
      <c r="U49">
        <v>52.704799999999999</v>
      </c>
    </row>
    <row r="50" spans="1:21" x14ac:dyDescent="0.25">
      <c r="A50" t="s">
        <v>481</v>
      </c>
      <c r="G50">
        <v>0.40267399999999998</v>
      </c>
      <c r="H50">
        <v>0.39376800000000001</v>
      </c>
      <c r="I50">
        <v>95.399199999999993</v>
      </c>
      <c r="J50">
        <v>1.5585</v>
      </c>
      <c r="K50">
        <v>5.1275000000000001E-2</v>
      </c>
      <c r="L50">
        <v>1.4024E-2</v>
      </c>
      <c r="M50">
        <v>0.663076</v>
      </c>
      <c r="N50">
        <v>2.1146600000000002</v>
      </c>
      <c r="O50">
        <v>-3.9649999999999998E-2</v>
      </c>
      <c r="P50">
        <v>-3.7100000000000002E-3</v>
      </c>
      <c r="Q50">
        <v>0.29539900000000002</v>
      </c>
      <c r="R50">
        <v>9.7781000000000007E-2</v>
      </c>
      <c r="S50">
        <v>0</v>
      </c>
      <c r="T50">
        <v>100.947</v>
      </c>
      <c r="U50">
        <v>52.818800000000003</v>
      </c>
    </row>
    <row r="51" spans="1:21" x14ac:dyDescent="0.25">
      <c r="A51" t="s">
        <v>482</v>
      </c>
      <c r="G51">
        <v>0.55745699999999998</v>
      </c>
      <c r="H51">
        <v>-7.732E-2</v>
      </c>
      <c r="I51">
        <v>96.755899999999997</v>
      </c>
      <c r="J51">
        <v>1.36185</v>
      </c>
      <c r="K51">
        <v>9.6204999999999999E-2</v>
      </c>
      <c r="L51">
        <v>-0.16483999999999999</v>
      </c>
      <c r="M51">
        <v>0.75736999999999999</v>
      </c>
      <c r="N51">
        <v>1.8690899999999999</v>
      </c>
      <c r="O51">
        <v>-0.11867</v>
      </c>
      <c r="P51">
        <v>-2.274E-2</v>
      </c>
      <c r="Q51">
        <v>0.27372299999999999</v>
      </c>
      <c r="R51">
        <v>0.22433900000000001</v>
      </c>
      <c r="S51">
        <v>0</v>
      </c>
      <c r="T51">
        <v>101.512</v>
      </c>
      <c r="U51">
        <v>53.142000000000003</v>
      </c>
    </row>
    <row r="52" spans="1:21" x14ac:dyDescent="0.25">
      <c r="A52" t="s">
        <v>483</v>
      </c>
      <c r="G52">
        <v>0.63188299999999997</v>
      </c>
      <c r="H52">
        <v>-7.7219999999999997E-2</v>
      </c>
      <c r="I52">
        <v>94.731700000000004</v>
      </c>
      <c r="J52">
        <v>0.77367200000000003</v>
      </c>
      <c r="K52">
        <v>0.18529499999999999</v>
      </c>
      <c r="L52">
        <v>-0.10947</v>
      </c>
      <c r="M52">
        <v>0.66466899999999995</v>
      </c>
      <c r="N52">
        <v>1.4453199999999999</v>
      </c>
      <c r="O52">
        <v>4.0835999999999997E-2</v>
      </c>
      <c r="P52">
        <v>-3.2699999999999999E-3</v>
      </c>
      <c r="Q52">
        <v>0.36513600000000002</v>
      </c>
      <c r="R52">
        <v>3.6707999999999998E-2</v>
      </c>
      <c r="S52">
        <v>0</v>
      </c>
      <c r="T52">
        <v>98.685299999999998</v>
      </c>
      <c r="U52">
        <v>51.814999999999998</v>
      </c>
    </row>
    <row r="53" spans="1:21" x14ac:dyDescent="0.25">
      <c r="A53" t="s">
        <v>484</v>
      </c>
      <c r="G53">
        <v>0.32207999999999998</v>
      </c>
      <c r="H53">
        <v>-7.7170000000000002E-2</v>
      </c>
      <c r="I53">
        <v>98.905199999999994</v>
      </c>
      <c r="J53">
        <v>0.64292199999999999</v>
      </c>
      <c r="K53">
        <v>5.0712E-2</v>
      </c>
      <c r="L53">
        <v>7.1332000000000007E-2</v>
      </c>
      <c r="M53">
        <v>0.40315200000000001</v>
      </c>
      <c r="N53">
        <v>1.57914</v>
      </c>
      <c r="O53">
        <v>-3.8159999999999999E-2</v>
      </c>
      <c r="P53">
        <v>1.6164000000000001E-2</v>
      </c>
      <c r="Q53">
        <v>-3.9550000000000002E-2</v>
      </c>
      <c r="R53">
        <v>0.100545</v>
      </c>
      <c r="S53">
        <v>0</v>
      </c>
      <c r="T53">
        <v>101.93600000000001</v>
      </c>
      <c r="U53">
        <v>53.7577</v>
      </c>
    </row>
    <row r="54" spans="1:21" x14ac:dyDescent="0.25">
      <c r="A54" t="s">
        <v>485</v>
      </c>
      <c r="G54">
        <v>0.71615200000000001</v>
      </c>
      <c r="H54">
        <v>-7.7429999999999999E-2</v>
      </c>
      <c r="I54">
        <v>93.608900000000006</v>
      </c>
      <c r="J54">
        <v>2.01614</v>
      </c>
      <c r="K54">
        <v>0.232072</v>
      </c>
      <c r="L54">
        <v>-4.0919999999999998E-2</v>
      </c>
      <c r="M54">
        <v>0.96111599999999997</v>
      </c>
      <c r="N54">
        <v>2.4787400000000002</v>
      </c>
      <c r="O54">
        <v>3.8929999999999999E-2</v>
      </c>
      <c r="P54">
        <v>-4.0000000000000001E-3</v>
      </c>
      <c r="Q54">
        <v>0.24929399999999999</v>
      </c>
      <c r="R54">
        <v>3.3651E-2</v>
      </c>
      <c r="S54">
        <v>0</v>
      </c>
      <c r="T54">
        <v>100.21299999999999</v>
      </c>
      <c r="U54">
        <v>52.079000000000001</v>
      </c>
    </row>
    <row r="55" spans="1:21" x14ac:dyDescent="0.25">
      <c r="A55" t="s">
        <v>486</v>
      </c>
      <c r="G55">
        <v>0.32625100000000001</v>
      </c>
      <c r="H55">
        <v>-7.7460000000000001E-2</v>
      </c>
      <c r="I55">
        <v>94.991100000000003</v>
      </c>
      <c r="J55">
        <v>2.47526</v>
      </c>
      <c r="K55">
        <v>0.32133499999999998</v>
      </c>
      <c r="L55">
        <v>1.2149999999999999E-2</v>
      </c>
      <c r="M55">
        <v>0.64310299999999998</v>
      </c>
      <c r="N55">
        <v>2.12364</v>
      </c>
      <c r="O55">
        <v>-0.11971999999999999</v>
      </c>
      <c r="P55">
        <v>1.5077E-2</v>
      </c>
      <c r="Q55">
        <v>0.27124199999999998</v>
      </c>
      <c r="R55">
        <v>-2.9600000000000001E-2</v>
      </c>
      <c r="S55">
        <v>0</v>
      </c>
      <c r="T55">
        <v>100.952</v>
      </c>
      <c r="U55">
        <v>52.573700000000002</v>
      </c>
    </row>
    <row r="56" spans="1:21" x14ac:dyDescent="0.25">
      <c r="A56" t="s">
        <v>487</v>
      </c>
      <c r="G56">
        <v>1.2808999999999999E-2</v>
      </c>
      <c r="H56">
        <v>-7.7289999999999998E-2</v>
      </c>
      <c r="I56">
        <v>95.974800000000002</v>
      </c>
      <c r="J56">
        <v>1.43007</v>
      </c>
      <c r="K56">
        <v>0.13977999999999999</v>
      </c>
      <c r="L56">
        <v>-5.6570000000000002E-2</v>
      </c>
      <c r="M56">
        <v>0.60788799999999998</v>
      </c>
      <c r="N56">
        <v>1.8620000000000001</v>
      </c>
      <c r="O56">
        <v>-3.9129999999999998E-2</v>
      </c>
      <c r="P56">
        <v>1.5698E-2</v>
      </c>
      <c r="Q56">
        <v>0.29649199999999998</v>
      </c>
      <c r="R56">
        <v>-9.0260000000000007E-2</v>
      </c>
      <c r="S56">
        <v>0</v>
      </c>
      <c r="T56">
        <v>100.07599999999999</v>
      </c>
      <c r="U56">
        <v>52.572400000000002</v>
      </c>
    </row>
    <row r="57" spans="1:21" x14ac:dyDescent="0.25">
      <c r="A57" t="s">
        <v>488</v>
      </c>
      <c r="G57">
        <v>0.24520400000000001</v>
      </c>
      <c r="H57">
        <v>0.15920200000000001</v>
      </c>
      <c r="I57">
        <v>98.3506</v>
      </c>
      <c r="J57">
        <v>0.64250700000000005</v>
      </c>
      <c r="K57">
        <v>9.5266000000000003E-2</v>
      </c>
      <c r="L57">
        <v>7.0761000000000004E-2</v>
      </c>
      <c r="M57">
        <v>0.702932</v>
      </c>
      <c r="N57">
        <v>1.51078</v>
      </c>
      <c r="O57">
        <v>-0.11785</v>
      </c>
      <c r="P57">
        <v>1.601E-2</v>
      </c>
      <c r="Q57">
        <v>0.140265</v>
      </c>
      <c r="R57">
        <v>0.16304199999999999</v>
      </c>
      <c r="S57">
        <v>0</v>
      </c>
      <c r="T57">
        <v>101.979</v>
      </c>
      <c r="U57">
        <v>53.713799999999999</v>
      </c>
    </row>
    <row r="58" spans="1:21" x14ac:dyDescent="0.25">
      <c r="A58" t="s">
        <v>489</v>
      </c>
      <c r="G58">
        <v>0.39915699999999998</v>
      </c>
      <c r="H58">
        <v>-7.7160000000000006E-2</v>
      </c>
      <c r="I58">
        <v>98.3078</v>
      </c>
      <c r="J58">
        <v>0.57732700000000003</v>
      </c>
      <c r="K58">
        <v>0.13986299999999999</v>
      </c>
      <c r="L58">
        <v>-9.078E-2</v>
      </c>
      <c r="M58">
        <v>0.34671200000000002</v>
      </c>
      <c r="N58">
        <v>1.72055</v>
      </c>
      <c r="O58">
        <v>0.20019000000000001</v>
      </c>
      <c r="P58">
        <v>-4.1480000000000003E-2</v>
      </c>
      <c r="Q58">
        <v>0.14060700000000001</v>
      </c>
      <c r="R58">
        <v>3.7538000000000002E-2</v>
      </c>
      <c r="S58">
        <v>0</v>
      </c>
      <c r="T58">
        <v>101.66</v>
      </c>
      <c r="U58">
        <v>53.582099999999997</v>
      </c>
    </row>
    <row r="59" spans="1:21" x14ac:dyDescent="0.25">
      <c r="A59" t="s">
        <v>490</v>
      </c>
      <c r="G59">
        <v>0.17022899999999999</v>
      </c>
      <c r="H59">
        <v>-7.7340000000000006E-2</v>
      </c>
      <c r="I59">
        <v>96.441299999999998</v>
      </c>
      <c r="J59">
        <v>2.2748599999999999</v>
      </c>
      <c r="K59">
        <v>0.14157900000000001</v>
      </c>
      <c r="L59">
        <v>-4.231E-2</v>
      </c>
      <c r="M59">
        <v>0.56805499999999998</v>
      </c>
      <c r="N59">
        <v>1.45251</v>
      </c>
      <c r="O59">
        <v>3.8287000000000002E-2</v>
      </c>
      <c r="P59">
        <v>5.3219000000000002E-2</v>
      </c>
      <c r="Q59">
        <v>0.36035800000000001</v>
      </c>
      <c r="R59">
        <v>0.28432499999999999</v>
      </c>
      <c r="S59">
        <v>0</v>
      </c>
      <c r="T59">
        <v>101.66500000000001</v>
      </c>
      <c r="U59">
        <v>52.9803</v>
      </c>
    </row>
    <row r="60" spans="1:21" x14ac:dyDescent="0.25">
      <c r="A60" t="s">
        <v>34</v>
      </c>
      <c r="G60">
        <v>0.245389</v>
      </c>
      <c r="H60">
        <v>-7.7020000000000005E-2</v>
      </c>
      <c r="I60">
        <v>98.532200000000003</v>
      </c>
      <c r="J60">
        <v>1.03698</v>
      </c>
      <c r="K60">
        <v>5.0765999999999999E-2</v>
      </c>
      <c r="L60">
        <v>5.2516E-2</v>
      </c>
      <c r="M60">
        <v>0.308863</v>
      </c>
      <c r="N60">
        <v>1.40568</v>
      </c>
      <c r="O60">
        <v>-0.11781999999999999</v>
      </c>
      <c r="P60">
        <v>1.6003E-2</v>
      </c>
      <c r="Q60">
        <v>0.297572</v>
      </c>
      <c r="R60">
        <v>-2.615E-2</v>
      </c>
      <c r="S60">
        <v>0</v>
      </c>
      <c r="T60">
        <v>101.72499999999999</v>
      </c>
      <c r="U60">
        <v>53.602499999999999</v>
      </c>
    </row>
    <row r="61" spans="1:21" x14ac:dyDescent="0.25">
      <c r="A61" t="s">
        <v>491</v>
      </c>
      <c r="G61">
        <v>0.47931600000000002</v>
      </c>
      <c r="H61">
        <v>-7.7109999999999998E-2</v>
      </c>
      <c r="I61">
        <v>96.8887</v>
      </c>
      <c r="J61">
        <v>1.3641000000000001</v>
      </c>
      <c r="K61">
        <v>9.6023999999999998E-2</v>
      </c>
      <c r="L61">
        <v>-0.11028</v>
      </c>
      <c r="M61">
        <v>0.45811200000000002</v>
      </c>
      <c r="N61">
        <v>1.13043</v>
      </c>
      <c r="O61">
        <v>4.0266000000000003E-2</v>
      </c>
      <c r="P61">
        <v>5.4106000000000001E-2</v>
      </c>
      <c r="Q61">
        <v>0.34151399999999998</v>
      </c>
      <c r="R61">
        <v>-2.7199999999999998E-2</v>
      </c>
      <c r="S61">
        <v>0</v>
      </c>
      <c r="T61">
        <v>100.63800000000001</v>
      </c>
      <c r="U61">
        <v>52.799399999999999</v>
      </c>
    </row>
    <row r="62" spans="1:21" x14ac:dyDescent="0.25">
      <c r="A62" t="s">
        <v>492</v>
      </c>
      <c r="G62">
        <v>0.39992299999999997</v>
      </c>
      <c r="H62">
        <v>-7.7009999999999995E-2</v>
      </c>
      <c r="I62">
        <v>97.118399999999994</v>
      </c>
      <c r="J62">
        <v>0.97160599999999997</v>
      </c>
      <c r="K62">
        <v>0.14013600000000001</v>
      </c>
      <c r="L62">
        <v>3.4863999999999999E-2</v>
      </c>
      <c r="M62">
        <v>0.25280599999999998</v>
      </c>
      <c r="N62">
        <v>1.3025899999999999</v>
      </c>
      <c r="O62">
        <v>-0.11778</v>
      </c>
      <c r="P62">
        <v>1.6081000000000002E-2</v>
      </c>
      <c r="Q62">
        <v>0.25284400000000001</v>
      </c>
      <c r="R62">
        <v>-2.5860000000000001E-2</v>
      </c>
      <c r="S62">
        <v>0</v>
      </c>
      <c r="T62">
        <v>100.26900000000001</v>
      </c>
      <c r="U62">
        <v>52.822400000000002</v>
      </c>
    </row>
    <row r="63" spans="1:21" x14ac:dyDescent="0.25">
      <c r="G63">
        <v>0.322822</v>
      </c>
      <c r="H63">
        <v>-7.7219999999999997E-2</v>
      </c>
      <c r="I63">
        <v>98.319000000000003</v>
      </c>
      <c r="J63">
        <v>0.57668399999999997</v>
      </c>
      <c r="K63">
        <v>0.22931000000000001</v>
      </c>
      <c r="L63">
        <v>1.6816999999999999E-2</v>
      </c>
      <c r="M63">
        <v>0.47805700000000001</v>
      </c>
      <c r="N63">
        <v>0.63894700000000004</v>
      </c>
      <c r="O63">
        <v>-0.11786000000000001</v>
      </c>
      <c r="P63">
        <v>1.6070000000000001E-2</v>
      </c>
      <c r="Q63">
        <v>0.140372</v>
      </c>
      <c r="R63">
        <v>0.28932099999999999</v>
      </c>
      <c r="S63">
        <v>0</v>
      </c>
      <c r="T63">
        <v>100.83199999999999</v>
      </c>
      <c r="U63">
        <v>53.157800000000002</v>
      </c>
    </row>
    <row r="64" spans="1:21" x14ac:dyDescent="0.25">
      <c r="G64">
        <v>0.244225</v>
      </c>
      <c r="H64">
        <v>-7.7109999999999998E-2</v>
      </c>
      <c r="I64">
        <v>97.856499999999997</v>
      </c>
      <c r="J64">
        <v>0.51287099999999997</v>
      </c>
      <c r="K64">
        <v>-3.8330000000000003E-2</v>
      </c>
      <c r="L64">
        <v>-7.1790000000000007E-2</v>
      </c>
      <c r="M64">
        <v>0.25348100000000001</v>
      </c>
      <c r="N64">
        <v>1.05281</v>
      </c>
      <c r="O64">
        <v>-0.11715</v>
      </c>
      <c r="P64">
        <v>-2.2069999999999999E-2</v>
      </c>
      <c r="Q64">
        <v>0.36702699999999999</v>
      </c>
      <c r="R64">
        <v>-8.7730000000000002E-2</v>
      </c>
      <c r="S64">
        <v>0</v>
      </c>
      <c r="T64">
        <v>99.872699999999995</v>
      </c>
      <c r="U64">
        <v>52.877299999999998</v>
      </c>
    </row>
    <row r="65" spans="6:21" x14ac:dyDescent="0.25">
      <c r="G65">
        <v>0.32095899999999999</v>
      </c>
      <c r="H65">
        <v>0.159693</v>
      </c>
      <c r="I65">
        <v>98.219099999999997</v>
      </c>
      <c r="J65">
        <v>0.315554</v>
      </c>
      <c r="K65">
        <v>5.0507000000000003E-2</v>
      </c>
      <c r="L65">
        <v>3.6556999999999999E-2</v>
      </c>
      <c r="M65">
        <v>0.159637</v>
      </c>
      <c r="N65">
        <v>1.4367300000000001</v>
      </c>
      <c r="O65">
        <v>-3.7600000000000001E-2</v>
      </c>
      <c r="P65">
        <v>7.4113999999999999E-2</v>
      </c>
      <c r="Q65">
        <v>0.43456499999999998</v>
      </c>
      <c r="R65">
        <v>-8.7679999999999994E-2</v>
      </c>
      <c r="S65">
        <v>0</v>
      </c>
      <c r="T65">
        <v>101.08199999999999</v>
      </c>
      <c r="U65">
        <v>53.464500000000001</v>
      </c>
    </row>
    <row r="66" spans="6:21" x14ac:dyDescent="0.25">
      <c r="G66">
        <v>0.55877399999999999</v>
      </c>
      <c r="H66">
        <v>0.158637</v>
      </c>
      <c r="I66">
        <v>96.718999999999994</v>
      </c>
      <c r="J66">
        <v>1.8223499999999999</v>
      </c>
      <c r="K66">
        <v>9.6454999999999999E-2</v>
      </c>
      <c r="L66">
        <v>-3.7200000000000002E-3</v>
      </c>
      <c r="M66">
        <v>0.32644800000000002</v>
      </c>
      <c r="N66">
        <v>1.2031799999999999</v>
      </c>
      <c r="O66">
        <v>-3.9530000000000003E-2</v>
      </c>
      <c r="P66">
        <v>-3.5300000000000002E-3</v>
      </c>
      <c r="Q66">
        <v>0.29546800000000001</v>
      </c>
      <c r="R66">
        <v>-2.793E-2</v>
      </c>
      <c r="S66">
        <v>0</v>
      </c>
      <c r="T66">
        <v>101.10599999999999</v>
      </c>
      <c r="U66">
        <v>52.948599999999999</v>
      </c>
    </row>
    <row r="67" spans="6:21" x14ac:dyDescent="0.25">
      <c r="G67">
        <v>0.47787800000000002</v>
      </c>
      <c r="H67">
        <v>-7.7219999999999997E-2</v>
      </c>
      <c r="I67">
        <v>98.487099999999998</v>
      </c>
      <c r="J67">
        <v>0.64228099999999999</v>
      </c>
      <c r="K67">
        <v>5.1073E-2</v>
      </c>
      <c r="L67">
        <v>-1.9519999999999999E-2</v>
      </c>
      <c r="M67">
        <v>0.23390900000000001</v>
      </c>
      <c r="N67">
        <v>1.09314</v>
      </c>
      <c r="O67">
        <v>0.120306</v>
      </c>
      <c r="P67">
        <v>7.3653999999999997E-2</v>
      </c>
      <c r="Q67">
        <v>0.365143</v>
      </c>
      <c r="R67">
        <v>0.16292899999999999</v>
      </c>
      <c r="S67">
        <v>0</v>
      </c>
      <c r="T67">
        <v>101.611</v>
      </c>
      <c r="U67">
        <v>53.490400000000001</v>
      </c>
    </row>
    <row r="68" spans="6:21" x14ac:dyDescent="0.25">
      <c r="G68">
        <v>0.24501000000000001</v>
      </c>
      <c r="H68">
        <v>-7.7189999999999995E-2</v>
      </c>
      <c r="I68">
        <v>99.1173</v>
      </c>
      <c r="J68">
        <v>0.84051799999999999</v>
      </c>
      <c r="K68">
        <v>9.5189999999999997E-2</v>
      </c>
      <c r="L68">
        <v>5.3081000000000003E-2</v>
      </c>
      <c r="M68">
        <v>0.234067</v>
      </c>
      <c r="N68">
        <v>1.19539</v>
      </c>
      <c r="O68">
        <v>-3.8260000000000002E-2</v>
      </c>
      <c r="P68">
        <v>1.6108999999999998E-2</v>
      </c>
      <c r="Q68">
        <v>0.38806299999999999</v>
      </c>
      <c r="R68">
        <v>-8.8789999999999994E-2</v>
      </c>
      <c r="S68">
        <v>0</v>
      </c>
      <c r="T68">
        <v>101.98099999999999</v>
      </c>
      <c r="U68">
        <v>53.808399999999999</v>
      </c>
    </row>
    <row r="69" spans="6:21" x14ac:dyDescent="0.25">
      <c r="G69">
        <v>0.24589</v>
      </c>
      <c r="H69">
        <v>-7.7270000000000005E-2</v>
      </c>
      <c r="I69">
        <v>96.233099999999993</v>
      </c>
      <c r="J69">
        <v>0.90491299999999997</v>
      </c>
      <c r="K69">
        <v>-3.8399999999999997E-2</v>
      </c>
      <c r="L69">
        <v>0.105744</v>
      </c>
      <c r="M69">
        <v>0.40195700000000001</v>
      </c>
      <c r="N69">
        <v>1.1266099999999999</v>
      </c>
      <c r="O69">
        <v>0.119909</v>
      </c>
      <c r="P69">
        <v>-3.3899999999999998E-3</v>
      </c>
      <c r="Q69">
        <v>0.49927899999999997</v>
      </c>
      <c r="R69">
        <v>-2.683E-2</v>
      </c>
      <c r="S69">
        <v>0</v>
      </c>
      <c r="T69">
        <v>99.491500000000002</v>
      </c>
      <c r="U69">
        <v>52.356200000000001</v>
      </c>
    </row>
    <row r="70" spans="6:21" x14ac:dyDescent="0.25">
      <c r="G70">
        <v>0.32235399999999997</v>
      </c>
      <c r="H70">
        <v>-7.6980000000000007E-2</v>
      </c>
      <c r="I70">
        <v>98.466300000000004</v>
      </c>
      <c r="J70">
        <v>0.84062800000000004</v>
      </c>
      <c r="K70">
        <v>0.139899</v>
      </c>
      <c r="L70">
        <v>-1.8780000000000002E-2</v>
      </c>
      <c r="M70">
        <v>0.36549100000000001</v>
      </c>
      <c r="N70">
        <v>1.16171</v>
      </c>
      <c r="O70">
        <v>-0.11763999999999999</v>
      </c>
      <c r="P70">
        <v>-4.1520000000000001E-2</v>
      </c>
      <c r="Q70">
        <v>0.32084499999999999</v>
      </c>
      <c r="R70">
        <v>-2.5590000000000002E-2</v>
      </c>
      <c r="S70">
        <v>0</v>
      </c>
      <c r="T70">
        <v>101.337</v>
      </c>
      <c r="U70">
        <v>53.4574</v>
      </c>
    </row>
    <row r="71" spans="6:21" x14ac:dyDescent="0.25">
      <c r="G71">
        <v>0.16730900000000001</v>
      </c>
      <c r="H71">
        <v>-7.6939999999999995E-2</v>
      </c>
      <c r="I71">
        <v>96.118899999999996</v>
      </c>
      <c r="J71">
        <v>0.57834700000000006</v>
      </c>
      <c r="K71">
        <v>6.0390000000000001E-3</v>
      </c>
      <c r="L71">
        <v>-7.2220000000000006E-2</v>
      </c>
      <c r="M71">
        <v>0.290655</v>
      </c>
      <c r="N71">
        <v>1.2624</v>
      </c>
      <c r="O71">
        <v>4.1564999999999998E-2</v>
      </c>
      <c r="P71">
        <v>3.5472999999999998E-2</v>
      </c>
      <c r="Q71">
        <v>0.47908499999999998</v>
      </c>
      <c r="R71">
        <v>-0.15132999999999999</v>
      </c>
      <c r="S71">
        <v>0</v>
      </c>
      <c r="T71">
        <v>98.679299999999998</v>
      </c>
      <c r="U71">
        <v>52.150300000000001</v>
      </c>
    </row>
    <row r="72" spans="6:21" x14ac:dyDescent="0.25">
      <c r="G72">
        <v>0.47735300000000003</v>
      </c>
      <c r="H72">
        <v>-7.7189999999999995E-2</v>
      </c>
      <c r="I72">
        <v>98.957999999999998</v>
      </c>
      <c r="J72">
        <v>0.51142500000000002</v>
      </c>
      <c r="K72">
        <v>-8.2879999999999995E-2</v>
      </c>
      <c r="L72">
        <v>-3.7130000000000003E-2</v>
      </c>
      <c r="M72">
        <v>0.23407700000000001</v>
      </c>
      <c r="N72">
        <v>0.84684199999999998</v>
      </c>
      <c r="O72">
        <v>0.20002</v>
      </c>
      <c r="P72">
        <v>-3.1199999999999999E-3</v>
      </c>
      <c r="Q72">
        <v>0.34302500000000002</v>
      </c>
      <c r="R72">
        <v>0.10030799999999999</v>
      </c>
      <c r="S72">
        <v>0</v>
      </c>
      <c r="T72">
        <v>101.471</v>
      </c>
      <c r="U72">
        <v>53.5199</v>
      </c>
    </row>
    <row r="74" spans="6:21" x14ac:dyDescent="0.25">
      <c r="F74" t="s">
        <v>40</v>
      </c>
      <c r="G74">
        <f>AVERAGE(G41:G72)</f>
        <v>0.37942637500000004</v>
      </c>
      <c r="H74">
        <f t="shared" ref="H74:U74" si="4">AVERAGE(H41:H72)</f>
        <v>-3.3007843750000002E-2</v>
      </c>
      <c r="I74">
        <f t="shared" si="4"/>
        <v>96.379618749999977</v>
      </c>
      <c r="J74">
        <f t="shared" si="4"/>
        <v>1.1969695625000003</v>
      </c>
      <c r="K74">
        <f t="shared" si="4"/>
        <v>0.13930968749999995</v>
      </c>
      <c r="L74">
        <f t="shared" si="4"/>
        <v>-2.6593437500000011E-3</v>
      </c>
      <c r="M74">
        <f t="shared" si="4"/>
        <v>0.63028640624999999</v>
      </c>
      <c r="N74">
        <f t="shared" si="4"/>
        <v>1.8057046562499999</v>
      </c>
      <c r="O74">
        <f t="shared" si="4"/>
        <v>-1.1801968749999996E-2</v>
      </c>
      <c r="P74">
        <f t="shared" si="4"/>
        <v>1.0354249999999999E-2</v>
      </c>
      <c r="Q74">
        <f t="shared" si="4"/>
        <v>0.30849137500000001</v>
      </c>
      <c r="R74">
        <f t="shared" si="4"/>
        <v>3.1873031250000017E-2</v>
      </c>
      <c r="S74">
        <f t="shared" si="4"/>
        <v>0</v>
      </c>
      <c r="T74">
        <f t="shared" si="4"/>
        <v>100.83454687499997</v>
      </c>
      <c r="U74">
        <f t="shared" si="4"/>
        <v>52.888603124999996</v>
      </c>
    </row>
    <row r="75" spans="6:21" x14ac:dyDescent="0.25">
      <c r="F75" t="s">
        <v>41</v>
      </c>
      <c r="G75">
        <f>STDEV(G41:G72)/SQRT((COUNT(G41:G72)))</f>
        <v>3.2647271009696117E-2</v>
      </c>
      <c r="H75">
        <f t="shared" ref="H75:U75" si="5">STDEV(H41:H72)/SQRT((COUNT(H41:H72)))</f>
        <v>1.9629883079014632E-2</v>
      </c>
      <c r="I75">
        <f t="shared" si="5"/>
        <v>0.35953080943391713</v>
      </c>
      <c r="J75">
        <f t="shared" si="5"/>
        <v>0.10371348583075973</v>
      </c>
      <c r="K75">
        <f t="shared" si="5"/>
        <v>2.1833617381842349E-2</v>
      </c>
      <c r="L75">
        <f t="shared" si="5"/>
        <v>1.1695929028078856E-2</v>
      </c>
      <c r="M75">
        <f t="shared" si="5"/>
        <v>6.6958719271259196E-2</v>
      </c>
      <c r="N75">
        <f t="shared" si="5"/>
        <v>0.13660605132403908</v>
      </c>
      <c r="O75">
        <f t="shared" si="5"/>
        <v>1.9052654853238215E-2</v>
      </c>
      <c r="P75">
        <f t="shared" si="5"/>
        <v>5.2527040027709349E-3</v>
      </c>
      <c r="Q75">
        <f t="shared" si="5"/>
        <v>1.9280893295688814E-2</v>
      </c>
      <c r="R75">
        <f t="shared" si="5"/>
        <v>2.1265741938728717E-2</v>
      </c>
      <c r="S75">
        <f t="shared" si="5"/>
        <v>0</v>
      </c>
      <c r="T75">
        <f t="shared" si="5"/>
        <v>0.17098615547051824</v>
      </c>
      <c r="U75">
        <f t="shared" si="5"/>
        <v>0.10983698528445929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91"/>
  <sheetViews>
    <sheetView tabSelected="1" topLeftCell="Q1" zoomScale="70" zoomScaleNormal="70" workbookViewId="0">
      <selection activeCell="AO3" sqref="AO3:BA4"/>
    </sheetView>
  </sheetViews>
  <sheetFormatPr defaultRowHeight="15" x14ac:dyDescent="0.25"/>
  <cols>
    <col min="1" max="1" width="12.140625" customWidth="1"/>
    <col min="6" max="6" width="6.85546875" customWidth="1"/>
    <col min="7" max="7" width="11.7109375" bestFit="1" customWidth="1"/>
    <col min="8" max="8" width="11.140625" bestFit="1" customWidth="1"/>
    <col min="9" max="9" width="10" bestFit="1" customWidth="1"/>
    <col min="10" max="12" width="11.140625" bestFit="1" customWidth="1"/>
    <col min="13" max="13" width="12.42578125" bestFit="1" customWidth="1"/>
    <col min="14" max="15" width="11.140625" bestFit="1" customWidth="1"/>
    <col min="16" max="16" width="12.140625" bestFit="1" customWidth="1"/>
    <col min="17" max="18" width="11.140625" bestFit="1" customWidth="1"/>
    <col min="19" max="19" width="6.28515625" customWidth="1"/>
    <col min="20" max="20" width="10" bestFit="1" customWidth="1"/>
    <col min="21" max="21" width="10.7109375" bestFit="1" customWidth="1"/>
    <col min="22" max="22" width="6.28515625" customWidth="1"/>
    <col min="23" max="23" width="56" bestFit="1" customWidth="1"/>
    <col min="24" max="29" width="14.85546875" bestFit="1" customWidth="1"/>
    <col min="40" max="40" width="56" bestFit="1" customWidth="1"/>
  </cols>
  <sheetData>
    <row r="1" spans="1:53" s="1" customFormat="1" x14ac:dyDescent="0.25">
      <c r="A1" s="1" t="s">
        <v>171</v>
      </c>
      <c r="W1" s="1" t="s">
        <v>39</v>
      </c>
      <c r="AN1" s="1" t="s">
        <v>70</v>
      </c>
    </row>
    <row r="2" spans="1:53" x14ac:dyDescent="0.25">
      <c r="X2" s="2" t="s">
        <v>1</v>
      </c>
      <c r="Y2" s="2" t="s">
        <v>2</v>
      </c>
      <c r="Z2" s="2" t="s">
        <v>3</v>
      </c>
      <c r="AA2" s="2" t="s">
        <v>4</v>
      </c>
      <c r="AB2" s="2" t="s">
        <v>5</v>
      </c>
      <c r="AC2" s="2" t="s">
        <v>6</v>
      </c>
      <c r="AD2" s="2" t="s">
        <v>7</v>
      </c>
      <c r="AE2" s="2" t="s">
        <v>8</v>
      </c>
      <c r="AF2" s="2" t="s">
        <v>9</v>
      </c>
      <c r="AG2" s="2" t="s">
        <v>10</v>
      </c>
      <c r="AH2" s="2" t="s">
        <v>11</v>
      </c>
      <c r="AI2" s="2" t="s">
        <v>12</v>
      </c>
      <c r="AJ2" s="2" t="s">
        <v>13</v>
      </c>
      <c r="AK2" s="2" t="s">
        <v>14</v>
      </c>
      <c r="AL2" s="2" t="s">
        <v>15</v>
      </c>
      <c r="AO2" s="2" t="s">
        <v>1</v>
      </c>
      <c r="AP2" s="2" t="s">
        <v>2</v>
      </c>
      <c r="AQ2" s="2" t="s">
        <v>3</v>
      </c>
      <c r="AR2" s="2" t="s">
        <v>4</v>
      </c>
      <c r="AS2" s="2" t="s">
        <v>5</v>
      </c>
      <c r="AT2" s="2" t="s">
        <v>6</v>
      </c>
      <c r="AU2" s="2" t="s">
        <v>7</v>
      </c>
      <c r="AV2" s="2" t="s">
        <v>8</v>
      </c>
      <c r="AW2" s="2" t="s">
        <v>9</v>
      </c>
      <c r="AX2" s="2" t="s">
        <v>10</v>
      </c>
      <c r="AY2" s="2" t="s">
        <v>11</v>
      </c>
      <c r="AZ2" s="2" t="s">
        <v>12</v>
      </c>
      <c r="BA2" s="2" t="s">
        <v>14</v>
      </c>
    </row>
    <row r="3" spans="1:53" x14ac:dyDescent="0.25">
      <c r="W3" s="2" t="s">
        <v>511</v>
      </c>
      <c r="X3">
        <v>0.43057655555555541</v>
      </c>
      <c r="Y3">
        <v>-1.6396629629629629E-2</v>
      </c>
      <c r="Z3">
        <v>94.839744444444449</v>
      </c>
      <c r="AA3">
        <v>1.6745819629629628</v>
      </c>
      <c r="AB3">
        <v>0.51875088888888887</v>
      </c>
      <c r="AC3">
        <v>2.4403962962962968E-2</v>
      </c>
      <c r="AD3">
        <v>0.79173392592592573</v>
      </c>
      <c r="AE3">
        <v>1.4286245925925924</v>
      </c>
      <c r="AF3">
        <v>-1.0652481481481473E-2</v>
      </c>
      <c r="AG3">
        <v>-1.0641481481481483E-3</v>
      </c>
      <c r="AH3">
        <v>0.38485325925925917</v>
      </c>
      <c r="AI3">
        <v>3.8672296296296302E-2</v>
      </c>
      <c r="AJ3">
        <v>0</v>
      </c>
      <c r="AK3">
        <v>100.10385185185186</v>
      </c>
      <c r="AL3">
        <v>52.255529629629628</v>
      </c>
      <c r="AN3" s="2" t="s">
        <v>511</v>
      </c>
      <c r="AO3">
        <v>0.43057655555555541</v>
      </c>
      <c r="AP3" t="s">
        <v>71</v>
      </c>
      <c r="AQ3">
        <v>94.839744444444449</v>
      </c>
      <c r="AR3">
        <v>1.6745819629629628</v>
      </c>
      <c r="AS3">
        <v>0.51875088888888887</v>
      </c>
      <c r="AT3" t="s">
        <v>71</v>
      </c>
      <c r="AU3">
        <v>0.79173392592592573</v>
      </c>
      <c r="AV3">
        <v>1.4286245925925924</v>
      </c>
      <c r="AW3" t="s">
        <v>71</v>
      </c>
      <c r="AX3" t="s">
        <v>71</v>
      </c>
      <c r="AY3">
        <v>0.38485325925925917</v>
      </c>
      <c r="AZ3" t="s">
        <v>71</v>
      </c>
      <c r="BA3">
        <v>100.06886562962964</v>
      </c>
    </row>
    <row r="4" spans="1:53" x14ac:dyDescent="0.25">
      <c r="A4" s="2" t="s">
        <v>511</v>
      </c>
      <c r="G4" s="2" t="s">
        <v>1</v>
      </c>
      <c r="H4" s="2" t="s">
        <v>2</v>
      </c>
      <c r="I4" s="2" t="s">
        <v>3</v>
      </c>
      <c r="J4" s="2" t="s">
        <v>4</v>
      </c>
      <c r="K4" s="2" t="s">
        <v>5</v>
      </c>
      <c r="L4" s="2" t="s">
        <v>6</v>
      </c>
      <c r="M4" s="2" t="s">
        <v>7</v>
      </c>
      <c r="N4" s="2" t="s">
        <v>8</v>
      </c>
      <c r="O4" s="2" t="s">
        <v>9</v>
      </c>
      <c r="P4" s="2" t="s">
        <v>10</v>
      </c>
      <c r="Q4" s="2" t="s">
        <v>11</v>
      </c>
      <c r="R4" s="2" t="s">
        <v>12</v>
      </c>
      <c r="S4" s="2" t="s">
        <v>13</v>
      </c>
      <c r="T4" s="2" t="s">
        <v>14</v>
      </c>
      <c r="U4" s="2" t="s">
        <v>15</v>
      </c>
      <c r="W4" s="2" t="s">
        <v>512</v>
      </c>
      <c r="X4">
        <v>0.46949434615384611</v>
      </c>
      <c r="Y4">
        <v>3.9730769230772938E-5</v>
      </c>
      <c r="Z4">
        <v>96.858232692307709</v>
      </c>
      <c r="AA4">
        <v>0.80047426923076914</v>
      </c>
      <c r="AB4">
        <v>0.11288763461538465</v>
      </c>
      <c r="AC4">
        <v>9.1499038461538441E-3</v>
      </c>
      <c r="AD4">
        <v>0.37369901923076931</v>
      </c>
      <c r="AE4">
        <v>1.4732664230769228</v>
      </c>
      <c r="AF4">
        <v>1.3133846153846143E-3</v>
      </c>
      <c r="AG4">
        <v>9.0199423076923052E-3</v>
      </c>
      <c r="AH4">
        <v>0.27352223076923077</v>
      </c>
      <c r="AI4">
        <v>-5.0507692307692807E-4</v>
      </c>
      <c r="AJ4">
        <v>0</v>
      </c>
      <c r="AK4">
        <v>100.38060384615383</v>
      </c>
      <c r="AL4">
        <v>52.842407692307688</v>
      </c>
      <c r="AN4" s="2" t="s">
        <v>512</v>
      </c>
      <c r="AO4">
        <v>0.46949434615384611</v>
      </c>
      <c r="AP4" t="s">
        <v>71</v>
      </c>
      <c r="AQ4">
        <v>96.858232692307709</v>
      </c>
      <c r="AR4">
        <v>0.80047426923076914</v>
      </c>
      <c r="AS4" t="s">
        <v>71</v>
      </c>
      <c r="AT4" t="s">
        <v>71</v>
      </c>
      <c r="AU4">
        <v>0.37369901923076931</v>
      </c>
      <c r="AV4">
        <v>1.4732664230769228</v>
      </c>
      <c r="AW4" t="s">
        <v>71</v>
      </c>
      <c r="AX4" t="s">
        <v>71</v>
      </c>
      <c r="AY4">
        <v>0.27352223076923077</v>
      </c>
      <c r="AZ4" t="s">
        <v>71</v>
      </c>
      <c r="BA4">
        <v>100.24868898076926</v>
      </c>
    </row>
    <row r="5" spans="1:53" x14ac:dyDescent="0.25">
      <c r="A5" t="s">
        <v>17</v>
      </c>
      <c r="G5">
        <v>0.40603400000000001</v>
      </c>
      <c r="H5">
        <v>0.15740000000000001</v>
      </c>
      <c r="I5">
        <v>94.756500000000003</v>
      </c>
      <c r="J5">
        <v>2.7966500000000001</v>
      </c>
      <c r="K5">
        <v>0.141934</v>
      </c>
      <c r="L5">
        <v>9.9714999999999998E-2</v>
      </c>
      <c r="M5">
        <v>0.39879700000000001</v>
      </c>
      <c r="N5">
        <v>1.03043</v>
      </c>
      <c r="O5">
        <v>-0.12015000000000001</v>
      </c>
      <c r="P5">
        <v>1.4741000000000001E-2</v>
      </c>
      <c r="Q5">
        <v>0.40368300000000001</v>
      </c>
      <c r="R5">
        <v>3.1982999999999998E-2</v>
      </c>
      <c r="S5">
        <v>0</v>
      </c>
      <c r="T5">
        <v>100.11799999999999</v>
      </c>
      <c r="U5">
        <v>52.111400000000003</v>
      </c>
    </row>
    <row r="6" spans="1:53" x14ac:dyDescent="0.25">
      <c r="A6" t="s">
        <v>460</v>
      </c>
      <c r="G6">
        <v>0.32766699999999999</v>
      </c>
      <c r="H6">
        <v>-7.7560000000000004E-2</v>
      </c>
      <c r="I6">
        <v>92.915099999999995</v>
      </c>
      <c r="J6">
        <v>2.9927999999999999</v>
      </c>
      <c r="K6">
        <v>0.45778000000000002</v>
      </c>
      <c r="L6">
        <v>9.9182000000000006E-2</v>
      </c>
      <c r="M6">
        <v>0.30520399999999998</v>
      </c>
      <c r="N6">
        <v>1.13916</v>
      </c>
      <c r="O6">
        <v>-0.12043</v>
      </c>
      <c r="P6">
        <v>-2.3570000000000001E-2</v>
      </c>
      <c r="Q6">
        <v>0.537269</v>
      </c>
      <c r="R6">
        <v>-3.1189999999999999E-2</v>
      </c>
      <c r="S6">
        <v>0</v>
      </c>
      <c r="T6">
        <v>98.5214</v>
      </c>
      <c r="U6">
        <v>51.204900000000002</v>
      </c>
      <c r="X6" s="2" t="s">
        <v>1</v>
      </c>
      <c r="Y6" s="2" t="s">
        <v>2</v>
      </c>
      <c r="Z6" s="2" t="s">
        <v>3</v>
      </c>
      <c r="AA6" s="2" t="s">
        <v>4</v>
      </c>
      <c r="AB6" s="2" t="s">
        <v>5</v>
      </c>
      <c r="AC6" s="2" t="s">
        <v>6</v>
      </c>
      <c r="AD6" s="2" t="s">
        <v>7</v>
      </c>
      <c r="AE6" s="2" t="s">
        <v>8</v>
      </c>
      <c r="AF6" s="2" t="s">
        <v>9</v>
      </c>
      <c r="AG6" s="2" t="s">
        <v>10</v>
      </c>
      <c r="AH6" s="2" t="s">
        <v>11</v>
      </c>
      <c r="AI6" s="2" t="s">
        <v>12</v>
      </c>
      <c r="AJ6" s="2" t="s">
        <v>14</v>
      </c>
    </row>
    <row r="7" spans="1:53" x14ac:dyDescent="0.25">
      <c r="A7" t="s">
        <v>461</v>
      </c>
      <c r="G7">
        <v>0.47870099999999999</v>
      </c>
      <c r="H7">
        <v>0.158329</v>
      </c>
      <c r="I7">
        <v>94.063500000000005</v>
      </c>
      <c r="J7">
        <v>1.4273899999999999</v>
      </c>
      <c r="K7">
        <v>0.453847</v>
      </c>
      <c r="L7">
        <v>6.8460999999999994E-2</v>
      </c>
      <c r="M7">
        <v>0.43832599999999999</v>
      </c>
      <c r="N7">
        <v>1.1676899999999999</v>
      </c>
      <c r="O7">
        <v>-0.11847000000000001</v>
      </c>
      <c r="P7">
        <v>-3.5999999999999999E-3</v>
      </c>
      <c r="Q7">
        <v>0.43028100000000002</v>
      </c>
      <c r="R7">
        <v>-2.7629999999999998E-2</v>
      </c>
      <c r="S7">
        <v>0</v>
      </c>
      <c r="T7">
        <v>98.536799999999999</v>
      </c>
      <c r="U7">
        <v>51.6417</v>
      </c>
      <c r="W7" s="2" t="s">
        <v>511</v>
      </c>
      <c r="X7">
        <v>0.43057655555555541</v>
      </c>
      <c r="Y7">
        <v>-1.6396629629629629E-2</v>
      </c>
      <c r="Z7">
        <v>94.839744444444449</v>
      </c>
      <c r="AA7">
        <v>1.6745819629629628</v>
      </c>
      <c r="AB7">
        <v>0.51875088888888887</v>
      </c>
      <c r="AC7">
        <v>2.4403962962962968E-2</v>
      </c>
      <c r="AD7">
        <v>0.79173392592592573</v>
      </c>
      <c r="AE7">
        <v>1.4286245925925924</v>
      </c>
      <c r="AF7">
        <v>-1.0652481481481473E-2</v>
      </c>
      <c r="AG7">
        <v>-1.0641481481481483E-3</v>
      </c>
      <c r="AH7">
        <v>0.38485325925925917</v>
      </c>
      <c r="AI7">
        <v>3.8672296296296302E-2</v>
      </c>
      <c r="AJ7">
        <v>100.10385185185186</v>
      </c>
    </row>
    <row r="8" spans="1:53" x14ac:dyDescent="0.25">
      <c r="A8" t="s">
        <v>20</v>
      </c>
      <c r="G8">
        <v>0.40083600000000003</v>
      </c>
      <c r="H8">
        <v>0.158522</v>
      </c>
      <c r="I8">
        <v>95.487200000000001</v>
      </c>
      <c r="J8">
        <v>0.96789000000000003</v>
      </c>
      <c r="K8">
        <v>0.22969700000000001</v>
      </c>
      <c r="L8">
        <v>6.9001000000000007E-2</v>
      </c>
      <c r="M8">
        <v>0.55102700000000004</v>
      </c>
      <c r="N8">
        <v>1.33968</v>
      </c>
      <c r="O8">
        <v>-0.11840000000000001</v>
      </c>
      <c r="P8">
        <v>1.5654999999999999E-2</v>
      </c>
      <c r="Q8">
        <v>0.34107100000000001</v>
      </c>
      <c r="R8">
        <v>0.22439700000000001</v>
      </c>
      <c r="S8">
        <v>0</v>
      </c>
      <c r="T8">
        <v>99.666600000000003</v>
      </c>
      <c r="U8">
        <v>52.323399999999999</v>
      </c>
      <c r="W8" s="2" t="s">
        <v>512</v>
      </c>
      <c r="X8">
        <v>0.46949434615384611</v>
      </c>
      <c r="Y8">
        <v>3.9730769230772938E-5</v>
      </c>
      <c r="Z8">
        <v>96.858232692307709</v>
      </c>
      <c r="AA8">
        <v>0.80047426923076914</v>
      </c>
      <c r="AB8">
        <v>0.11288763461538465</v>
      </c>
      <c r="AC8">
        <v>9.1499038461538441E-3</v>
      </c>
      <c r="AD8">
        <v>0.37369901923076931</v>
      </c>
      <c r="AE8">
        <v>1.4732664230769228</v>
      </c>
      <c r="AF8">
        <v>1.3133846153846143E-3</v>
      </c>
      <c r="AG8">
        <v>9.0199423076923052E-3</v>
      </c>
      <c r="AH8">
        <v>0.27352223076923077</v>
      </c>
      <c r="AI8">
        <v>-5.0507692307692807E-4</v>
      </c>
      <c r="AJ8">
        <v>100.38060384615383</v>
      </c>
    </row>
    <row r="9" spans="1:53" x14ac:dyDescent="0.25">
      <c r="A9" t="s">
        <v>510</v>
      </c>
      <c r="G9">
        <v>0.325762</v>
      </c>
      <c r="H9">
        <v>-7.7469999999999997E-2</v>
      </c>
      <c r="I9">
        <v>94.286699999999996</v>
      </c>
      <c r="J9">
        <v>2.2086600000000001</v>
      </c>
      <c r="K9">
        <v>0.77032599999999996</v>
      </c>
      <c r="L9">
        <v>-6.1000000000000004E-3</v>
      </c>
      <c r="M9">
        <v>0.54853399999999997</v>
      </c>
      <c r="N9">
        <v>1.2092099999999999</v>
      </c>
      <c r="O9">
        <v>-0.11971999999999999</v>
      </c>
      <c r="P9">
        <v>1.4955E-2</v>
      </c>
      <c r="Q9">
        <v>0.60672099999999995</v>
      </c>
      <c r="R9">
        <v>9.5774999999999999E-2</v>
      </c>
      <c r="S9">
        <v>0</v>
      </c>
      <c r="T9">
        <v>99.863399999999999</v>
      </c>
      <c r="U9">
        <v>52.0152</v>
      </c>
    </row>
    <row r="10" spans="1:53" x14ac:dyDescent="0.25">
      <c r="A10" t="s">
        <v>75</v>
      </c>
      <c r="G10">
        <v>0.40309499999999998</v>
      </c>
      <c r="H10">
        <v>-7.7410000000000007E-2</v>
      </c>
      <c r="I10">
        <v>95.719200000000001</v>
      </c>
      <c r="J10">
        <v>2.1464500000000002</v>
      </c>
      <c r="K10">
        <v>0.14102700000000001</v>
      </c>
      <c r="L10">
        <v>-0.12969</v>
      </c>
      <c r="M10">
        <v>0.53120999999999996</v>
      </c>
      <c r="N10">
        <v>1.20208</v>
      </c>
      <c r="O10">
        <v>-3.9969999999999999E-2</v>
      </c>
      <c r="P10">
        <v>1.5258000000000001E-2</v>
      </c>
      <c r="Q10">
        <v>0.15967500000000001</v>
      </c>
      <c r="R10">
        <v>-2.887E-2</v>
      </c>
      <c r="S10">
        <v>0</v>
      </c>
      <c r="T10">
        <v>100.042</v>
      </c>
      <c r="U10">
        <v>52.299399999999999</v>
      </c>
      <c r="W10" s="2" t="s">
        <v>457</v>
      </c>
    </row>
    <row r="11" spans="1:53" x14ac:dyDescent="0.25">
      <c r="G11">
        <v>1.2727E-2</v>
      </c>
      <c r="H11">
        <v>-7.7280000000000001E-2</v>
      </c>
      <c r="I11">
        <v>97.418099999999995</v>
      </c>
      <c r="J11">
        <v>1.16608</v>
      </c>
      <c r="K11">
        <v>0.36190600000000001</v>
      </c>
      <c r="L11">
        <v>3.3255E-2</v>
      </c>
      <c r="M11">
        <v>0.68209399999999998</v>
      </c>
      <c r="N11">
        <v>1.26698</v>
      </c>
      <c r="O11">
        <v>-0.11831</v>
      </c>
      <c r="P11">
        <v>-4.181E-2</v>
      </c>
      <c r="Q11">
        <v>0.40876099999999999</v>
      </c>
      <c r="R11">
        <v>-2.7150000000000001E-2</v>
      </c>
      <c r="S11">
        <v>0</v>
      </c>
      <c r="T11">
        <v>101.08499999999999</v>
      </c>
      <c r="U11">
        <v>53.170699999999997</v>
      </c>
      <c r="W11" s="2"/>
    </row>
    <row r="12" spans="1:53" x14ac:dyDescent="0.25">
      <c r="A12" t="s">
        <v>496</v>
      </c>
      <c r="G12">
        <v>0.32415500000000003</v>
      </c>
      <c r="H12">
        <v>-7.7350000000000002E-2</v>
      </c>
      <c r="I12">
        <v>95.141499999999994</v>
      </c>
      <c r="J12">
        <v>1.6233299999999999</v>
      </c>
      <c r="K12">
        <v>9.5754000000000006E-2</v>
      </c>
      <c r="L12">
        <v>6.7751000000000006E-2</v>
      </c>
      <c r="M12">
        <v>0.400754</v>
      </c>
      <c r="N12">
        <v>1.2341800000000001</v>
      </c>
      <c r="O12">
        <v>-3.9609999999999999E-2</v>
      </c>
      <c r="P12">
        <v>5.3756999999999999E-2</v>
      </c>
      <c r="Q12">
        <v>0.29497600000000002</v>
      </c>
      <c r="R12">
        <v>-2.8139999999999998E-2</v>
      </c>
      <c r="S12">
        <v>0</v>
      </c>
      <c r="T12">
        <v>99.091099999999997</v>
      </c>
      <c r="U12">
        <v>51.938200000000002</v>
      </c>
      <c r="X12" s="2" t="s">
        <v>60</v>
      </c>
      <c r="Y12" s="2" t="s">
        <v>61</v>
      </c>
      <c r="Z12" s="2"/>
      <c r="AA12" s="2"/>
      <c r="AB12" s="2" t="s">
        <v>493</v>
      </c>
      <c r="AC12" s="2" t="s">
        <v>62</v>
      </c>
      <c r="AD12" s="2" t="s">
        <v>63</v>
      </c>
      <c r="AE12" s="2" t="s">
        <v>64</v>
      </c>
      <c r="AF12" s="2" t="s">
        <v>65</v>
      </c>
      <c r="AG12" s="2" t="s">
        <v>66</v>
      </c>
      <c r="AH12" s="2" t="s">
        <v>67</v>
      </c>
      <c r="AI12" s="2" t="s">
        <v>68</v>
      </c>
    </row>
    <row r="13" spans="1:53" x14ac:dyDescent="0.25">
      <c r="A13" t="s">
        <v>497</v>
      </c>
      <c r="G13">
        <v>0.78802899999999998</v>
      </c>
      <c r="H13">
        <v>-7.7289999999999998E-2</v>
      </c>
      <c r="I13">
        <v>95.911299999999997</v>
      </c>
      <c r="J13">
        <v>1.2296499999999999</v>
      </c>
      <c r="K13">
        <v>0.63425399999999998</v>
      </c>
      <c r="L13">
        <v>-0.12889</v>
      </c>
      <c r="M13">
        <v>0.66256000000000004</v>
      </c>
      <c r="N13">
        <v>1.6639299999999999</v>
      </c>
      <c r="O13">
        <v>3.9898000000000003E-2</v>
      </c>
      <c r="P13">
        <v>3.4661999999999998E-2</v>
      </c>
      <c r="Q13">
        <v>0.45286300000000002</v>
      </c>
      <c r="R13">
        <v>9.8111000000000004E-2</v>
      </c>
      <c r="S13">
        <v>0</v>
      </c>
      <c r="T13">
        <v>101.309</v>
      </c>
      <c r="U13">
        <v>52.913899999999998</v>
      </c>
      <c r="W13" s="3" t="s">
        <v>494</v>
      </c>
      <c r="X13">
        <v>0.104</v>
      </c>
      <c r="Y13">
        <v>0.11700000000000001</v>
      </c>
      <c r="AB13">
        <v>7.2999999999999995E-2</v>
      </c>
      <c r="AC13">
        <v>9.1999999999999998E-2</v>
      </c>
      <c r="AD13">
        <v>5.7000000000000002E-2</v>
      </c>
      <c r="AE13">
        <v>0.06</v>
      </c>
      <c r="AF13">
        <v>0.14899999999999999</v>
      </c>
      <c r="AG13">
        <v>5.6000000000000001E-2</v>
      </c>
      <c r="AH13">
        <v>7.4999999999999997E-2</v>
      </c>
      <c r="AI13">
        <v>0.18099999999999999</v>
      </c>
    </row>
    <row r="14" spans="1:53" x14ac:dyDescent="0.25">
      <c r="A14" t="s">
        <v>498</v>
      </c>
      <c r="G14">
        <v>0.55623999999999996</v>
      </c>
      <c r="H14">
        <v>0.158108</v>
      </c>
      <c r="I14">
        <v>94.885099999999994</v>
      </c>
      <c r="J14">
        <v>1.5586800000000001</v>
      </c>
      <c r="K14">
        <v>0.49893599999999999</v>
      </c>
      <c r="L14">
        <v>-3.9239999999999997E-2</v>
      </c>
      <c r="M14">
        <v>0.568936</v>
      </c>
      <c r="N14">
        <v>1.6960500000000001</v>
      </c>
      <c r="O14">
        <v>0.119021</v>
      </c>
      <c r="P14">
        <v>1.5474E-2</v>
      </c>
      <c r="Q14">
        <v>0.36257899999999998</v>
      </c>
      <c r="R14">
        <v>-0.1537</v>
      </c>
      <c r="S14">
        <v>0</v>
      </c>
      <c r="T14">
        <v>100.226</v>
      </c>
      <c r="U14">
        <v>52.401000000000003</v>
      </c>
      <c r="W14" s="4"/>
    </row>
    <row r="15" spans="1:53" x14ac:dyDescent="0.25">
      <c r="A15" t="s">
        <v>499</v>
      </c>
      <c r="G15">
        <v>0.168632</v>
      </c>
      <c r="H15">
        <v>-7.7380000000000004E-2</v>
      </c>
      <c r="I15">
        <v>95.673299999999998</v>
      </c>
      <c r="J15">
        <v>1.49156</v>
      </c>
      <c r="K15">
        <v>9.5574000000000006E-2</v>
      </c>
      <c r="L15">
        <v>8.5311999999999999E-2</v>
      </c>
      <c r="M15">
        <v>0.73703600000000002</v>
      </c>
      <c r="N15">
        <v>1.44381</v>
      </c>
      <c r="O15">
        <v>0.11861099999999999</v>
      </c>
      <c r="P15">
        <v>-4.2079999999999999E-2</v>
      </c>
      <c r="Q15">
        <v>0.182537</v>
      </c>
      <c r="R15">
        <v>3.4419999999999999E-2</v>
      </c>
      <c r="S15">
        <v>0</v>
      </c>
      <c r="T15">
        <v>99.9114</v>
      </c>
      <c r="U15">
        <v>52.339799999999997</v>
      </c>
      <c r="W15" s="3" t="s">
        <v>69</v>
      </c>
      <c r="X15" s="4">
        <v>1.34798</v>
      </c>
      <c r="Y15" s="4">
        <v>2.2914099999999999</v>
      </c>
      <c r="Z15" s="4"/>
      <c r="AA15" s="4"/>
      <c r="AB15" s="4">
        <v>1.6583000000000001</v>
      </c>
      <c r="AC15" s="4">
        <v>1.46157</v>
      </c>
      <c r="AD15" s="4">
        <v>1.3992</v>
      </c>
      <c r="AE15" s="4">
        <v>1.88948</v>
      </c>
      <c r="AF15" s="4">
        <v>1.2912399999999999</v>
      </c>
      <c r="AG15" s="4">
        <v>1.20459</v>
      </c>
      <c r="AH15" s="4">
        <v>1.6680600000000001</v>
      </c>
      <c r="AI15" s="4">
        <v>1.2725299999999999</v>
      </c>
    </row>
    <row r="16" spans="1:53" x14ac:dyDescent="0.25">
      <c r="A16" t="s">
        <v>500</v>
      </c>
      <c r="G16">
        <v>0.63332900000000003</v>
      </c>
      <c r="H16">
        <v>-7.7310000000000004E-2</v>
      </c>
      <c r="I16">
        <v>95.528000000000006</v>
      </c>
      <c r="J16">
        <v>1.03373</v>
      </c>
      <c r="K16">
        <v>0.40944000000000003</v>
      </c>
      <c r="L16">
        <v>0.104452</v>
      </c>
      <c r="M16">
        <v>0.81224200000000002</v>
      </c>
      <c r="N16">
        <v>1.0623100000000001</v>
      </c>
      <c r="O16">
        <v>3.9905000000000003E-2</v>
      </c>
      <c r="P16">
        <v>3.4646000000000003E-2</v>
      </c>
      <c r="Q16">
        <v>0.43045899999999998</v>
      </c>
      <c r="R16">
        <v>3.5187999999999997E-2</v>
      </c>
      <c r="S16">
        <v>0</v>
      </c>
      <c r="T16">
        <v>100.04600000000001</v>
      </c>
      <c r="U16">
        <v>52.3476</v>
      </c>
      <c r="W16" s="4"/>
    </row>
    <row r="17" spans="1:36" x14ac:dyDescent="0.25">
      <c r="A17" t="s">
        <v>501</v>
      </c>
      <c r="G17">
        <v>0.169985</v>
      </c>
      <c r="H17">
        <v>-7.7630000000000005E-2</v>
      </c>
      <c r="I17">
        <v>93.2804</v>
      </c>
      <c r="J17">
        <v>2.5970599999999999</v>
      </c>
      <c r="K17">
        <v>0.99754500000000002</v>
      </c>
      <c r="L17">
        <v>2.7293999999999999E-2</v>
      </c>
      <c r="M17">
        <v>1.1617999999999999</v>
      </c>
      <c r="N17">
        <v>1.4972300000000001</v>
      </c>
      <c r="O17">
        <v>-4.1739999999999999E-2</v>
      </c>
      <c r="P17">
        <v>-4.6499999999999996E-3</v>
      </c>
      <c r="Q17">
        <v>0.62681699999999996</v>
      </c>
      <c r="R17">
        <v>0.156503</v>
      </c>
      <c r="S17">
        <v>0</v>
      </c>
      <c r="T17">
        <v>100.39100000000001</v>
      </c>
      <c r="U17">
        <v>51.972099999999998</v>
      </c>
      <c r="W17" s="4"/>
      <c r="X17" s="2" t="s">
        <v>1</v>
      </c>
      <c r="Y17" s="2" t="s">
        <v>2</v>
      </c>
      <c r="AB17" s="2" t="s">
        <v>5</v>
      </c>
      <c r="AC17" s="2" t="s">
        <v>6</v>
      </c>
      <c r="AD17" s="2" t="s">
        <v>7</v>
      </c>
      <c r="AE17" s="2" t="s">
        <v>8</v>
      </c>
      <c r="AF17" s="2" t="s">
        <v>9</v>
      </c>
      <c r="AG17" s="2" t="s">
        <v>10</v>
      </c>
      <c r="AH17" s="2" t="s">
        <v>11</v>
      </c>
      <c r="AI17" s="2" t="s">
        <v>12</v>
      </c>
    </row>
    <row r="18" spans="1:36" x14ac:dyDescent="0.25">
      <c r="A18" t="s">
        <v>502</v>
      </c>
      <c r="G18">
        <v>0.40217199999999997</v>
      </c>
      <c r="H18">
        <v>-7.7369999999999994E-2</v>
      </c>
      <c r="I18">
        <v>94.188599999999994</v>
      </c>
      <c r="J18">
        <v>1.5566800000000001</v>
      </c>
      <c r="K18">
        <v>0.14071500000000001</v>
      </c>
      <c r="L18">
        <v>-7.6130000000000003E-2</v>
      </c>
      <c r="M18">
        <v>0.86756200000000006</v>
      </c>
      <c r="N18">
        <v>2.0084</v>
      </c>
      <c r="O18">
        <v>0.118522</v>
      </c>
      <c r="P18">
        <v>-2.2970000000000001E-2</v>
      </c>
      <c r="Q18">
        <v>0.29468100000000003</v>
      </c>
      <c r="R18">
        <v>3.4268E-2</v>
      </c>
      <c r="S18">
        <v>0</v>
      </c>
      <c r="T18">
        <v>99.435100000000006</v>
      </c>
      <c r="U18">
        <v>51.941899999999997</v>
      </c>
      <c r="W18" s="3" t="s">
        <v>494</v>
      </c>
      <c r="X18">
        <f>X13*X$15</f>
        <v>0.14018992</v>
      </c>
      <c r="Y18">
        <f t="shared" ref="Y18:AI18" si="0">Y13*Y$15</f>
        <v>0.26809496999999999</v>
      </c>
      <c r="AB18">
        <f>AB13*AB$15</f>
        <v>0.12105589999999999</v>
      </c>
      <c r="AC18">
        <f t="shared" si="0"/>
        <v>0.13446443999999999</v>
      </c>
      <c r="AD18">
        <f t="shared" si="0"/>
        <v>7.9754400000000003E-2</v>
      </c>
      <c r="AE18">
        <f t="shared" si="0"/>
        <v>0.11336879999999999</v>
      </c>
      <c r="AF18">
        <f t="shared" si="0"/>
        <v>0.19239475999999997</v>
      </c>
      <c r="AG18">
        <f t="shared" si="0"/>
        <v>6.745704000000001E-2</v>
      </c>
      <c r="AH18">
        <f t="shared" si="0"/>
        <v>0.12510450000000001</v>
      </c>
      <c r="AI18">
        <f t="shared" si="0"/>
        <v>0.23032792999999999</v>
      </c>
    </row>
    <row r="19" spans="1:36" x14ac:dyDescent="0.25">
      <c r="A19" t="s">
        <v>503</v>
      </c>
      <c r="G19">
        <v>0.55170200000000003</v>
      </c>
      <c r="H19">
        <v>0.158716</v>
      </c>
      <c r="I19">
        <v>95.836399999999998</v>
      </c>
      <c r="J19">
        <v>0.51133300000000004</v>
      </c>
      <c r="K19">
        <v>0.406692</v>
      </c>
      <c r="L19">
        <v>1.7080000000000001E-2</v>
      </c>
      <c r="M19">
        <v>0.98299700000000001</v>
      </c>
      <c r="N19">
        <v>1.93262</v>
      </c>
      <c r="O19">
        <v>-3.8199999999999998E-2</v>
      </c>
      <c r="P19">
        <v>-4.1489999999999999E-2</v>
      </c>
      <c r="Q19">
        <v>0.230489</v>
      </c>
      <c r="R19">
        <v>-8.8709999999999997E-2</v>
      </c>
      <c r="S19">
        <v>0</v>
      </c>
      <c r="T19">
        <v>100.46</v>
      </c>
      <c r="U19">
        <v>52.8</v>
      </c>
    </row>
    <row r="20" spans="1:36" x14ac:dyDescent="0.25">
      <c r="A20" t="s">
        <v>504</v>
      </c>
      <c r="G20">
        <v>0.168709</v>
      </c>
      <c r="H20">
        <v>-7.7410000000000007E-2</v>
      </c>
      <c r="I20">
        <v>97.156199999999998</v>
      </c>
      <c r="J20">
        <v>1.8194600000000001</v>
      </c>
      <c r="K20">
        <v>0.22984499999999999</v>
      </c>
      <c r="L20">
        <v>-4.8599999999999997E-3</v>
      </c>
      <c r="M20">
        <v>0.92358700000000005</v>
      </c>
      <c r="N20">
        <v>1.2353400000000001</v>
      </c>
      <c r="O20">
        <v>0.118365</v>
      </c>
      <c r="P20">
        <v>-2.3050000000000001E-2</v>
      </c>
      <c r="Q20">
        <v>0.18218599999999999</v>
      </c>
      <c r="R20">
        <v>-9.178E-2</v>
      </c>
      <c r="S20">
        <v>0</v>
      </c>
      <c r="T20">
        <v>101.637</v>
      </c>
      <c r="U20">
        <v>53.1584</v>
      </c>
      <c r="X20" s="2" t="s">
        <v>1</v>
      </c>
      <c r="Y20" s="2" t="s">
        <v>2</v>
      </c>
      <c r="Z20" s="2" t="s">
        <v>3</v>
      </c>
      <c r="AA20" s="2" t="s">
        <v>4</v>
      </c>
      <c r="AB20" s="2" t="s">
        <v>5</v>
      </c>
      <c r="AC20" s="2" t="s">
        <v>6</v>
      </c>
      <c r="AD20" s="2" t="s">
        <v>7</v>
      </c>
      <c r="AE20" s="2" t="s">
        <v>8</v>
      </c>
      <c r="AF20" s="2" t="s">
        <v>9</v>
      </c>
      <c r="AG20" s="2" t="s">
        <v>10</v>
      </c>
      <c r="AH20" s="2" t="s">
        <v>11</v>
      </c>
      <c r="AI20" s="2" t="s">
        <v>12</v>
      </c>
      <c r="AJ20" s="2" t="s">
        <v>14</v>
      </c>
    </row>
    <row r="21" spans="1:36" x14ac:dyDescent="0.25">
      <c r="A21" t="s">
        <v>505</v>
      </c>
      <c r="G21">
        <v>0.48160199999999997</v>
      </c>
      <c r="H21">
        <v>-7.7460000000000001E-2</v>
      </c>
      <c r="I21">
        <v>94.873900000000006</v>
      </c>
      <c r="J21">
        <v>1.81518</v>
      </c>
      <c r="K21">
        <v>0.81577999999999995</v>
      </c>
      <c r="L21">
        <v>2.9857999999999999E-2</v>
      </c>
      <c r="M21">
        <v>0.79127199999999998</v>
      </c>
      <c r="N21">
        <v>1.5989599999999999</v>
      </c>
      <c r="O21">
        <v>3.8558000000000002E-2</v>
      </c>
      <c r="P21">
        <v>1.4969E-2</v>
      </c>
      <c r="Q21">
        <v>0.49496800000000002</v>
      </c>
      <c r="R21">
        <v>0.221557</v>
      </c>
      <c r="S21">
        <v>0</v>
      </c>
      <c r="T21">
        <v>101.099</v>
      </c>
      <c r="U21">
        <v>52.580599999999997</v>
      </c>
      <c r="W21" s="2" t="s">
        <v>511</v>
      </c>
      <c r="X21">
        <f>IF(X7&lt;X$18,"Below Detection",X7)</f>
        <v>0.43057655555555541</v>
      </c>
      <c r="Y21" t="str">
        <f t="shared" ref="Y21:AI22" si="1">IF(Y7&lt;Y$18,"Below Detection",Y7)</f>
        <v>Below Detection</v>
      </c>
      <c r="Z21">
        <f t="shared" si="1"/>
        <v>94.839744444444449</v>
      </c>
      <c r="AA21">
        <f t="shared" si="1"/>
        <v>1.6745819629629628</v>
      </c>
      <c r="AB21">
        <f t="shared" si="1"/>
        <v>0.51875088888888887</v>
      </c>
      <c r="AC21" t="str">
        <f t="shared" si="1"/>
        <v>Below Detection</v>
      </c>
      <c r="AD21">
        <f t="shared" si="1"/>
        <v>0.79173392592592573</v>
      </c>
      <c r="AE21">
        <f t="shared" si="1"/>
        <v>1.4286245925925924</v>
      </c>
      <c r="AF21" t="str">
        <f t="shared" si="1"/>
        <v>Below Detection</v>
      </c>
      <c r="AG21" t="str">
        <f t="shared" si="1"/>
        <v>Below Detection</v>
      </c>
      <c r="AH21">
        <f t="shared" si="1"/>
        <v>0.38485325925925917</v>
      </c>
      <c r="AI21" t="str">
        <f t="shared" si="1"/>
        <v>Below Detection</v>
      </c>
      <c r="AJ21">
        <f>SUM(X21:AI21)</f>
        <v>100.06886562962964</v>
      </c>
    </row>
    <row r="22" spans="1:36" x14ac:dyDescent="0.25">
      <c r="A22" t="s">
        <v>506</v>
      </c>
      <c r="G22">
        <v>0.406974</v>
      </c>
      <c r="H22">
        <v>-7.7679999999999999E-2</v>
      </c>
      <c r="I22">
        <v>93.040499999999994</v>
      </c>
      <c r="J22">
        <v>2.7901799999999999</v>
      </c>
      <c r="K22">
        <v>1.3640099999999999</v>
      </c>
      <c r="L22">
        <v>0.15113199999999999</v>
      </c>
      <c r="M22">
        <v>1.10497</v>
      </c>
      <c r="N22">
        <v>1.1135600000000001</v>
      </c>
      <c r="O22">
        <v>-4.2110000000000002E-2</v>
      </c>
      <c r="P22">
        <v>-4.2939999999999999E-2</v>
      </c>
      <c r="Q22">
        <v>0.51377499999999998</v>
      </c>
      <c r="R22">
        <v>0.28129100000000001</v>
      </c>
      <c r="S22">
        <v>0</v>
      </c>
      <c r="T22">
        <v>100.604</v>
      </c>
      <c r="U22">
        <v>51.911099999999998</v>
      </c>
      <c r="W22" s="2" t="s">
        <v>512</v>
      </c>
      <c r="X22">
        <f>IF(X8&lt;X$18,"Below Detection",X8)</f>
        <v>0.46949434615384611</v>
      </c>
      <c r="Y22" t="str">
        <f t="shared" si="1"/>
        <v>Below Detection</v>
      </c>
      <c r="Z22">
        <f t="shared" si="1"/>
        <v>96.858232692307709</v>
      </c>
      <c r="AA22">
        <f t="shared" si="1"/>
        <v>0.80047426923076914</v>
      </c>
      <c r="AB22" t="str">
        <f t="shared" si="1"/>
        <v>Below Detection</v>
      </c>
      <c r="AC22" t="str">
        <f t="shared" si="1"/>
        <v>Below Detection</v>
      </c>
      <c r="AD22">
        <f t="shared" si="1"/>
        <v>0.37369901923076931</v>
      </c>
      <c r="AE22">
        <f t="shared" si="1"/>
        <v>1.4732664230769228</v>
      </c>
      <c r="AF22" t="str">
        <f t="shared" si="1"/>
        <v>Below Detection</v>
      </c>
      <c r="AG22" t="str">
        <f t="shared" si="1"/>
        <v>Below Detection</v>
      </c>
      <c r="AH22">
        <f t="shared" si="1"/>
        <v>0.27352223076923077</v>
      </c>
      <c r="AI22" t="str">
        <f t="shared" si="1"/>
        <v>Below Detection</v>
      </c>
      <c r="AJ22">
        <f>SUM(X22:AI22)</f>
        <v>100.24868898076926</v>
      </c>
    </row>
    <row r="23" spans="1:36" x14ac:dyDescent="0.25">
      <c r="A23" t="s">
        <v>507</v>
      </c>
      <c r="G23">
        <v>0.55608500000000005</v>
      </c>
      <c r="H23">
        <v>-7.7310000000000004E-2</v>
      </c>
      <c r="I23">
        <v>96.085599999999999</v>
      </c>
      <c r="J23">
        <v>1.0991500000000001</v>
      </c>
      <c r="K23">
        <v>0.14058899999999999</v>
      </c>
      <c r="L23">
        <v>8.6156999999999997E-2</v>
      </c>
      <c r="M23">
        <v>1.2423500000000001</v>
      </c>
      <c r="N23">
        <v>1.8312600000000001</v>
      </c>
      <c r="O23">
        <v>-3.9410000000000001E-2</v>
      </c>
      <c r="P23">
        <v>3.4528999999999997E-2</v>
      </c>
      <c r="Q23">
        <v>0.36303999999999997</v>
      </c>
      <c r="R23">
        <v>3.4881000000000002E-2</v>
      </c>
      <c r="S23">
        <v>0</v>
      </c>
      <c r="T23">
        <v>101.357</v>
      </c>
      <c r="U23">
        <v>52.966500000000003</v>
      </c>
    </row>
    <row r="24" spans="1:36" x14ac:dyDescent="0.25">
      <c r="A24" t="s">
        <v>34</v>
      </c>
      <c r="G24">
        <v>1.0902700000000001</v>
      </c>
      <c r="H24">
        <v>-7.7160000000000006E-2</v>
      </c>
      <c r="I24">
        <v>93.198599999999999</v>
      </c>
      <c r="J24">
        <v>0.70767999999999998</v>
      </c>
      <c r="K24">
        <v>0.31976399999999999</v>
      </c>
      <c r="L24">
        <v>-0.12748999999999999</v>
      </c>
      <c r="M24">
        <v>1.22546</v>
      </c>
      <c r="N24">
        <v>2.5361899999999999</v>
      </c>
      <c r="O24">
        <v>0.12016300000000001</v>
      </c>
      <c r="P24">
        <v>-3.31E-3</v>
      </c>
      <c r="Q24">
        <v>0.16241</v>
      </c>
      <c r="R24">
        <v>-0.15218000000000001</v>
      </c>
      <c r="S24">
        <v>0</v>
      </c>
      <c r="T24">
        <v>99.000399999999999</v>
      </c>
      <c r="U24">
        <v>51.7196</v>
      </c>
    </row>
    <row r="25" spans="1:36" x14ac:dyDescent="0.25">
      <c r="A25" t="s">
        <v>508</v>
      </c>
      <c r="G25">
        <v>0.168515</v>
      </c>
      <c r="H25">
        <v>0.157857</v>
      </c>
      <c r="I25">
        <v>94.739599999999996</v>
      </c>
      <c r="J25">
        <v>1.75387</v>
      </c>
      <c r="K25">
        <v>0.58745599999999998</v>
      </c>
      <c r="L25">
        <v>-0.13042999999999999</v>
      </c>
      <c r="M25">
        <v>0.94220300000000001</v>
      </c>
      <c r="N25">
        <v>1.1331</v>
      </c>
      <c r="O25">
        <v>-0.11916</v>
      </c>
      <c r="P25">
        <v>-4.2119999999999998E-2</v>
      </c>
      <c r="Q25">
        <v>0.49687599999999998</v>
      </c>
      <c r="R25">
        <v>-2.8660000000000001E-2</v>
      </c>
      <c r="S25">
        <v>0</v>
      </c>
      <c r="T25">
        <v>99.659099999999995</v>
      </c>
      <c r="U25">
        <v>52.131599999999999</v>
      </c>
    </row>
    <row r="26" spans="1:36" x14ac:dyDescent="0.25">
      <c r="A26" t="s">
        <v>509</v>
      </c>
      <c r="G26">
        <v>0.63542600000000005</v>
      </c>
      <c r="H26">
        <v>-7.7420000000000003E-2</v>
      </c>
      <c r="I26">
        <v>93.815100000000001</v>
      </c>
      <c r="J26">
        <v>1.7533099999999999</v>
      </c>
      <c r="K26">
        <v>0.99466100000000002</v>
      </c>
      <c r="L26">
        <v>4.8585000000000003E-2</v>
      </c>
      <c r="M26">
        <v>1.2028700000000001</v>
      </c>
      <c r="N26">
        <v>0.99871399999999999</v>
      </c>
      <c r="O26">
        <v>-4.0219999999999999E-2</v>
      </c>
      <c r="P26">
        <v>5.3275999999999997E-2</v>
      </c>
      <c r="Q26">
        <v>0.42876799999999998</v>
      </c>
      <c r="R26">
        <v>-9.2069999999999999E-2</v>
      </c>
      <c r="S26">
        <v>0</v>
      </c>
      <c r="T26">
        <v>99.7209</v>
      </c>
      <c r="U26">
        <v>51.849400000000003</v>
      </c>
    </row>
    <row r="27" spans="1:36" x14ac:dyDescent="0.25">
      <c r="G27">
        <v>0.40038800000000002</v>
      </c>
      <c r="H27">
        <v>-7.7289999999999998E-2</v>
      </c>
      <c r="I27">
        <v>94.661600000000007</v>
      </c>
      <c r="J27">
        <v>1.3625</v>
      </c>
      <c r="K27">
        <v>0.27413500000000002</v>
      </c>
      <c r="L27">
        <v>0.122585</v>
      </c>
      <c r="M27">
        <v>0.81269899999999995</v>
      </c>
      <c r="N27">
        <v>2.1461000000000001</v>
      </c>
      <c r="O27">
        <v>-0.11844</v>
      </c>
      <c r="P27">
        <v>-3.5699999999999998E-3</v>
      </c>
      <c r="Q27">
        <v>0.16111400000000001</v>
      </c>
      <c r="R27">
        <v>-9.0389999999999998E-2</v>
      </c>
      <c r="S27">
        <v>0</v>
      </c>
      <c r="T27">
        <v>99.651399999999995</v>
      </c>
      <c r="U27">
        <v>52.184699999999999</v>
      </c>
    </row>
    <row r="28" spans="1:36" x14ac:dyDescent="0.25">
      <c r="G28">
        <v>0.40194999999999997</v>
      </c>
      <c r="H28">
        <v>-7.7369999999999994E-2</v>
      </c>
      <c r="I28">
        <v>96.656999999999996</v>
      </c>
      <c r="J28">
        <v>1.22854</v>
      </c>
      <c r="K28">
        <v>0.319774</v>
      </c>
      <c r="L28">
        <v>3.1657999999999999E-2</v>
      </c>
      <c r="M28">
        <v>0.83053200000000005</v>
      </c>
      <c r="N28">
        <v>1.4127400000000001</v>
      </c>
      <c r="O28">
        <v>3.9447000000000003E-2</v>
      </c>
      <c r="P28">
        <v>3.4479000000000003E-2</v>
      </c>
      <c r="Q28">
        <v>0.33987499999999998</v>
      </c>
      <c r="R28">
        <v>0.22314100000000001</v>
      </c>
      <c r="S28">
        <v>0</v>
      </c>
      <c r="T28">
        <v>101.44199999999999</v>
      </c>
      <c r="U28">
        <v>53.048000000000002</v>
      </c>
    </row>
    <row r="29" spans="1:36" x14ac:dyDescent="0.25">
      <c r="G29">
        <v>0.40630300000000003</v>
      </c>
      <c r="H29">
        <v>0.15626899999999999</v>
      </c>
      <c r="I29">
        <v>93.761300000000006</v>
      </c>
      <c r="J29">
        <v>2.66107</v>
      </c>
      <c r="K29">
        <v>1.27182</v>
      </c>
      <c r="L29">
        <v>6.2321000000000001E-2</v>
      </c>
      <c r="M29">
        <v>1.34771</v>
      </c>
      <c r="N29">
        <v>1.36076</v>
      </c>
      <c r="O29">
        <v>0.19490499999999999</v>
      </c>
      <c r="P29">
        <v>1.4277E-2</v>
      </c>
      <c r="Q29">
        <v>0.35764299999999999</v>
      </c>
      <c r="R29">
        <v>0.15596599999999999</v>
      </c>
      <c r="S29">
        <v>0</v>
      </c>
      <c r="T29">
        <v>101.75</v>
      </c>
      <c r="U29">
        <v>52.492699999999999</v>
      </c>
    </row>
    <row r="30" spans="1:36" x14ac:dyDescent="0.25">
      <c r="G30">
        <v>0.40059699999999998</v>
      </c>
      <c r="H30">
        <v>-7.7289999999999998E-2</v>
      </c>
      <c r="I30">
        <v>95.048599999999993</v>
      </c>
      <c r="J30">
        <v>1.0334700000000001</v>
      </c>
      <c r="K30">
        <v>0.72120300000000004</v>
      </c>
      <c r="L30">
        <v>-7.4899999999999994E-2</v>
      </c>
      <c r="M30">
        <v>0.531945</v>
      </c>
      <c r="N30">
        <v>1.13375</v>
      </c>
      <c r="O30">
        <v>-3.9149999999999997E-2</v>
      </c>
      <c r="P30">
        <v>-4.1849999999999998E-2</v>
      </c>
      <c r="Q30">
        <v>0.58815499999999998</v>
      </c>
      <c r="R30">
        <v>0.161389</v>
      </c>
      <c r="S30">
        <v>0</v>
      </c>
      <c r="T30">
        <v>99.385999999999996</v>
      </c>
      <c r="U30">
        <v>52.112400000000001</v>
      </c>
    </row>
    <row r="31" spans="1:36" x14ac:dyDescent="0.25">
      <c r="G31">
        <v>0.55968200000000001</v>
      </c>
      <c r="H31">
        <v>-7.7469999999999997E-2</v>
      </c>
      <c r="I31">
        <v>92.544200000000004</v>
      </c>
      <c r="J31">
        <v>1.8813599999999999</v>
      </c>
      <c r="K31">
        <v>1.13181</v>
      </c>
      <c r="L31">
        <v>0.17283799999999999</v>
      </c>
      <c r="M31">
        <v>0.77213900000000002</v>
      </c>
      <c r="N31">
        <v>1.1786300000000001</v>
      </c>
      <c r="O31">
        <v>3.8477999999999998E-2</v>
      </c>
      <c r="P31">
        <v>-4.24E-2</v>
      </c>
      <c r="Q31">
        <v>0.53936600000000001</v>
      </c>
      <c r="R31">
        <v>9.5752000000000004E-2</v>
      </c>
      <c r="S31">
        <v>0</v>
      </c>
      <c r="T31">
        <v>98.794399999999996</v>
      </c>
      <c r="U31">
        <v>51.323099999999997</v>
      </c>
    </row>
    <row r="33" spans="1:21" x14ac:dyDescent="0.25">
      <c r="F33" t="s">
        <v>40</v>
      </c>
      <c r="G33">
        <f>AVERAGE(G5:G31)</f>
        <v>0.43057655555555541</v>
      </c>
      <c r="H33">
        <f t="shared" ref="H33:U33" si="2">AVERAGE(H5:H31)</f>
        <v>-1.6396629629629629E-2</v>
      </c>
      <c r="I33">
        <f t="shared" si="2"/>
        <v>94.839744444444449</v>
      </c>
      <c r="J33">
        <f t="shared" si="2"/>
        <v>1.6745819629629628</v>
      </c>
      <c r="K33">
        <f t="shared" si="2"/>
        <v>0.51875088888888887</v>
      </c>
      <c r="L33">
        <f t="shared" si="2"/>
        <v>2.4403962962962968E-2</v>
      </c>
      <c r="M33">
        <f t="shared" si="2"/>
        <v>0.79173392592592573</v>
      </c>
      <c r="N33">
        <f t="shared" si="2"/>
        <v>1.4286245925925924</v>
      </c>
      <c r="O33">
        <f t="shared" si="2"/>
        <v>-1.0652481481481473E-2</v>
      </c>
      <c r="P33">
        <f t="shared" si="2"/>
        <v>-1.0641481481481483E-3</v>
      </c>
      <c r="Q33">
        <f t="shared" si="2"/>
        <v>0.38485325925925917</v>
      </c>
      <c r="R33">
        <f t="shared" si="2"/>
        <v>3.8672296296296302E-2</v>
      </c>
      <c r="S33">
        <f t="shared" si="2"/>
        <v>0</v>
      </c>
      <c r="T33">
        <f t="shared" si="2"/>
        <v>100.10385185185186</v>
      </c>
      <c r="U33">
        <f t="shared" si="2"/>
        <v>52.255529629629628</v>
      </c>
    </row>
    <row r="34" spans="1:21" x14ac:dyDescent="0.25">
      <c r="F34" t="s">
        <v>41</v>
      </c>
      <c r="G34">
        <f>STDEV(G5:G31)/SQRT((COUNT(G5:G31)))</f>
        <v>4.1378338970059964E-2</v>
      </c>
      <c r="H34">
        <f t="shared" ref="H34:U34" si="3">STDEV(H5:H31)/SQRT((COUNT(H5:H31)))</f>
        <v>2.0221086792404339E-2</v>
      </c>
      <c r="I34">
        <f t="shared" si="3"/>
        <v>0.24587499976222085</v>
      </c>
      <c r="J34">
        <f t="shared" si="3"/>
        <v>0.12791927229343175</v>
      </c>
      <c r="K34">
        <f t="shared" si="3"/>
        <v>7.176823913843984E-2</v>
      </c>
      <c r="L34">
        <f t="shared" si="3"/>
        <v>1.6924320679847275E-2</v>
      </c>
      <c r="M34">
        <f t="shared" si="3"/>
        <v>5.5881287737813159E-2</v>
      </c>
      <c r="N34">
        <f t="shared" si="3"/>
        <v>7.3898361563925499E-2</v>
      </c>
      <c r="O34">
        <f t="shared" si="3"/>
        <v>1.8480695675659124E-2</v>
      </c>
      <c r="P34">
        <f t="shared" si="3"/>
        <v>6.1029513811277749E-3</v>
      </c>
      <c r="Q34">
        <f t="shared" si="3"/>
        <v>2.7400889863666421E-2</v>
      </c>
      <c r="R34">
        <f t="shared" si="3"/>
        <v>2.3305538217599866E-2</v>
      </c>
      <c r="S34">
        <f t="shared" si="3"/>
        <v>0</v>
      </c>
      <c r="T34">
        <f t="shared" si="3"/>
        <v>0.18110122544230808</v>
      </c>
      <c r="U34">
        <f t="shared" si="3"/>
        <v>0.10014879397623819</v>
      </c>
    </row>
    <row r="36" spans="1:21" x14ac:dyDescent="0.25">
      <c r="A36" s="2" t="s">
        <v>512</v>
      </c>
      <c r="G36" s="2" t="s">
        <v>1</v>
      </c>
      <c r="H36" s="2" t="s">
        <v>2</v>
      </c>
      <c r="I36" s="2" t="s">
        <v>3</v>
      </c>
      <c r="J36" s="2" t="s">
        <v>4</v>
      </c>
      <c r="K36" s="2" t="s">
        <v>5</v>
      </c>
      <c r="L36" s="2" t="s">
        <v>6</v>
      </c>
      <c r="M36" s="2" t="s">
        <v>7</v>
      </c>
      <c r="N36" s="2" t="s">
        <v>8</v>
      </c>
      <c r="O36" s="2" t="s">
        <v>9</v>
      </c>
      <c r="P36" s="2" t="s">
        <v>10</v>
      </c>
      <c r="Q36" s="2" t="s">
        <v>11</v>
      </c>
      <c r="R36" s="2" t="s">
        <v>12</v>
      </c>
      <c r="S36" s="2" t="s">
        <v>13</v>
      </c>
      <c r="T36" s="2" t="s">
        <v>14</v>
      </c>
      <c r="U36" s="2" t="s">
        <v>15</v>
      </c>
    </row>
    <row r="37" spans="1:21" x14ac:dyDescent="0.25">
      <c r="A37" t="s">
        <v>17</v>
      </c>
      <c r="G37">
        <v>0.40057100000000001</v>
      </c>
      <c r="H37">
        <v>-7.7289999999999998E-2</v>
      </c>
      <c r="I37">
        <v>93.887200000000007</v>
      </c>
      <c r="J37">
        <v>1.3634500000000001</v>
      </c>
      <c r="K37">
        <v>0.58726599999999995</v>
      </c>
      <c r="L37">
        <v>-5.713E-2</v>
      </c>
      <c r="M37">
        <v>1.1501600000000001</v>
      </c>
      <c r="N37">
        <v>2.96428</v>
      </c>
      <c r="O37">
        <v>-3.934E-2</v>
      </c>
      <c r="P37">
        <v>5.3814000000000001E-2</v>
      </c>
      <c r="Q37">
        <v>0.27370499999999998</v>
      </c>
      <c r="R37">
        <v>-9.0609999999999996E-2</v>
      </c>
      <c r="S37">
        <v>0</v>
      </c>
      <c r="T37">
        <v>100.416</v>
      </c>
      <c r="U37">
        <v>52.394199999999998</v>
      </c>
    </row>
    <row r="38" spans="1:21" x14ac:dyDescent="0.25">
      <c r="A38" t="s">
        <v>460</v>
      </c>
      <c r="G38">
        <v>0.247007</v>
      </c>
      <c r="H38">
        <v>0.15820600000000001</v>
      </c>
      <c r="I38">
        <v>94.789699999999996</v>
      </c>
      <c r="J38">
        <v>1.49261</v>
      </c>
      <c r="K38">
        <v>0.14074900000000001</v>
      </c>
      <c r="L38">
        <v>6.7307000000000006E-2</v>
      </c>
      <c r="M38">
        <v>0.737487</v>
      </c>
      <c r="N38">
        <v>1.83375</v>
      </c>
      <c r="O38">
        <v>0.27718300000000001</v>
      </c>
      <c r="P38">
        <v>-2.2960000000000001E-2</v>
      </c>
      <c r="Q38">
        <v>0.182563</v>
      </c>
      <c r="R38">
        <v>3.4363999999999999E-2</v>
      </c>
      <c r="S38">
        <v>0</v>
      </c>
      <c r="T38">
        <v>99.938000000000002</v>
      </c>
      <c r="U38">
        <v>52.257399999999997</v>
      </c>
    </row>
    <row r="39" spans="1:21" x14ac:dyDescent="0.25">
      <c r="A39" t="s">
        <v>461</v>
      </c>
      <c r="G39">
        <v>0.39996900000000002</v>
      </c>
      <c r="H39">
        <v>-7.7219999999999997E-2</v>
      </c>
      <c r="I39">
        <v>97.514300000000006</v>
      </c>
      <c r="J39">
        <v>0.90468000000000004</v>
      </c>
      <c r="K39">
        <v>0.36324299999999998</v>
      </c>
      <c r="L39">
        <v>1.6278999999999998E-2</v>
      </c>
      <c r="M39">
        <v>0.60860199999999998</v>
      </c>
      <c r="N39">
        <v>1.9362999999999999</v>
      </c>
      <c r="O39">
        <v>-3.8589999999999999E-2</v>
      </c>
      <c r="P39">
        <v>-2.2440000000000002E-2</v>
      </c>
      <c r="Q39">
        <v>9.4866000000000006E-2</v>
      </c>
      <c r="R39">
        <v>9.9698999999999996E-2</v>
      </c>
      <c r="S39">
        <v>0</v>
      </c>
      <c r="T39">
        <v>101.8</v>
      </c>
      <c r="U39">
        <v>53.475700000000003</v>
      </c>
    </row>
    <row r="40" spans="1:21" x14ac:dyDescent="0.25">
      <c r="A40" t="s">
        <v>20</v>
      </c>
      <c r="G40">
        <v>0.39908300000000002</v>
      </c>
      <c r="H40">
        <v>-7.7179999999999999E-2</v>
      </c>
      <c r="I40">
        <v>95.498599999999996</v>
      </c>
      <c r="J40">
        <v>0.84054300000000004</v>
      </c>
      <c r="K40">
        <v>0.27349499999999999</v>
      </c>
      <c r="L40">
        <v>0.125087</v>
      </c>
      <c r="M40">
        <v>0.53378599999999998</v>
      </c>
      <c r="N40">
        <v>1.58249</v>
      </c>
      <c r="O40">
        <v>-0.1177</v>
      </c>
      <c r="P40">
        <v>-3.15E-3</v>
      </c>
      <c r="Q40">
        <v>0.32044299999999998</v>
      </c>
      <c r="R40">
        <v>-0.15187999999999999</v>
      </c>
      <c r="S40">
        <v>0</v>
      </c>
      <c r="T40">
        <v>99.223600000000005</v>
      </c>
      <c r="U40">
        <v>52.220500000000001</v>
      </c>
    </row>
    <row r="41" spans="1:21" x14ac:dyDescent="0.25">
      <c r="A41" t="s">
        <v>57</v>
      </c>
      <c r="G41">
        <v>0.63448899999999997</v>
      </c>
      <c r="H41">
        <v>0.15843699999999999</v>
      </c>
      <c r="I41">
        <v>93.529300000000006</v>
      </c>
      <c r="J41">
        <v>1.5601799999999999</v>
      </c>
      <c r="K41">
        <v>0.27564300000000003</v>
      </c>
      <c r="L41">
        <v>6.8595000000000003E-2</v>
      </c>
      <c r="M41">
        <v>0.45740500000000001</v>
      </c>
      <c r="N41">
        <v>1.73092</v>
      </c>
      <c r="O41">
        <v>-0.11859</v>
      </c>
      <c r="P41">
        <v>1.5598000000000001E-2</v>
      </c>
      <c r="Q41">
        <v>0.38570100000000002</v>
      </c>
      <c r="R41">
        <v>-9.0509999999999993E-2</v>
      </c>
      <c r="S41">
        <v>0</v>
      </c>
      <c r="T41">
        <v>98.607100000000003</v>
      </c>
      <c r="U41">
        <v>51.598799999999997</v>
      </c>
    </row>
    <row r="42" spans="1:21" x14ac:dyDescent="0.25">
      <c r="A42" t="s">
        <v>513</v>
      </c>
      <c r="G42">
        <v>0.478856</v>
      </c>
      <c r="H42">
        <v>-7.7289999999999998E-2</v>
      </c>
      <c r="I42">
        <v>96.7333</v>
      </c>
      <c r="J42">
        <v>1.42902</v>
      </c>
      <c r="K42">
        <v>0.40924100000000002</v>
      </c>
      <c r="L42">
        <v>8.6974999999999997E-2</v>
      </c>
      <c r="M42">
        <v>0.36420400000000003</v>
      </c>
      <c r="N42">
        <v>1.3784400000000001</v>
      </c>
      <c r="O42">
        <v>-3.9109999999999999E-2</v>
      </c>
      <c r="P42">
        <v>-3.48E-3</v>
      </c>
      <c r="Q42">
        <v>0.20626800000000001</v>
      </c>
      <c r="R42">
        <v>-2.7210000000000002E-2</v>
      </c>
      <c r="S42">
        <v>0</v>
      </c>
      <c r="T42">
        <v>100.93899999999999</v>
      </c>
      <c r="U42">
        <v>52.925600000000003</v>
      </c>
    </row>
    <row r="43" spans="1:21" x14ac:dyDescent="0.25">
      <c r="G43">
        <v>0.63522500000000004</v>
      </c>
      <c r="H43">
        <v>-7.7329999999999996E-2</v>
      </c>
      <c r="I43">
        <v>93.168700000000001</v>
      </c>
      <c r="J43">
        <v>1.3624000000000001</v>
      </c>
      <c r="K43">
        <v>0.186083</v>
      </c>
      <c r="L43">
        <v>1.4074E-2</v>
      </c>
      <c r="M43">
        <v>0.86830399999999996</v>
      </c>
      <c r="N43">
        <v>2.6116000000000001</v>
      </c>
      <c r="O43">
        <v>0.118982</v>
      </c>
      <c r="P43">
        <v>-2.2870000000000001E-2</v>
      </c>
      <c r="Q43">
        <v>0.52010900000000004</v>
      </c>
      <c r="R43">
        <v>-2.8139999999999998E-2</v>
      </c>
      <c r="S43">
        <v>0</v>
      </c>
      <c r="T43">
        <v>99.357200000000006</v>
      </c>
      <c r="U43">
        <v>51.823399999999999</v>
      </c>
    </row>
    <row r="44" spans="1:21" x14ac:dyDescent="0.25">
      <c r="A44" t="s">
        <v>514</v>
      </c>
      <c r="G44">
        <v>0.63450700000000004</v>
      </c>
      <c r="H44">
        <v>0.39358100000000001</v>
      </c>
      <c r="I44">
        <v>94.413600000000002</v>
      </c>
      <c r="J44">
        <v>1.3628800000000001</v>
      </c>
      <c r="K44">
        <v>0.23075499999999999</v>
      </c>
      <c r="L44">
        <v>-2.138E-2</v>
      </c>
      <c r="M44">
        <v>0.83189900000000006</v>
      </c>
      <c r="N44">
        <v>2.36415</v>
      </c>
      <c r="O44">
        <v>0.119245</v>
      </c>
      <c r="P44">
        <v>3.4701000000000003E-2</v>
      </c>
      <c r="Q44">
        <v>0.183507</v>
      </c>
      <c r="R44">
        <v>-2.7720000000000002E-2</v>
      </c>
      <c r="S44">
        <v>0</v>
      </c>
      <c r="T44">
        <v>100.52</v>
      </c>
      <c r="U44">
        <v>52.506500000000003</v>
      </c>
    </row>
    <row r="45" spans="1:21" x14ac:dyDescent="0.25">
      <c r="A45" t="s">
        <v>515</v>
      </c>
      <c r="G45">
        <v>0.55761499999999997</v>
      </c>
      <c r="H45">
        <v>-7.7329999999999996E-2</v>
      </c>
      <c r="I45">
        <v>94.066900000000004</v>
      </c>
      <c r="J45">
        <v>1.36165</v>
      </c>
      <c r="K45">
        <v>9.6255999999999994E-2</v>
      </c>
      <c r="L45">
        <v>-0.16494</v>
      </c>
      <c r="M45">
        <v>0.75723499999999999</v>
      </c>
      <c r="N45">
        <v>1.86971</v>
      </c>
      <c r="O45">
        <v>-0.11873</v>
      </c>
      <c r="P45">
        <v>-2.2769999999999999E-2</v>
      </c>
      <c r="Q45">
        <v>0.27360499999999999</v>
      </c>
      <c r="R45">
        <v>0.22421099999999999</v>
      </c>
      <c r="S45">
        <v>0</v>
      </c>
      <c r="T45">
        <v>98.823400000000007</v>
      </c>
      <c r="U45">
        <v>51.710099999999997</v>
      </c>
    </row>
    <row r="46" spans="1:21" x14ac:dyDescent="0.25">
      <c r="A46" t="s">
        <v>516</v>
      </c>
      <c r="G46">
        <v>0.32211800000000002</v>
      </c>
      <c r="H46">
        <v>-7.7179999999999999E-2</v>
      </c>
      <c r="I46">
        <v>96.146799999999999</v>
      </c>
      <c r="J46">
        <v>0.64285599999999998</v>
      </c>
      <c r="K46">
        <v>5.0729999999999997E-2</v>
      </c>
      <c r="L46">
        <v>7.1254999999999999E-2</v>
      </c>
      <c r="M46">
        <v>0.40310499999999999</v>
      </c>
      <c r="N46">
        <v>1.5794299999999999</v>
      </c>
      <c r="O46">
        <v>-3.8190000000000002E-2</v>
      </c>
      <c r="P46">
        <v>1.6147999999999999E-2</v>
      </c>
      <c r="Q46">
        <v>-3.959E-2</v>
      </c>
      <c r="R46">
        <v>0.100483</v>
      </c>
      <c r="S46">
        <v>0</v>
      </c>
      <c r="T46">
        <v>99.177999999999997</v>
      </c>
      <c r="U46">
        <v>52.288699999999999</v>
      </c>
    </row>
    <row r="47" spans="1:21" x14ac:dyDescent="0.25">
      <c r="A47" t="s">
        <v>517</v>
      </c>
      <c r="G47">
        <v>0.63500699999999999</v>
      </c>
      <c r="H47">
        <v>0.15871299999999999</v>
      </c>
      <c r="I47">
        <v>97.393299999999996</v>
      </c>
      <c r="J47">
        <v>1.2309699999999999</v>
      </c>
      <c r="K47">
        <v>0.186029</v>
      </c>
      <c r="L47">
        <v>0.17664199999999999</v>
      </c>
      <c r="M47">
        <v>0.25177300000000002</v>
      </c>
      <c r="N47">
        <v>1.3432599999999999</v>
      </c>
      <c r="O47">
        <v>-3.9239999999999997E-2</v>
      </c>
      <c r="P47">
        <v>1.5664999999999998E-2</v>
      </c>
      <c r="Q47">
        <v>0.318384</v>
      </c>
      <c r="R47">
        <v>0.16150999999999999</v>
      </c>
      <c r="S47">
        <v>0</v>
      </c>
      <c r="T47">
        <v>101.83199999999999</v>
      </c>
      <c r="U47">
        <v>53.386000000000003</v>
      </c>
    </row>
    <row r="48" spans="1:21" x14ac:dyDescent="0.25">
      <c r="A48" t="s">
        <v>518</v>
      </c>
      <c r="G48">
        <v>0.55671499999999996</v>
      </c>
      <c r="H48">
        <v>0.15867100000000001</v>
      </c>
      <c r="I48">
        <v>95.016599999999997</v>
      </c>
      <c r="J48">
        <v>1.10002</v>
      </c>
      <c r="K48">
        <v>0.27531499999999998</v>
      </c>
      <c r="L48">
        <v>-3.891E-2</v>
      </c>
      <c r="M48">
        <v>0.28926800000000003</v>
      </c>
      <c r="N48">
        <v>1.3078799999999999</v>
      </c>
      <c r="O48">
        <v>0.19875399999999999</v>
      </c>
      <c r="P48">
        <v>7.3233999999999994E-2</v>
      </c>
      <c r="Q48">
        <v>0.341032</v>
      </c>
      <c r="R48">
        <v>9.8607E-2</v>
      </c>
      <c r="S48">
        <v>0</v>
      </c>
      <c r="T48">
        <v>99.377200000000002</v>
      </c>
      <c r="U48">
        <v>52.091299999999997</v>
      </c>
    </row>
    <row r="49" spans="1:21" x14ac:dyDescent="0.25">
      <c r="A49" t="s">
        <v>519</v>
      </c>
      <c r="G49">
        <v>0.24524099999999999</v>
      </c>
      <c r="H49">
        <v>0.15915899999999999</v>
      </c>
      <c r="I49">
        <v>95.607200000000006</v>
      </c>
      <c r="J49">
        <v>0.64242699999999997</v>
      </c>
      <c r="K49">
        <v>9.5292000000000002E-2</v>
      </c>
      <c r="L49">
        <v>7.0666999999999994E-2</v>
      </c>
      <c r="M49">
        <v>0.70284800000000003</v>
      </c>
      <c r="N49">
        <v>1.51109</v>
      </c>
      <c r="O49">
        <v>-0.11788999999999999</v>
      </c>
      <c r="P49">
        <v>1.5990000000000001E-2</v>
      </c>
      <c r="Q49">
        <v>0.14019899999999999</v>
      </c>
      <c r="R49">
        <v>0.162962</v>
      </c>
      <c r="S49">
        <v>0</v>
      </c>
      <c r="T49">
        <v>99.235200000000006</v>
      </c>
      <c r="U49">
        <v>52.252800000000001</v>
      </c>
    </row>
    <row r="50" spans="1:21" x14ac:dyDescent="0.25">
      <c r="A50" t="s">
        <v>520</v>
      </c>
      <c r="G50">
        <v>0.399198</v>
      </c>
      <c r="H50">
        <v>-7.7160000000000006E-2</v>
      </c>
      <c r="I50">
        <v>95.568899999999999</v>
      </c>
      <c r="J50">
        <v>0.57726599999999995</v>
      </c>
      <c r="K50">
        <v>0.1399</v>
      </c>
      <c r="L50">
        <v>-9.0829999999999994E-2</v>
      </c>
      <c r="M50">
        <v>0.34666400000000003</v>
      </c>
      <c r="N50">
        <v>1.7209099999999999</v>
      </c>
      <c r="O50">
        <v>0.20014599999999999</v>
      </c>
      <c r="P50">
        <v>-4.1489999999999999E-2</v>
      </c>
      <c r="Q50">
        <v>0.14055100000000001</v>
      </c>
      <c r="R50">
        <v>3.7479999999999999E-2</v>
      </c>
      <c r="S50">
        <v>0</v>
      </c>
      <c r="T50">
        <v>98.921499999999995</v>
      </c>
      <c r="U50">
        <v>52.1235</v>
      </c>
    </row>
    <row r="51" spans="1:21" x14ac:dyDescent="0.25">
      <c r="A51" t="s">
        <v>521</v>
      </c>
      <c r="G51">
        <v>0.78595400000000004</v>
      </c>
      <c r="H51">
        <v>-7.7200000000000005E-2</v>
      </c>
      <c r="I51">
        <v>95.970500000000001</v>
      </c>
      <c r="J51">
        <v>0.51097300000000001</v>
      </c>
      <c r="K51">
        <v>0.18554300000000001</v>
      </c>
      <c r="L51">
        <v>1.6555E-2</v>
      </c>
      <c r="M51">
        <v>0.38368400000000003</v>
      </c>
      <c r="N51">
        <v>1.48109</v>
      </c>
      <c r="O51">
        <v>0.19970099999999999</v>
      </c>
      <c r="P51">
        <v>9.2773999999999995E-2</v>
      </c>
      <c r="Q51">
        <v>0.34255799999999997</v>
      </c>
      <c r="R51">
        <v>9.9878999999999996E-2</v>
      </c>
      <c r="S51">
        <v>0</v>
      </c>
      <c r="T51">
        <v>99.992000000000004</v>
      </c>
      <c r="U51">
        <v>52.489100000000001</v>
      </c>
    </row>
    <row r="52" spans="1:21" x14ac:dyDescent="0.25">
      <c r="A52" t="s">
        <v>522</v>
      </c>
      <c r="G52">
        <v>0.55499500000000002</v>
      </c>
      <c r="H52">
        <v>-7.7229999999999993E-2</v>
      </c>
      <c r="I52">
        <v>97.232699999999994</v>
      </c>
      <c r="J52">
        <v>0.70801800000000004</v>
      </c>
      <c r="K52">
        <v>9.5787999999999998E-2</v>
      </c>
      <c r="L52">
        <v>8.8348999999999997E-2</v>
      </c>
      <c r="M52">
        <v>0.57091999999999998</v>
      </c>
      <c r="N52">
        <v>0.98869799999999997</v>
      </c>
      <c r="O52">
        <v>4.0778000000000002E-2</v>
      </c>
      <c r="P52">
        <v>1.5909E-2</v>
      </c>
      <c r="Q52">
        <v>0.36491099999999999</v>
      </c>
      <c r="R52">
        <v>3.6621000000000001E-2</v>
      </c>
      <c r="S52">
        <v>0</v>
      </c>
      <c r="T52">
        <v>100.62</v>
      </c>
      <c r="U52">
        <v>52.900799999999997</v>
      </c>
    </row>
    <row r="53" spans="1:21" x14ac:dyDescent="0.25">
      <c r="A53" t="s">
        <v>523</v>
      </c>
      <c r="G53">
        <v>0.39865899999999999</v>
      </c>
      <c r="H53">
        <v>-7.7149999999999996E-2</v>
      </c>
      <c r="I53">
        <v>97.006</v>
      </c>
      <c r="J53">
        <v>0.97250499999999995</v>
      </c>
      <c r="K53">
        <v>9.5194000000000001E-2</v>
      </c>
      <c r="L53">
        <v>1.7420999999999999E-2</v>
      </c>
      <c r="M53">
        <v>0.25309999999999999</v>
      </c>
      <c r="N53">
        <v>1.54403</v>
      </c>
      <c r="O53">
        <v>-3.8059999999999997E-2</v>
      </c>
      <c r="P53">
        <v>9.3101000000000003E-2</v>
      </c>
      <c r="Q53">
        <v>-1.6899999999999998E-2</v>
      </c>
      <c r="R53">
        <v>-0.2145</v>
      </c>
      <c r="S53">
        <v>0</v>
      </c>
      <c r="T53">
        <v>100.033</v>
      </c>
      <c r="U53">
        <v>52.735399999999998</v>
      </c>
    </row>
    <row r="54" spans="1:21" x14ac:dyDescent="0.25">
      <c r="A54" t="s">
        <v>524</v>
      </c>
      <c r="G54">
        <v>0.937388</v>
      </c>
      <c r="H54">
        <v>-7.7119999999999994E-2</v>
      </c>
      <c r="I54">
        <v>97.447199999999995</v>
      </c>
      <c r="J54">
        <v>0.51208200000000004</v>
      </c>
      <c r="K54">
        <v>5.1312000000000003E-2</v>
      </c>
      <c r="L54">
        <v>8.9980000000000004E-2</v>
      </c>
      <c r="M54">
        <v>0.32809500000000003</v>
      </c>
      <c r="N54">
        <v>1.1632800000000001</v>
      </c>
      <c r="O54">
        <v>-3.7879999999999997E-2</v>
      </c>
      <c r="P54">
        <v>-2.96E-3</v>
      </c>
      <c r="Q54">
        <v>0.185998</v>
      </c>
      <c r="R54">
        <v>-2.5090000000000001E-2</v>
      </c>
      <c r="S54">
        <v>0</v>
      </c>
      <c r="T54">
        <v>100.572</v>
      </c>
      <c r="U54">
        <v>52.960099999999997</v>
      </c>
    </row>
    <row r="55" spans="1:21" x14ac:dyDescent="0.25">
      <c r="A55" t="s">
        <v>525</v>
      </c>
      <c r="G55">
        <v>0.24492</v>
      </c>
      <c r="H55">
        <v>-7.6980000000000007E-2</v>
      </c>
      <c r="I55">
        <v>96.087500000000006</v>
      </c>
      <c r="J55">
        <v>0.57723899999999995</v>
      </c>
      <c r="K55">
        <v>0.228739</v>
      </c>
      <c r="L55">
        <v>3.5118999999999997E-2</v>
      </c>
      <c r="M55">
        <v>0.44041000000000002</v>
      </c>
      <c r="N55">
        <v>1.5464899999999999</v>
      </c>
      <c r="O55">
        <v>-3.8210000000000001E-2</v>
      </c>
      <c r="P55">
        <v>-3.1099999999999999E-3</v>
      </c>
      <c r="Q55">
        <v>0.27565400000000001</v>
      </c>
      <c r="R55">
        <v>0.100372</v>
      </c>
      <c r="S55">
        <v>0</v>
      </c>
      <c r="T55">
        <v>99.418099999999995</v>
      </c>
      <c r="U55">
        <v>52.4</v>
      </c>
    </row>
    <row r="56" spans="1:21" x14ac:dyDescent="0.25">
      <c r="A56" t="s">
        <v>34</v>
      </c>
      <c r="G56">
        <v>0.24543200000000001</v>
      </c>
      <c r="H56">
        <v>-7.7020000000000005E-2</v>
      </c>
      <c r="I56">
        <v>95.782700000000006</v>
      </c>
      <c r="J56">
        <v>1.0368900000000001</v>
      </c>
      <c r="K56">
        <v>5.0784999999999997E-2</v>
      </c>
      <c r="L56">
        <v>5.2417999999999999E-2</v>
      </c>
      <c r="M56">
        <v>0.30880800000000003</v>
      </c>
      <c r="N56">
        <v>1.4059600000000001</v>
      </c>
      <c r="O56">
        <v>-0.11785</v>
      </c>
      <c r="P56">
        <v>1.5982E-2</v>
      </c>
      <c r="Q56">
        <v>0.297485</v>
      </c>
      <c r="R56">
        <v>-2.623E-2</v>
      </c>
      <c r="S56">
        <v>0</v>
      </c>
      <c r="T56">
        <v>98.975399999999993</v>
      </c>
      <c r="U56">
        <v>52.138199999999998</v>
      </c>
    </row>
    <row r="57" spans="1:21" x14ac:dyDescent="0.25">
      <c r="A57" t="s">
        <v>526</v>
      </c>
      <c r="G57">
        <v>0.24421200000000001</v>
      </c>
      <c r="H57">
        <v>-7.7109999999999998E-2</v>
      </c>
      <c r="I57">
        <v>98.47</v>
      </c>
      <c r="J57">
        <v>0.249588</v>
      </c>
      <c r="K57">
        <v>9.4899999999999998E-2</v>
      </c>
      <c r="L57">
        <v>-3.567E-2</v>
      </c>
      <c r="M57">
        <v>0.19722700000000001</v>
      </c>
      <c r="N57">
        <v>1.1933400000000001</v>
      </c>
      <c r="O57">
        <v>-3.7580000000000002E-2</v>
      </c>
      <c r="P57">
        <v>1.6410000000000001E-2</v>
      </c>
      <c r="Q57">
        <v>0.27680900000000003</v>
      </c>
      <c r="R57">
        <v>0.101523</v>
      </c>
      <c r="S57">
        <v>0</v>
      </c>
      <c r="T57">
        <v>100.694</v>
      </c>
      <c r="U57">
        <v>53.288699999999999</v>
      </c>
    </row>
    <row r="58" spans="1:21" x14ac:dyDescent="0.25">
      <c r="A58" t="s">
        <v>527</v>
      </c>
      <c r="G58">
        <v>9.0196999999999999E-2</v>
      </c>
      <c r="H58">
        <v>-7.7170000000000002E-2</v>
      </c>
      <c r="I58">
        <v>98.266099999999994</v>
      </c>
      <c r="J58">
        <v>0.77510100000000004</v>
      </c>
      <c r="K58">
        <v>9.4848000000000002E-2</v>
      </c>
      <c r="L58">
        <v>-5.4739999999999997E-2</v>
      </c>
      <c r="M58">
        <v>0.36561500000000002</v>
      </c>
      <c r="N58">
        <v>0.98445700000000003</v>
      </c>
      <c r="O58">
        <v>-3.8080000000000003E-2</v>
      </c>
      <c r="P58">
        <v>-2.2259999999999999E-2</v>
      </c>
      <c r="Q58">
        <v>0.230876</v>
      </c>
      <c r="R58">
        <v>-8.8489999999999999E-2</v>
      </c>
      <c r="S58">
        <v>0</v>
      </c>
      <c r="T58">
        <v>100.526</v>
      </c>
      <c r="U58">
        <v>53.135199999999998</v>
      </c>
    </row>
    <row r="59" spans="1:21" x14ac:dyDescent="0.25">
      <c r="G59">
        <v>0.55276199999999998</v>
      </c>
      <c r="H59">
        <v>-7.7130000000000004E-2</v>
      </c>
      <c r="I59">
        <v>98.776300000000006</v>
      </c>
      <c r="J59">
        <v>0.51215299999999997</v>
      </c>
      <c r="K59">
        <v>9.5432000000000003E-2</v>
      </c>
      <c r="L59">
        <v>-7.2389999999999996E-2</v>
      </c>
      <c r="M59">
        <v>0.36564200000000002</v>
      </c>
      <c r="N59">
        <v>1.2658799999999999</v>
      </c>
      <c r="O59">
        <v>4.1577000000000003E-2</v>
      </c>
      <c r="P59">
        <v>-4.1419999999999998E-2</v>
      </c>
      <c r="Q59">
        <v>0.29873699999999997</v>
      </c>
      <c r="R59">
        <v>-2.511E-2</v>
      </c>
      <c r="S59">
        <v>0</v>
      </c>
      <c r="T59">
        <v>101.69199999999999</v>
      </c>
      <c r="U59">
        <v>53.650399999999998</v>
      </c>
    </row>
    <row r="60" spans="1:21" x14ac:dyDescent="0.25">
      <c r="G60">
        <v>0.47530600000000001</v>
      </c>
      <c r="H60">
        <v>-7.7109999999999998E-2</v>
      </c>
      <c r="I60">
        <v>98.861199999999997</v>
      </c>
      <c r="J60">
        <v>0.51248000000000005</v>
      </c>
      <c r="K60">
        <v>6.2449999999999997E-3</v>
      </c>
      <c r="L60">
        <v>3.6163000000000001E-2</v>
      </c>
      <c r="M60">
        <v>0.234542</v>
      </c>
      <c r="N60">
        <v>1.4032100000000001</v>
      </c>
      <c r="O60">
        <v>4.1730999999999997E-2</v>
      </c>
      <c r="P60">
        <v>-2.213E-2</v>
      </c>
      <c r="Q60">
        <v>0.14119499999999999</v>
      </c>
      <c r="R60">
        <v>-8.7900000000000006E-2</v>
      </c>
      <c r="S60">
        <v>0</v>
      </c>
      <c r="T60">
        <v>101.52500000000001</v>
      </c>
      <c r="U60">
        <v>53.628700000000002</v>
      </c>
    </row>
    <row r="61" spans="1:21" x14ac:dyDescent="0.25">
      <c r="G61">
        <v>0.93974500000000005</v>
      </c>
      <c r="H61">
        <v>-7.7170000000000002E-2</v>
      </c>
      <c r="I61">
        <v>97.612399999999994</v>
      </c>
      <c r="J61">
        <v>0.97105900000000001</v>
      </c>
      <c r="K61">
        <v>9.6228999999999995E-2</v>
      </c>
      <c r="L61">
        <v>3.4863999999999999E-2</v>
      </c>
      <c r="M61">
        <v>0.21521499999999999</v>
      </c>
      <c r="N61">
        <v>1.3754599999999999</v>
      </c>
      <c r="O61">
        <v>-0.11774</v>
      </c>
      <c r="P61">
        <v>7.3701000000000003E-2</v>
      </c>
      <c r="Q61">
        <v>0.20771100000000001</v>
      </c>
      <c r="R61">
        <v>-2.5829999999999999E-2</v>
      </c>
      <c r="S61">
        <v>0</v>
      </c>
      <c r="T61">
        <v>101.306</v>
      </c>
      <c r="U61">
        <v>53.222499999999997</v>
      </c>
    </row>
    <row r="62" spans="1:21" x14ac:dyDescent="0.25">
      <c r="G62">
        <v>0.55679699999999999</v>
      </c>
      <c r="H62">
        <v>0.15873100000000001</v>
      </c>
      <c r="I62">
        <v>96.784599999999998</v>
      </c>
      <c r="J62">
        <v>1.5613900000000001</v>
      </c>
      <c r="K62">
        <v>0.23052700000000001</v>
      </c>
      <c r="L62">
        <v>1.508E-2</v>
      </c>
      <c r="M62">
        <v>0.40168300000000001</v>
      </c>
      <c r="N62">
        <v>1.4831000000000001</v>
      </c>
      <c r="O62">
        <v>4.0208000000000001E-2</v>
      </c>
      <c r="P62">
        <v>-3.49E-3</v>
      </c>
      <c r="Q62">
        <v>0.25124000000000002</v>
      </c>
      <c r="R62">
        <v>-0.15323999999999999</v>
      </c>
      <c r="S62">
        <v>0</v>
      </c>
      <c r="T62">
        <v>101.327</v>
      </c>
      <c r="U62">
        <v>53.110799999999998</v>
      </c>
    </row>
    <row r="63" spans="1:21" x14ac:dyDescent="0.25">
      <c r="G63">
        <v>0.70809900000000003</v>
      </c>
      <c r="H63">
        <v>-7.7160000000000006E-2</v>
      </c>
      <c r="I63">
        <v>99.090699999999998</v>
      </c>
      <c r="J63">
        <v>0.57751799999999998</v>
      </c>
      <c r="K63">
        <v>5.1175999999999999E-2</v>
      </c>
      <c r="L63">
        <v>8.9545E-2</v>
      </c>
      <c r="M63">
        <v>0.34669899999999998</v>
      </c>
      <c r="N63">
        <v>0.88326499999999997</v>
      </c>
      <c r="O63">
        <v>-3.8100000000000002E-2</v>
      </c>
      <c r="P63">
        <v>-4.1489999999999999E-2</v>
      </c>
      <c r="Q63">
        <v>0.27579599999999999</v>
      </c>
      <c r="R63">
        <v>3.7596999999999998E-2</v>
      </c>
      <c r="S63">
        <v>0</v>
      </c>
      <c r="T63">
        <v>101.904</v>
      </c>
      <c r="U63">
        <v>53.706800000000001</v>
      </c>
    </row>
    <row r="64" spans="1:21" x14ac:dyDescent="0.25">
      <c r="G64">
        <v>0.552674</v>
      </c>
      <c r="H64">
        <v>-7.7119999999999994E-2</v>
      </c>
      <c r="I64">
        <v>97.32</v>
      </c>
      <c r="J64">
        <v>0.64398999999999995</v>
      </c>
      <c r="K64">
        <v>5.0890999999999999E-2</v>
      </c>
      <c r="L64">
        <v>5.4040999999999999E-2</v>
      </c>
      <c r="M64">
        <v>6.5653000000000003E-2</v>
      </c>
      <c r="N64">
        <v>0.95119200000000004</v>
      </c>
      <c r="O64">
        <v>4.1661999999999998E-2</v>
      </c>
      <c r="P64">
        <v>-4.1369999999999997E-2</v>
      </c>
      <c r="Q64">
        <v>0.25359599999999999</v>
      </c>
      <c r="R64">
        <v>-0.15104999999999999</v>
      </c>
      <c r="S64">
        <v>0</v>
      </c>
      <c r="T64">
        <v>99.664100000000005</v>
      </c>
      <c r="U64">
        <v>52.6477</v>
      </c>
    </row>
    <row r="65" spans="7:21" x14ac:dyDescent="0.25">
      <c r="G65">
        <v>0.24504300000000001</v>
      </c>
      <c r="H65">
        <v>-7.7189999999999995E-2</v>
      </c>
      <c r="I65">
        <v>96.348399999999998</v>
      </c>
      <c r="J65">
        <v>0.84045300000000001</v>
      </c>
      <c r="K65">
        <v>9.5213999999999993E-2</v>
      </c>
      <c r="L65">
        <v>5.2998999999999998E-2</v>
      </c>
      <c r="M65">
        <v>0.23402300000000001</v>
      </c>
      <c r="N65">
        <v>1.1956</v>
      </c>
      <c r="O65">
        <v>-3.8300000000000001E-2</v>
      </c>
      <c r="P65">
        <v>1.6091000000000001E-2</v>
      </c>
      <c r="Q65">
        <v>0.38797999999999999</v>
      </c>
      <c r="R65">
        <v>-8.8849999999999998E-2</v>
      </c>
      <c r="S65">
        <v>0</v>
      </c>
      <c r="T65">
        <v>99.211500000000001</v>
      </c>
      <c r="U65">
        <v>52.333799999999997</v>
      </c>
    </row>
    <row r="66" spans="7:21" x14ac:dyDescent="0.25">
      <c r="G66">
        <v>0.78451700000000002</v>
      </c>
      <c r="H66">
        <v>-7.7149999999999996E-2</v>
      </c>
      <c r="I66">
        <v>96.458699999999993</v>
      </c>
      <c r="J66">
        <v>0.77463000000000004</v>
      </c>
      <c r="K66">
        <v>0.14058799999999999</v>
      </c>
      <c r="L66">
        <v>-1.866E-2</v>
      </c>
      <c r="M66">
        <v>0.290383</v>
      </c>
      <c r="N66">
        <v>1.7244299999999999</v>
      </c>
      <c r="O66">
        <v>-0.11751</v>
      </c>
      <c r="P66">
        <v>1.6164000000000001E-2</v>
      </c>
      <c r="Q66">
        <v>0.34332699999999999</v>
      </c>
      <c r="R66">
        <v>-2.5440000000000001E-2</v>
      </c>
      <c r="S66">
        <v>0</v>
      </c>
      <c r="T66">
        <v>100.294</v>
      </c>
      <c r="U66">
        <v>52.755400000000002</v>
      </c>
    </row>
    <row r="67" spans="7:21" x14ac:dyDescent="0.25">
      <c r="G67">
        <v>0.32138</v>
      </c>
      <c r="H67">
        <v>-7.7130000000000004E-2</v>
      </c>
      <c r="I67">
        <v>98.871799999999993</v>
      </c>
      <c r="J67">
        <v>0.44674399999999997</v>
      </c>
      <c r="K67">
        <v>6.1260000000000004E-3</v>
      </c>
      <c r="L67">
        <v>1.7977E-2</v>
      </c>
      <c r="M67">
        <v>0.34692000000000001</v>
      </c>
      <c r="N67">
        <v>1.4371499999999999</v>
      </c>
      <c r="O67">
        <v>-3.7830000000000003E-2</v>
      </c>
      <c r="P67">
        <v>-2.9399999999999999E-3</v>
      </c>
      <c r="Q67">
        <v>0.47919499999999998</v>
      </c>
      <c r="R67">
        <v>-8.8090000000000002E-2</v>
      </c>
      <c r="S67">
        <v>0</v>
      </c>
      <c r="T67">
        <v>101.721</v>
      </c>
      <c r="U67">
        <v>53.742800000000003</v>
      </c>
    </row>
    <row r="68" spans="7:21" x14ac:dyDescent="0.25">
      <c r="G68">
        <v>0.940307</v>
      </c>
      <c r="H68">
        <v>-7.7179999999999999E-2</v>
      </c>
      <c r="I68">
        <v>96.073400000000007</v>
      </c>
      <c r="J68">
        <v>0.971113</v>
      </c>
      <c r="K68">
        <v>5.1501999999999999E-2</v>
      </c>
      <c r="L68">
        <v>1.6671999999999999E-2</v>
      </c>
      <c r="M68">
        <v>0.158832</v>
      </c>
      <c r="N68">
        <v>1.65612</v>
      </c>
      <c r="O68">
        <v>4.0995999999999998E-2</v>
      </c>
      <c r="P68">
        <v>-3.1800000000000001E-3</v>
      </c>
      <c r="Q68">
        <v>0.364925</v>
      </c>
      <c r="R68">
        <v>-8.8980000000000004E-2</v>
      </c>
      <c r="S68">
        <v>0</v>
      </c>
      <c r="T68">
        <v>100.105</v>
      </c>
      <c r="U68">
        <v>52.567799999999998</v>
      </c>
    </row>
    <row r="69" spans="7:21" x14ac:dyDescent="0.25">
      <c r="G69">
        <v>0.85726400000000003</v>
      </c>
      <c r="H69">
        <v>0.15976299999999999</v>
      </c>
      <c r="I69">
        <v>97.517200000000003</v>
      </c>
      <c r="J69">
        <v>0.38167099999999998</v>
      </c>
      <c r="K69">
        <v>0.18466399999999999</v>
      </c>
      <c r="L69">
        <v>-1.7000000000000001E-2</v>
      </c>
      <c r="M69">
        <v>0.34752300000000003</v>
      </c>
      <c r="N69">
        <v>1.30159</v>
      </c>
      <c r="O69">
        <v>-0.11681</v>
      </c>
      <c r="P69">
        <v>-2.196E-2</v>
      </c>
      <c r="Q69">
        <v>0.164524</v>
      </c>
      <c r="R69">
        <v>-0.15024000000000001</v>
      </c>
      <c r="S69">
        <v>0</v>
      </c>
      <c r="T69">
        <v>100.608</v>
      </c>
      <c r="U69">
        <v>53.1145</v>
      </c>
    </row>
    <row r="70" spans="7:21" x14ac:dyDescent="0.25">
      <c r="G70">
        <v>0.40098099999999998</v>
      </c>
      <c r="H70">
        <v>0.15896099999999999</v>
      </c>
      <c r="I70">
        <v>97.7928</v>
      </c>
      <c r="J70">
        <v>0.70674800000000004</v>
      </c>
      <c r="K70">
        <v>0.229822</v>
      </c>
      <c r="L70">
        <v>6.9790000000000005E-2</v>
      </c>
      <c r="M70">
        <v>0.32707399999999998</v>
      </c>
      <c r="N70">
        <v>1.34026</v>
      </c>
      <c r="O70">
        <v>4.0506E-2</v>
      </c>
      <c r="P70">
        <v>-3.3600000000000001E-3</v>
      </c>
      <c r="Q70">
        <v>0.409304</v>
      </c>
      <c r="R70">
        <v>0.28819800000000001</v>
      </c>
      <c r="S70">
        <v>0</v>
      </c>
      <c r="T70">
        <v>101.761</v>
      </c>
      <c r="U70">
        <v>53.503799999999998</v>
      </c>
    </row>
    <row r="71" spans="7:21" x14ac:dyDescent="0.25">
      <c r="G71">
        <v>0.1678</v>
      </c>
      <c r="H71">
        <v>0.39575399999999999</v>
      </c>
      <c r="I71">
        <v>96.789599999999993</v>
      </c>
      <c r="J71">
        <v>0.84048</v>
      </c>
      <c r="K71">
        <v>5.0640999999999999E-2</v>
      </c>
      <c r="L71">
        <v>1.6927999999999999E-2</v>
      </c>
      <c r="M71">
        <v>0.25283</v>
      </c>
      <c r="N71">
        <v>1.05548</v>
      </c>
      <c r="O71">
        <v>4.1139000000000002E-2</v>
      </c>
      <c r="P71">
        <v>-3.1199999999999999E-3</v>
      </c>
      <c r="Q71">
        <v>0.29793799999999998</v>
      </c>
      <c r="R71">
        <v>-8.8870000000000005E-2</v>
      </c>
      <c r="S71">
        <v>0</v>
      </c>
      <c r="T71">
        <v>99.816599999999994</v>
      </c>
      <c r="U71">
        <v>52.704300000000003</v>
      </c>
    </row>
    <row r="72" spans="7:21" x14ac:dyDescent="0.25">
      <c r="G72">
        <v>0.39853499999999997</v>
      </c>
      <c r="H72">
        <v>0.15961500000000001</v>
      </c>
      <c r="I72">
        <v>97.591999999999999</v>
      </c>
      <c r="J72">
        <v>0.77583000000000002</v>
      </c>
      <c r="K72">
        <v>-3.8289999999999998E-2</v>
      </c>
      <c r="L72">
        <v>5.4031000000000003E-2</v>
      </c>
      <c r="M72">
        <v>0.25320999999999999</v>
      </c>
      <c r="N72">
        <v>1.29803</v>
      </c>
      <c r="O72">
        <v>-0.11727</v>
      </c>
      <c r="P72">
        <v>-2.215E-2</v>
      </c>
      <c r="Q72">
        <v>0.25372099999999997</v>
      </c>
      <c r="R72">
        <v>-0.21415999999999999</v>
      </c>
      <c r="S72">
        <v>0</v>
      </c>
      <c r="T72">
        <v>100.393</v>
      </c>
      <c r="U72">
        <v>53.050899999999999</v>
      </c>
    </row>
    <row r="73" spans="7:21" x14ac:dyDescent="0.25">
      <c r="G73">
        <v>0.47668100000000002</v>
      </c>
      <c r="H73">
        <v>0.39563399999999999</v>
      </c>
      <c r="I73">
        <v>97.641300000000001</v>
      </c>
      <c r="J73">
        <v>0.64288199999999995</v>
      </c>
      <c r="K73">
        <v>6.3229999999999996E-3</v>
      </c>
      <c r="L73">
        <v>-8.4999999999999995E-4</v>
      </c>
      <c r="M73">
        <v>0.23411399999999999</v>
      </c>
      <c r="N73">
        <v>1.54541</v>
      </c>
      <c r="O73">
        <v>4.1238999999999998E-2</v>
      </c>
      <c r="P73">
        <v>1.6140000000000002E-2</v>
      </c>
      <c r="Q73">
        <v>0.275559</v>
      </c>
      <c r="R73">
        <v>3.7416999999999999E-2</v>
      </c>
      <c r="S73">
        <v>0</v>
      </c>
      <c r="T73">
        <v>101.312</v>
      </c>
      <c r="U73">
        <v>53.417000000000002</v>
      </c>
    </row>
    <row r="74" spans="7:21" x14ac:dyDescent="0.25">
      <c r="G74">
        <v>0.47561199999999998</v>
      </c>
      <c r="H74">
        <v>0.15971399999999999</v>
      </c>
      <c r="I74">
        <v>98.102999999999994</v>
      </c>
      <c r="J74">
        <v>0.51217299999999999</v>
      </c>
      <c r="K74">
        <v>-3.8240000000000003E-2</v>
      </c>
      <c r="L74">
        <v>-0.14421</v>
      </c>
      <c r="M74">
        <v>0.309581</v>
      </c>
      <c r="N74">
        <v>1.4033800000000001</v>
      </c>
      <c r="O74">
        <v>-3.7760000000000002E-2</v>
      </c>
      <c r="P74">
        <v>-6.0589999999999998E-2</v>
      </c>
      <c r="Q74">
        <v>0.231409</v>
      </c>
      <c r="R74">
        <v>3.8182000000000001E-2</v>
      </c>
      <c r="S74">
        <v>0</v>
      </c>
      <c r="T74">
        <v>100.952</v>
      </c>
      <c r="U74">
        <v>53.343899999999998</v>
      </c>
    </row>
    <row r="75" spans="7:21" x14ac:dyDescent="0.25">
      <c r="G75">
        <v>0.16744400000000001</v>
      </c>
      <c r="H75">
        <v>0.15962699999999999</v>
      </c>
      <c r="I75">
        <v>98.367000000000004</v>
      </c>
      <c r="J75">
        <v>0.70987100000000003</v>
      </c>
      <c r="K75">
        <v>-3.8370000000000001E-2</v>
      </c>
      <c r="L75">
        <v>-1.831E-2</v>
      </c>
      <c r="M75">
        <v>0.27195399999999997</v>
      </c>
      <c r="N75">
        <v>0.98374200000000001</v>
      </c>
      <c r="O75">
        <v>-3.798E-2</v>
      </c>
      <c r="P75">
        <v>1.6254999999999999E-2</v>
      </c>
      <c r="Q75">
        <v>0.34378199999999998</v>
      </c>
      <c r="R75">
        <v>-0.15135999999999999</v>
      </c>
      <c r="S75">
        <v>0</v>
      </c>
      <c r="T75">
        <v>100.774</v>
      </c>
      <c r="U75">
        <v>53.297699999999999</v>
      </c>
    </row>
    <row r="76" spans="7:21" x14ac:dyDescent="0.25">
      <c r="G76">
        <v>0.47742499999999999</v>
      </c>
      <c r="H76">
        <v>-7.7200000000000005E-2</v>
      </c>
      <c r="I76">
        <v>96.190100000000001</v>
      </c>
      <c r="J76">
        <v>0.51136099999999995</v>
      </c>
      <c r="K76">
        <v>-8.2890000000000005E-2</v>
      </c>
      <c r="L76">
        <v>-3.721E-2</v>
      </c>
      <c r="M76">
        <v>0.23403399999999999</v>
      </c>
      <c r="N76">
        <v>0.84699000000000002</v>
      </c>
      <c r="O76">
        <v>0.19997100000000001</v>
      </c>
      <c r="P76">
        <v>-3.13E-3</v>
      </c>
      <c r="Q76">
        <v>0.342947</v>
      </c>
      <c r="R76">
        <v>0.10023799999999999</v>
      </c>
      <c r="S76">
        <v>0</v>
      </c>
      <c r="T76">
        <v>98.702699999999993</v>
      </c>
      <c r="U76">
        <v>52.0458</v>
      </c>
    </row>
    <row r="77" spans="7:21" x14ac:dyDescent="0.25">
      <c r="G77">
        <v>0.32153100000000001</v>
      </c>
      <c r="H77">
        <v>-7.714E-2</v>
      </c>
      <c r="I77">
        <v>97.173000000000002</v>
      </c>
      <c r="J77">
        <v>0.44663999999999998</v>
      </c>
      <c r="K77">
        <v>-3.8330000000000003E-2</v>
      </c>
      <c r="L77">
        <v>1.7784000000000001E-2</v>
      </c>
      <c r="M77">
        <v>0.30942500000000001</v>
      </c>
      <c r="N77">
        <v>1.2627999999999999</v>
      </c>
      <c r="O77">
        <v>4.1561000000000001E-2</v>
      </c>
      <c r="P77">
        <v>7.3918999999999999E-2</v>
      </c>
      <c r="Q77">
        <v>0.388872</v>
      </c>
      <c r="R77">
        <v>-8.8230000000000003E-2</v>
      </c>
      <c r="S77">
        <v>0</v>
      </c>
      <c r="T77">
        <v>99.831800000000001</v>
      </c>
      <c r="U77">
        <v>52.722299999999997</v>
      </c>
    </row>
    <row r="78" spans="7:21" x14ac:dyDescent="0.25">
      <c r="G78">
        <v>0.55493199999999998</v>
      </c>
      <c r="H78">
        <v>-7.7200000000000005E-2</v>
      </c>
      <c r="I78">
        <v>98.040499999999994</v>
      </c>
      <c r="J78">
        <v>0.64213600000000004</v>
      </c>
      <c r="K78">
        <v>6.4330000000000003E-3</v>
      </c>
      <c r="L78">
        <v>3.4611000000000003E-2</v>
      </c>
      <c r="M78">
        <v>0.215035</v>
      </c>
      <c r="N78">
        <v>1.5125599999999999</v>
      </c>
      <c r="O78">
        <v>4.0933999999999998E-2</v>
      </c>
      <c r="P78">
        <v>-2.2409999999999999E-2</v>
      </c>
      <c r="Q78">
        <v>0.45505400000000001</v>
      </c>
      <c r="R78">
        <v>0.16295599999999999</v>
      </c>
      <c r="S78">
        <v>0</v>
      </c>
      <c r="T78">
        <v>101.566</v>
      </c>
      <c r="U78">
        <v>53.465600000000002</v>
      </c>
    </row>
    <row r="79" spans="7:21" x14ac:dyDescent="0.25">
      <c r="G79">
        <v>0.47710799999999998</v>
      </c>
      <c r="H79">
        <v>-7.7179999999999999E-2</v>
      </c>
      <c r="I79">
        <v>97.879400000000004</v>
      </c>
      <c r="J79">
        <v>0.44565199999999999</v>
      </c>
      <c r="K79">
        <v>5.1001999999999999E-2</v>
      </c>
      <c r="L79">
        <v>5.3345999999999998E-2</v>
      </c>
      <c r="M79">
        <v>0.30930299999999999</v>
      </c>
      <c r="N79">
        <v>1.1272800000000001</v>
      </c>
      <c r="O79">
        <v>-0.11762</v>
      </c>
      <c r="P79">
        <v>-3.0599999999999998E-3</v>
      </c>
      <c r="Q79">
        <v>0.23075300000000001</v>
      </c>
      <c r="R79">
        <v>0.28969699999999998</v>
      </c>
      <c r="S79">
        <v>0</v>
      </c>
      <c r="T79">
        <v>100.666</v>
      </c>
      <c r="U79">
        <v>53.0899</v>
      </c>
    </row>
    <row r="80" spans="7:21" x14ac:dyDescent="0.25">
      <c r="G80">
        <v>8.9527999999999996E-2</v>
      </c>
      <c r="H80">
        <v>-7.6999999999999999E-2</v>
      </c>
      <c r="I80">
        <v>98.022900000000007</v>
      </c>
      <c r="J80">
        <v>5.3304999999999998E-2</v>
      </c>
      <c r="K80">
        <v>5.7949999999999998E-3</v>
      </c>
      <c r="L80">
        <v>2.0460000000000001E-3</v>
      </c>
      <c r="M80">
        <v>0.235403</v>
      </c>
      <c r="N80">
        <v>1.81202</v>
      </c>
      <c r="O80">
        <v>-0.11644</v>
      </c>
      <c r="P80">
        <v>-2.1760000000000002E-2</v>
      </c>
      <c r="Q80">
        <v>0.27822999999999998</v>
      </c>
      <c r="R80">
        <v>-0.21262</v>
      </c>
      <c r="S80">
        <v>0</v>
      </c>
      <c r="T80">
        <v>100.071</v>
      </c>
      <c r="U80">
        <v>53.154699999999998</v>
      </c>
    </row>
    <row r="81" spans="6:21" x14ac:dyDescent="0.25">
      <c r="G81">
        <v>0.706148</v>
      </c>
      <c r="H81">
        <v>-7.7119999999999994E-2</v>
      </c>
      <c r="I81">
        <v>96.2102</v>
      </c>
      <c r="J81">
        <v>0.51192199999999999</v>
      </c>
      <c r="K81">
        <v>6.3940000000000004E-3</v>
      </c>
      <c r="L81">
        <v>-5.4370000000000002E-2</v>
      </c>
      <c r="M81">
        <v>0.27185100000000001</v>
      </c>
      <c r="N81">
        <v>2.0695800000000002</v>
      </c>
      <c r="O81">
        <v>4.1503999999999999E-2</v>
      </c>
      <c r="P81">
        <v>0.150752</v>
      </c>
      <c r="Q81">
        <v>0.23099</v>
      </c>
      <c r="R81">
        <v>-2.52E-2</v>
      </c>
      <c r="S81">
        <v>0</v>
      </c>
      <c r="T81">
        <v>100.04300000000001</v>
      </c>
      <c r="U81">
        <v>52.650799999999997</v>
      </c>
    </row>
    <row r="82" spans="6:21" x14ac:dyDescent="0.25">
      <c r="G82">
        <v>0.24542600000000001</v>
      </c>
      <c r="H82">
        <v>-7.7240000000000003E-2</v>
      </c>
      <c r="I82">
        <v>97.900800000000004</v>
      </c>
      <c r="J82">
        <v>1.16757</v>
      </c>
      <c r="K82">
        <v>0.13992399999999999</v>
      </c>
      <c r="L82">
        <v>-3.7850000000000002E-2</v>
      </c>
      <c r="M82">
        <v>0.252438</v>
      </c>
      <c r="N82">
        <v>1.4416599999999999</v>
      </c>
      <c r="O82">
        <v>-3.866E-2</v>
      </c>
      <c r="P82">
        <v>3.5139999999999998E-2</v>
      </c>
      <c r="Q82">
        <v>0.22967299999999999</v>
      </c>
      <c r="R82">
        <v>-2.6409999999999999E-2</v>
      </c>
      <c r="S82">
        <v>0</v>
      </c>
      <c r="T82">
        <v>101.232</v>
      </c>
      <c r="U82">
        <v>53.296700000000001</v>
      </c>
    </row>
    <row r="83" spans="6:21" x14ac:dyDescent="0.25">
      <c r="G83">
        <v>0.40005000000000002</v>
      </c>
      <c r="H83">
        <v>-7.7210000000000001E-2</v>
      </c>
      <c r="I83">
        <v>97.673100000000005</v>
      </c>
      <c r="J83">
        <v>0.97133899999999995</v>
      </c>
      <c r="K83">
        <v>5.0923000000000003E-2</v>
      </c>
      <c r="L83">
        <v>-7.3289999999999994E-2</v>
      </c>
      <c r="M83">
        <v>0.32776</v>
      </c>
      <c r="N83">
        <v>1.3716999999999999</v>
      </c>
      <c r="O83">
        <v>4.1006000000000001E-2</v>
      </c>
      <c r="P83">
        <v>1.6045E-2</v>
      </c>
      <c r="Q83">
        <v>0.16267499999999999</v>
      </c>
      <c r="R83">
        <v>-2.5999999999999999E-2</v>
      </c>
      <c r="S83">
        <v>0</v>
      </c>
      <c r="T83">
        <v>100.83799999999999</v>
      </c>
      <c r="U83">
        <v>53.101700000000001</v>
      </c>
    </row>
    <row r="84" spans="6:21" x14ac:dyDescent="0.25">
      <c r="G84">
        <v>0.16811999999999999</v>
      </c>
      <c r="H84">
        <v>-7.7229999999999993E-2</v>
      </c>
      <c r="I84">
        <v>99.057299999999998</v>
      </c>
      <c r="J84">
        <v>0.57625499999999996</v>
      </c>
      <c r="K84">
        <v>9.5339999999999994E-2</v>
      </c>
      <c r="L84">
        <v>1.6556000000000001E-2</v>
      </c>
      <c r="M84">
        <v>0.21527399999999999</v>
      </c>
      <c r="N84">
        <v>1.2315799999999999</v>
      </c>
      <c r="O84">
        <v>4.0912999999999998E-2</v>
      </c>
      <c r="P84">
        <v>-3.1800000000000001E-3</v>
      </c>
      <c r="Q84">
        <v>0.16258800000000001</v>
      </c>
      <c r="R84">
        <v>0.35213299999999997</v>
      </c>
      <c r="S84">
        <v>0</v>
      </c>
      <c r="T84">
        <v>101.836</v>
      </c>
      <c r="U84">
        <v>53.7166</v>
      </c>
    </row>
    <row r="85" spans="6:21" x14ac:dyDescent="0.25">
      <c r="G85">
        <v>0.398899</v>
      </c>
      <c r="H85">
        <v>-7.7149999999999996E-2</v>
      </c>
      <c r="I85">
        <v>98.271900000000002</v>
      </c>
      <c r="J85">
        <v>0.44634299999999999</v>
      </c>
      <c r="K85">
        <v>5.0741000000000001E-2</v>
      </c>
      <c r="L85">
        <v>3.5708999999999998E-2</v>
      </c>
      <c r="M85">
        <v>0.42190699999999998</v>
      </c>
      <c r="N85">
        <v>1.4393899999999999</v>
      </c>
      <c r="O85">
        <v>-3.7960000000000001E-2</v>
      </c>
      <c r="P85">
        <v>-3.0000000000000001E-3</v>
      </c>
      <c r="Q85">
        <v>0.32119900000000001</v>
      </c>
      <c r="R85">
        <v>3.7786E-2</v>
      </c>
      <c r="S85">
        <v>0</v>
      </c>
      <c r="T85">
        <v>101.306</v>
      </c>
      <c r="U85">
        <v>53.452599999999997</v>
      </c>
    </row>
    <row r="86" spans="6:21" x14ac:dyDescent="0.25">
      <c r="G86">
        <v>0.62932900000000003</v>
      </c>
      <c r="H86">
        <v>-7.7130000000000004E-2</v>
      </c>
      <c r="I86">
        <v>95.863399999999999</v>
      </c>
      <c r="J86">
        <v>0.578067</v>
      </c>
      <c r="K86">
        <v>0.14008399999999999</v>
      </c>
      <c r="L86">
        <v>-0.10843</v>
      </c>
      <c r="M86">
        <v>0.40329799999999999</v>
      </c>
      <c r="N86">
        <v>1.3715999999999999</v>
      </c>
      <c r="O86">
        <v>4.1612999999999997E-2</v>
      </c>
      <c r="P86">
        <v>3.5490000000000001E-2</v>
      </c>
      <c r="Q86">
        <v>0.186167</v>
      </c>
      <c r="R86">
        <v>-8.8120000000000004E-2</v>
      </c>
      <c r="S86">
        <v>0</v>
      </c>
      <c r="T86">
        <v>98.975300000000004</v>
      </c>
      <c r="U86">
        <v>52.154899999999998</v>
      </c>
    </row>
    <row r="87" spans="6:21" x14ac:dyDescent="0.25">
      <c r="G87">
        <v>0.24515100000000001</v>
      </c>
      <c r="H87">
        <v>-7.7210000000000001E-2</v>
      </c>
      <c r="I87">
        <v>96.357900000000001</v>
      </c>
      <c r="J87">
        <v>0.97157499999999997</v>
      </c>
      <c r="K87">
        <v>5.0694000000000003E-2</v>
      </c>
      <c r="L87">
        <v>-9.1619999999999993E-2</v>
      </c>
      <c r="M87">
        <v>0.21504000000000001</v>
      </c>
      <c r="N87">
        <v>1.1953400000000001</v>
      </c>
      <c r="O87">
        <v>4.0953999999999997E-2</v>
      </c>
      <c r="P87">
        <v>5.4413999999999997E-2</v>
      </c>
      <c r="Q87">
        <v>0.56768399999999997</v>
      </c>
      <c r="R87">
        <v>-0.15217</v>
      </c>
      <c r="S87">
        <v>0</v>
      </c>
      <c r="T87">
        <v>99.377700000000004</v>
      </c>
      <c r="U87">
        <v>52.381999999999998</v>
      </c>
    </row>
    <row r="88" spans="6:21" x14ac:dyDescent="0.25">
      <c r="G88">
        <v>0.63175400000000004</v>
      </c>
      <c r="H88">
        <v>-7.7189999999999995E-2</v>
      </c>
      <c r="I88">
        <v>98.390100000000004</v>
      </c>
      <c r="J88">
        <v>0.70796400000000004</v>
      </c>
      <c r="K88">
        <v>6.4609999999999997E-3</v>
      </c>
      <c r="L88">
        <v>-1.2800000000000001E-3</v>
      </c>
      <c r="M88">
        <v>0.21510399999999999</v>
      </c>
      <c r="N88">
        <v>1.5825</v>
      </c>
      <c r="O88">
        <v>4.1013000000000001E-2</v>
      </c>
      <c r="P88">
        <v>-3.1700000000000001E-3</v>
      </c>
      <c r="Q88">
        <v>0.38765100000000002</v>
      </c>
      <c r="R88">
        <v>0.10007099999999999</v>
      </c>
      <c r="S88">
        <v>0</v>
      </c>
      <c r="T88">
        <v>101.98099999999999</v>
      </c>
      <c r="U88">
        <v>53.6708</v>
      </c>
    </row>
    <row r="90" spans="6:21" x14ac:dyDescent="0.25">
      <c r="F90" t="s">
        <v>40</v>
      </c>
      <c r="G90">
        <f>AVERAGE(G37:G88)</f>
        <v>0.46949434615384611</v>
      </c>
      <c r="H90">
        <f t="shared" ref="H90:U90" si="4">AVERAGE(H37:H88)</f>
        <v>3.9730769230772938E-5</v>
      </c>
      <c r="I90">
        <f t="shared" si="4"/>
        <v>96.858232692307709</v>
      </c>
      <c r="J90">
        <f t="shared" si="4"/>
        <v>0.80047426923076914</v>
      </c>
      <c r="K90">
        <f t="shared" si="4"/>
        <v>0.11288763461538465</v>
      </c>
      <c r="L90">
        <f t="shared" si="4"/>
        <v>9.1499038461538441E-3</v>
      </c>
      <c r="M90">
        <f t="shared" si="4"/>
        <v>0.37369901923076931</v>
      </c>
      <c r="N90">
        <f t="shared" si="4"/>
        <v>1.4732664230769228</v>
      </c>
      <c r="O90">
        <f t="shared" si="4"/>
        <v>1.3133846153846143E-3</v>
      </c>
      <c r="P90">
        <f t="shared" si="4"/>
        <v>9.0199423076923052E-3</v>
      </c>
      <c r="Q90">
        <f t="shared" si="4"/>
        <v>0.27352223076923077</v>
      </c>
      <c r="R90">
        <f t="shared" si="4"/>
        <v>-5.0507692307692807E-4</v>
      </c>
      <c r="S90">
        <f t="shared" si="4"/>
        <v>0</v>
      </c>
      <c r="T90">
        <f t="shared" si="4"/>
        <v>100.38060384615383</v>
      </c>
      <c r="U90">
        <f t="shared" si="4"/>
        <v>52.842407692307688</v>
      </c>
    </row>
    <row r="91" spans="6:21" x14ac:dyDescent="0.25">
      <c r="F91" t="s">
        <v>41</v>
      </c>
      <c r="G91">
        <f>STDEV(G37:G88)/SQRT((COUNT(G37:G88)))</f>
        <v>3.0147911513888216E-2</v>
      </c>
      <c r="H91">
        <f t="shared" ref="H91:U91" si="5">STDEV(H37:H88)/SQRT((COUNT(H37:H88)))</f>
        <v>1.91509216059778E-2</v>
      </c>
      <c r="I91">
        <f t="shared" si="5"/>
        <v>0.20428870252610024</v>
      </c>
      <c r="J91">
        <f t="shared" si="5"/>
        <v>4.9327914525142819E-2</v>
      </c>
      <c r="K91">
        <f t="shared" si="5"/>
        <v>1.7243347139408793E-2</v>
      </c>
      <c r="L91">
        <f t="shared" si="5"/>
        <v>9.2037150667329745E-3</v>
      </c>
      <c r="M91">
        <f t="shared" si="5"/>
        <v>2.8209197245983659E-2</v>
      </c>
      <c r="N91">
        <f t="shared" si="5"/>
        <v>5.5729969462217567E-2</v>
      </c>
      <c r="O91">
        <f t="shared" si="5"/>
        <v>1.3319715356043781E-2</v>
      </c>
      <c r="P91">
        <f t="shared" si="5"/>
        <v>5.5046217273119194E-3</v>
      </c>
      <c r="Q91">
        <f t="shared" si="5"/>
        <v>1.6208795493741351E-2</v>
      </c>
      <c r="R91">
        <f t="shared" si="5"/>
        <v>1.8131775538023618E-2</v>
      </c>
      <c r="S91">
        <f t="shared" si="5"/>
        <v>0</v>
      </c>
      <c r="T91">
        <f t="shared" si="5"/>
        <v>0.13817962608346648</v>
      </c>
      <c r="U91">
        <f t="shared" si="5"/>
        <v>8.0721866195583622E-2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30</vt:i4>
      </vt:variant>
    </vt:vector>
  </HeadingPairs>
  <TitlesOfParts>
    <vt:vector size="35" baseType="lpstr">
      <vt:lpstr>Core Lpx (Si on Wol)</vt:lpstr>
      <vt:lpstr>Core Cpx (Si on Wol)</vt:lpstr>
      <vt:lpstr>Core Plag (Si on Wol)</vt:lpstr>
      <vt:lpstr>Glass (Si on Wol)</vt:lpstr>
      <vt:lpstr>Si-grains (Si on Qtz)</vt:lpstr>
      <vt:lpstr>'Core Cpx (Si on Wol)'!Core_Cpx_Extraction_1</vt:lpstr>
      <vt:lpstr>'Core Cpx (Si on Wol)'!Core_Cpx_Extraction_2</vt:lpstr>
      <vt:lpstr>'Core Cpx (Si on Wol)'!Core_Cpx_Extraction_3</vt:lpstr>
      <vt:lpstr>'Core Cpx (Si on Wol)'!Core_Cpx_Extraction_4</vt:lpstr>
      <vt:lpstr>'Core Cpx (Si on Wol)'!Core_Cpx_Extraction_5</vt:lpstr>
      <vt:lpstr>'Core Cpx (Si on Wol)'!Core_Cpx_Extraction_6</vt:lpstr>
      <vt:lpstr>'Glass (Si on Wol)'!Core_Glass_Extraction_1</vt:lpstr>
      <vt:lpstr>'Glass (Si on Wol)'!Core_Glass_Extraction_2</vt:lpstr>
      <vt:lpstr>'Core Lpx (Si on Wol)'!Core_Lpx_Extraction_1</vt:lpstr>
      <vt:lpstr>'Core Lpx (Si on Wol)'!Core_Lpx_Extraction_2</vt:lpstr>
      <vt:lpstr>'Core Plag (Si on Wol)'!Core_Plag_Extraction_1</vt:lpstr>
      <vt:lpstr>'Core Plag (Si on Wol)'!Core_Plag_Extraction_10</vt:lpstr>
      <vt:lpstr>'Core Plag (Si on Wol)'!Core_Plag_Extraction_11</vt:lpstr>
      <vt:lpstr>'Core Plag (Si on Wol)'!Core_Plag_Extraction_12</vt:lpstr>
      <vt:lpstr>'Core Plag (Si on Wol)'!Core_Plag_Extraction_13</vt:lpstr>
      <vt:lpstr>'Core Plag (Si on Wol)'!Core_Plag_Extraction_14</vt:lpstr>
      <vt:lpstr>'Core Plag (Si on Wol)'!Core_Plag_Extraction_15</vt:lpstr>
      <vt:lpstr>'Core Plag (Si on Wol)'!Core_Plag_Extraction_16</vt:lpstr>
      <vt:lpstr>'Core Plag (Si on Wol)'!Core_Plag_Extraction_17</vt:lpstr>
      <vt:lpstr>'Core Plag (Si on Wol)'!Core_Plag_Extraction_18</vt:lpstr>
      <vt:lpstr>'Core Plag (Si on Wol)'!Core_Plag_Extraction_2</vt:lpstr>
      <vt:lpstr>'Core Plag (Si on Wol)'!Core_Plag_Extraction_3</vt:lpstr>
      <vt:lpstr>'Core Plag (Si on Wol)'!Core_Plag_Extraction_4</vt:lpstr>
      <vt:lpstr>'Core Plag (Si on Wol)'!Core_Plag_Extraction_5</vt:lpstr>
      <vt:lpstr>'Core Plag (Si on Wol)'!Core_Plag_Extraction_6</vt:lpstr>
      <vt:lpstr>'Core Plag (Si on Wol)'!Core_Plag_Extraction_7</vt:lpstr>
      <vt:lpstr>'Core Plag (Si on Wol)'!Core_Plag_Extraction_8</vt:lpstr>
      <vt:lpstr>'Core Plag (Si on Wol)'!Core_Plag_Extraction_9</vt:lpstr>
      <vt:lpstr>'Si-grains (Si on Qtz)'!Core_Si_grain_Extraction_1</vt:lpstr>
      <vt:lpstr>'Si-grains (Si on Qtz)'!Core_Si_grain_Extraction_2</vt:lpstr>
    </vt:vector>
  </TitlesOfParts>
  <Company>University of Manchester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Aimee Smith</dc:creator>
  <cp:lastModifiedBy>Aimee Smith</cp:lastModifiedBy>
  <dcterms:created xsi:type="dcterms:W3CDTF">2021-06-03T14:17:54Z</dcterms:created>
  <dcterms:modified xsi:type="dcterms:W3CDTF">2021-12-15T10:01:08Z</dcterms:modified>
</cp:coreProperties>
</file>