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/>
  </bookViews>
  <sheets>
    <sheet name="Si-Grains Extracted (Si on Qtz)" sheetId="1" r:id="rId1"/>
    <sheet name="Lpx Extracted (Si on Wol)" sheetId="3" r:id="rId2"/>
    <sheet name="Inter. Pyx (Si on Wol)" sheetId="6" r:id="rId3"/>
    <sheet name="Cpx Extracted (Si on Wol)" sheetId="4" r:id="rId4"/>
  </sheets>
  <definedNames>
    <definedName name="Cpx_grain_extraction_1" localSheetId="3">'Cpx Extracted (Si on Wol)'!$G$5:$AD$34</definedName>
    <definedName name="Cpx_grain_extraction_2" localSheetId="3">'Cpx Extracted (Si on Wol)'!$G$38:$AD$88</definedName>
    <definedName name="Cpx_grain_extraction_3" localSheetId="3">'Cpx Extracted (Si on Wol)'!$G$92:$AD$113</definedName>
    <definedName name="Cpx_grain_extraction_4" localSheetId="3">'Cpx Extracted (Si on Wol)'!$G$117:$AD$152</definedName>
    <definedName name="Intermediate_pyroxene_extraction" localSheetId="2">'Inter. Pyx (Si on Wol)'!$A$4:$X$23</definedName>
    <definedName name="Lpx_grain_extraction_1" localSheetId="1">'Lpx Extracted (Si on Wol)'!$H$6:$AE$32</definedName>
    <definedName name="Lpx_grain_extraction_2" localSheetId="1">'Lpx Extracted (Si on Wol)'!$H$36:$AE$59</definedName>
    <definedName name="Lpx_grain_extraction_3" localSheetId="1">'Lpx Extracted (Si on Wol)'!$H$63:$AE$95</definedName>
    <definedName name="Silica_grain_extraction_1" localSheetId="0">'Si-Grains Extracted (Si on Qtz)'!$G$6:$AD$55</definedName>
    <definedName name="Silica_grain_extraction_2" localSheetId="0">'Si-Grains Extracted (Si on Qtz)'!$G$59:$AD$97</definedName>
    <definedName name="Silica_grain_extraction_3" localSheetId="0">'Si-Grains Extracted (Si on Qtz)'!$G$101:$AD$148</definedName>
    <definedName name="Silica_grain_extraction_4" localSheetId="0">'Si-Grains Extracted (Si on Qtz)'!$G$152:$AD$179</definedName>
    <definedName name="Silica_grain_extraction_5" localSheetId="0">'Si-Grains Extracted (Si on Qtz)'!$G$183:$AD$230</definedName>
    <definedName name="Silica_grain_extraction_6" localSheetId="0">'Si-Grains Extracted (Si on Qtz)'!$G$234:$AD$281</definedName>
    <definedName name="Silica_grain_extraction_7" localSheetId="0">'Si-Grains Extracted (Si on Qtz)'!$G$285:$AD$339</definedName>
    <definedName name="Silica_grain_extraction_8" localSheetId="0">'Si-Grains Extracted (Si on Qtz)'!$G$343:$AD$397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5" i="6" l="1"/>
  <c r="Y15" i="6"/>
  <c r="Z15" i="6"/>
  <c r="AA15" i="6"/>
  <c r="AB15" i="6"/>
  <c r="AC15" i="6"/>
  <c r="AD15" i="6"/>
  <c r="AE15" i="6"/>
  <c r="AF15" i="6"/>
  <c r="AG15" i="6"/>
  <c r="AH15" i="6"/>
  <c r="AI15" i="6"/>
  <c r="X15" i="6"/>
  <c r="Y12" i="6"/>
  <c r="AG12" i="6"/>
  <c r="AH12" i="6"/>
  <c r="AI12" i="6"/>
  <c r="X12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T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F24" i="6"/>
  <c r="F23" i="6"/>
  <c r="AJ31" i="4" l="1"/>
  <c r="AJ32" i="4"/>
  <c r="AJ33" i="4"/>
  <c r="AJ30" i="4"/>
  <c r="AI31" i="4"/>
  <c r="AI32" i="4"/>
  <c r="AI33" i="4"/>
  <c r="AI30" i="4"/>
  <c r="AH31" i="4"/>
  <c r="AH32" i="4"/>
  <c r="AH33" i="4"/>
  <c r="AH30" i="4"/>
  <c r="AG31" i="4"/>
  <c r="AG32" i="4"/>
  <c r="AG33" i="4"/>
  <c r="AG30" i="4"/>
  <c r="Y31" i="4"/>
  <c r="Y32" i="4"/>
  <c r="Y33" i="4"/>
  <c r="Y30" i="4"/>
  <c r="X31" i="4"/>
  <c r="X32" i="4"/>
  <c r="X33" i="4"/>
  <c r="X30" i="4"/>
  <c r="AI25" i="4"/>
  <c r="AI26" i="4"/>
  <c r="AI27" i="4"/>
  <c r="AI24" i="4"/>
  <c r="AH25" i="4"/>
  <c r="AH26" i="4"/>
  <c r="AH27" i="4"/>
  <c r="AH24" i="4"/>
  <c r="AG25" i="4"/>
  <c r="AG26" i="4"/>
  <c r="AG27" i="4"/>
  <c r="AG24" i="4"/>
  <c r="Y25" i="4"/>
  <c r="Y26" i="4"/>
  <c r="Y27" i="4"/>
  <c r="Y24" i="4"/>
  <c r="X25" i="4"/>
  <c r="X26" i="4"/>
  <c r="X27" i="4"/>
  <c r="X24" i="4"/>
  <c r="H151" i="4"/>
  <c r="I151" i="4"/>
  <c r="J151" i="4"/>
  <c r="K151" i="4"/>
  <c r="L151" i="4"/>
  <c r="M151" i="4"/>
  <c r="N151" i="4"/>
  <c r="O151" i="4"/>
  <c r="P151" i="4"/>
  <c r="Q151" i="4"/>
  <c r="R151" i="4"/>
  <c r="S151" i="4"/>
  <c r="T151" i="4"/>
  <c r="U151" i="4"/>
  <c r="G151" i="4"/>
  <c r="H150" i="4"/>
  <c r="I150" i="4"/>
  <c r="J150" i="4"/>
  <c r="K150" i="4"/>
  <c r="L150" i="4"/>
  <c r="M150" i="4"/>
  <c r="N150" i="4"/>
  <c r="O150" i="4"/>
  <c r="P150" i="4"/>
  <c r="Q150" i="4"/>
  <c r="R150" i="4"/>
  <c r="S150" i="4"/>
  <c r="T150" i="4"/>
  <c r="U150" i="4"/>
  <c r="G150" i="4"/>
  <c r="H112" i="4"/>
  <c r="I112" i="4"/>
  <c r="J112" i="4"/>
  <c r="K112" i="4"/>
  <c r="L112" i="4"/>
  <c r="M112" i="4"/>
  <c r="N112" i="4"/>
  <c r="O112" i="4"/>
  <c r="P112" i="4"/>
  <c r="Q112" i="4"/>
  <c r="R112" i="4"/>
  <c r="S112" i="4"/>
  <c r="T112" i="4"/>
  <c r="U112" i="4"/>
  <c r="G112" i="4"/>
  <c r="H111" i="4"/>
  <c r="I111" i="4"/>
  <c r="J111" i="4"/>
  <c r="K111" i="4"/>
  <c r="L111" i="4"/>
  <c r="M111" i="4"/>
  <c r="N111" i="4"/>
  <c r="O111" i="4"/>
  <c r="P111" i="4"/>
  <c r="Q111" i="4"/>
  <c r="R111" i="4"/>
  <c r="S111" i="4"/>
  <c r="T111" i="4"/>
  <c r="U111" i="4"/>
  <c r="G111" i="4"/>
  <c r="H87" i="4"/>
  <c r="I87" i="4"/>
  <c r="J87" i="4"/>
  <c r="K87" i="4"/>
  <c r="L87" i="4"/>
  <c r="M87" i="4"/>
  <c r="N87" i="4"/>
  <c r="O87" i="4"/>
  <c r="P87" i="4"/>
  <c r="Q87" i="4"/>
  <c r="R87" i="4"/>
  <c r="S87" i="4"/>
  <c r="T87" i="4"/>
  <c r="U87" i="4"/>
  <c r="G87" i="4"/>
  <c r="H86" i="4"/>
  <c r="I86" i="4"/>
  <c r="J86" i="4"/>
  <c r="K86" i="4"/>
  <c r="L86" i="4"/>
  <c r="M86" i="4"/>
  <c r="N86" i="4"/>
  <c r="O86" i="4"/>
  <c r="P86" i="4"/>
  <c r="Q86" i="4"/>
  <c r="R86" i="4"/>
  <c r="S86" i="4"/>
  <c r="T86" i="4"/>
  <c r="U86" i="4"/>
  <c r="G86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G33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G32" i="4"/>
  <c r="AK27" i="3" l="1"/>
  <c r="AK28" i="3"/>
  <c r="AK26" i="3"/>
  <c r="AI27" i="3"/>
  <c r="AI28" i="3"/>
  <c r="AJ27" i="3"/>
  <c r="AJ28" i="3"/>
  <c r="AJ26" i="3"/>
  <c r="AI26" i="3"/>
  <c r="AH27" i="3"/>
  <c r="AH28" i="3"/>
  <c r="AH26" i="3"/>
  <c r="AG27" i="3"/>
  <c r="AG28" i="3"/>
  <c r="AG26" i="3"/>
  <c r="AF27" i="3"/>
  <c r="AF28" i="3"/>
  <c r="AF26" i="3"/>
  <c r="AE27" i="3"/>
  <c r="AE28" i="3"/>
  <c r="AE26" i="3"/>
  <c r="AD27" i="3"/>
  <c r="AD28" i="3"/>
  <c r="AD26" i="3"/>
  <c r="Z27" i="3"/>
  <c r="Z28" i="3"/>
  <c r="Z26" i="3"/>
  <c r="Y27" i="3"/>
  <c r="Y28" i="3"/>
  <c r="Y26" i="3"/>
  <c r="AJ22" i="3" l="1"/>
  <c r="AJ23" i="3"/>
  <c r="AJ21" i="3"/>
  <c r="AI22" i="3"/>
  <c r="AI23" i="3"/>
  <c r="AI21" i="3"/>
  <c r="AH22" i="3"/>
  <c r="AH23" i="3"/>
  <c r="AH21" i="3"/>
  <c r="AG22" i="3"/>
  <c r="AG23" i="3"/>
  <c r="AG21" i="3"/>
  <c r="AF22" i="3"/>
  <c r="AF23" i="3"/>
  <c r="AF21" i="3"/>
  <c r="AE22" i="3"/>
  <c r="AE23" i="3"/>
  <c r="AE21" i="3"/>
  <c r="AD22" i="3"/>
  <c r="AD23" i="3"/>
  <c r="AD21" i="3"/>
  <c r="Z22" i="3"/>
  <c r="Z23" i="3"/>
  <c r="Z21" i="3"/>
  <c r="Y22" i="3"/>
  <c r="Y23" i="3"/>
  <c r="Y21" i="3"/>
  <c r="I94" i="3"/>
  <c r="J94" i="3"/>
  <c r="K94" i="3"/>
  <c r="L94" i="3"/>
  <c r="M94" i="3"/>
  <c r="N94" i="3"/>
  <c r="O94" i="3"/>
  <c r="P94" i="3"/>
  <c r="Q94" i="3"/>
  <c r="R94" i="3"/>
  <c r="S94" i="3"/>
  <c r="T94" i="3"/>
  <c r="U94" i="3"/>
  <c r="V94" i="3"/>
  <c r="H94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H93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H58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H57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H31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H30" i="3"/>
  <c r="AJ47" i="1" l="1"/>
  <c r="AJ48" i="1"/>
  <c r="AJ49" i="1"/>
  <c r="AJ50" i="1"/>
  <c r="AJ51" i="1"/>
  <c r="AJ52" i="1"/>
  <c r="AJ53" i="1"/>
  <c r="AJ46" i="1"/>
  <c r="AI47" i="1"/>
  <c r="AI48" i="1"/>
  <c r="AI49" i="1"/>
  <c r="AI50" i="1"/>
  <c r="AI51" i="1"/>
  <c r="AI52" i="1"/>
  <c r="AI53" i="1"/>
  <c r="AI46" i="1"/>
  <c r="AH47" i="1"/>
  <c r="AH48" i="1"/>
  <c r="AH49" i="1"/>
  <c r="AH50" i="1"/>
  <c r="AH51" i="1"/>
  <c r="AH52" i="1"/>
  <c r="AH53" i="1"/>
  <c r="AH46" i="1"/>
  <c r="AG47" i="1"/>
  <c r="AG48" i="1"/>
  <c r="AG49" i="1"/>
  <c r="AG50" i="1"/>
  <c r="AG51" i="1"/>
  <c r="AG52" i="1"/>
  <c r="AG53" i="1"/>
  <c r="AG46" i="1"/>
  <c r="AF47" i="1"/>
  <c r="AF48" i="1"/>
  <c r="AF49" i="1"/>
  <c r="AF50" i="1"/>
  <c r="AF51" i="1"/>
  <c r="AF52" i="1"/>
  <c r="AF53" i="1"/>
  <c r="AF46" i="1"/>
  <c r="AE47" i="1"/>
  <c r="AE48" i="1"/>
  <c r="AE49" i="1"/>
  <c r="AE50" i="1"/>
  <c r="AE51" i="1"/>
  <c r="AE52" i="1"/>
  <c r="AE53" i="1"/>
  <c r="AE46" i="1"/>
  <c r="AD47" i="1"/>
  <c r="AD48" i="1"/>
  <c r="AD49" i="1"/>
  <c r="AD50" i="1"/>
  <c r="AD51" i="1"/>
  <c r="AD52" i="1"/>
  <c r="AD53" i="1"/>
  <c r="AD46" i="1"/>
  <c r="AC47" i="1"/>
  <c r="AC48" i="1"/>
  <c r="AC49" i="1"/>
  <c r="AC50" i="1"/>
  <c r="AC51" i="1"/>
  <c r="AC52" i="1"/>
  <c r="AC53" i="1"/>
  <c r="AC46" i="1"/>
  <c r="AB47" i="1"/>
  <c r="AB48" i="1"/>
  <c r="AB49" i="1"/>
  <c r="AB50" i="1"/>
  <c r="AB51" i="1"/>
  <c r="AB52" i="1"/>
  <c r="AB53" i="1"/>
  <c r="AB46" i="1"/>
  <c r="AA47" i="1"/>
  <c r="AA48" i="1"/>
  <c r="AA49" i="1"/>
  <c r="AA50" i="1"/>
  <c r="AA51" i="1"/>
  <c r="AA52" i="1"/>
  <c r="AA53" i="1"/>
  <c r="AA46" i="1"/>
  <c r="Y47" i="1"/>
  <c r="Y48" i="1"/>
  <c r="Y49" i="1"/>
  <c r="Y50" i="1"/>
  <c r="Y51" i="1"/>
  <c r="Y52" i="1"/>
  <c r="Y53" i="1"/>
  <c r="Y46" i="1"/>
  <c r="X47" i="1"/>
  <c r="X48" i="1"/>
  <c r="X49" i="1"/>
  <c r="X50" i="1"/>
  <c r="X51" i="1"/>
  <c r="X52" i="1"/>
  <c r="X53" i="1"/>
  <c r="X46" i="1"/>
  <c r="AH41" i="1"/>
  <c r="AI37" i="1"/>
  <c r="AI38" i="1"/>
  <c r="AI39" i="1"/>
  <c r="AI40" i="1"/>
  <c r="AI41" i="1"/>
  <c r="AI42" i="1"/>
  <c r="AI43" i="1"/>
  <c r="AI36" i="1"/>
  <c r="AH37" i="1"/>
  <c r="AH38" i="1"/>
  <c r="AH39" i="1"/>
  <c r="AH40" i="1"/>
  <c r="AH42" i="1"/>
  <c r="AH43" i="1"/>
  <c r="AH36" i="1"/>
  <c r="AG37" i="1"/>
  <c r="AG38" i="1"/>
  <c r="AG39" i="1"/>
  <c r="AG40" i="1"/>
  <c r="AG41" i="1"/>
  <c r="AG42" i="1"/>
  <c r="AG43" i="1"/>
  <c r="AG36" i="1"/>
  <c r="AF37" i="1"/>
  <c r="AF38" i="1"/>
  <c r="AF39" i="1"/>
  <c r="AF40" i="1"/>
  <c r="AF41" i="1"/>
  <c r="AF42" i="1"/>
  <c r="AF43" i="1"/>
  <c r="AF36" i="1"/>
  <c r="AE37" i="1"/>
  <c r="AE38" i="1"/>
  <c r="AE39" i="1"/>
  <c r="AE40" i="1"/>
  <c r="AE41" i="1"/>
  <c r="AE42" i="1"/>
  <c r="AE43" i="1"/>
  <c r="AE36" i="1"/>
  <c r="AD37" i="1"/>
  <c r="AD38" i="1"/>
  <c r="AD39" i="1"/>
  <c r="AD40" i="1"/>
  <c r="AD41" i="1"/>
  <c r="AD42" i="1"/>
  <c r="AD43" i="1"/>
  <c r="AD36" i="1"/>
  <c r="AC37" i="1"/>
  <c r="AC38" i="1"/>
  <c r="AC39" i="1"/>
  <c r="AC40" i="1"/>
  <c r="AC41" i="1"/>
  <c r="AC42" i="1"/>
  <c r="AC43" i="1"/>
  <c r="AC36" i="1"/>
  <c r="AB37" i="1"/>
  <c r="AB38" i="1"/>
  <c r="AB39" i="1"/>
  <c r="AB40" i="1"/>
  <c r="AB41" i="1"/>
  <c r="AB42" i="1"/>
  <c r="AB43" i="1"/>
  <c r="AB36" i="1"/>
  <c r="AA37" i="1"/>
  <c r="AA38" i="1"/>
  <c r="AA39" i="1"/>
  <c r="AA40" i="1"/>
  <c r="AA41" i="1"/>
  <c r="AA42" i="1"/>
  <c r="AA43" i="1"/>
  <c r="AA36" i="1"/>
  <c r="Y43" i="1"/>
  <c r="Y37" i="1"/>
  <c r="Y38" i="1"/>
  <c r="Y39" i="1"/>
  <c r="Y40" i="1"/>
  <c r="Y41" i="1"/>
  <c r="Y42" i="1"/>
  <c r="Y36" i="1"/>
  <c r="X43" i="1"/>
  <c r="X37" i="1"/>
  <c r="X38" i="1"/>
  <c r="X39" i="1"/>
  <c r="X40" i="1"/>
  <c r="X41" i="1"/>
  <c r="X42" i="1"/>
  <c r="X36" i="1"/>
  <c r="H396" i="1" l="1"/>
  <c r="I396" i="1"/>
  <c r="J396" i="1"/>
  <c r="K396" i="1"/>
  <c r="L396" i="1"/>
  <c r="M396" i="1"/>
  <c r="N396" i="1"/>
  <c r="O396" i="1"/>
  <c r="P396" i="1"/>
  <c r="Q396" i="1"/>
  <c r="R396" i="1"/>
  <c r="S396" i="1"/>
  <c r="T396" i="1"/>
  <c r="U396" i="1"/>
  <c r="H395" i="1"/>
  <c r="I395" i="1"/>
  <c r="J395" i="1"/>
  <c r="K395" i="1"/>
  <c r="L395" i="1"/>
  <c r="M395" i="1"/>
  <c r="N395" i="1"/>
  <c r="O395" i="1"/>
  <c r="P395" i="1"/>
  <c r="Q395" i="1"/>
  <c r="R395" i="1"/>
  <c r="S395" i="1"/>
  <c r="T395" i="1"/>
  <c r="U395" i="1"/>
  <c r="G396" i="1"/>
  <c r="G395" i="1"/>
  <c r="H338" i="1"/>
  <c r="I338" i="1"/>
  <c r="J338" i="1"/>
  <c r="K338" i="1"/>
  <c r="L338" i="1"/>
  <c r="M338" i="1"/>
  <c r="N338" i="1"/>
  <c r="O338" i="1"/>
  <c r="P338" i="1"/>
  <c r="Q338" i="1"/>
  <c r="R338" i="1"/>
  <c r="S338" i="1"/>
  <c r="T338" i="1"/>
  <c r="U338" i="1"/>
  <c r="G338" i="1"/>
  <c r="H337" i="1"/>
  <c r="I337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G337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G280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G27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G229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G22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G178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G17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G147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G14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G96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G95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G54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G53" i="1"/>
</calcChain>
</file>

<file path=xl/connections.xml><?xml version="1.0" encoding="utf-8"?>
<connections xmlns="http://schemas.openxmlformats.org/spreadsheetml/2006/main">
  <connection id="1" name="Cpx grain extraction 1" type="6" refreshedVersion="6" background="1" saveData="1">
    <textPr codePage="850" sourceFile="Y:\Aimee\EPMA\041220\EET92042_Ch14_002\Data Extracted From Maps\Cpx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px grain extraction 2" type="6" refreshedVersion="6" background="1" saveData="1">
    <textPr codePage="850" sourceFile="Y:\Aimee\EPMA\041220\EET92042_Ch14_002\Data Extracted From Maps\Cpx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px grain extraction 3" type="6" refreshedVersion="6" background="1" saveData="1">
    <textPr codePage="850" sourceFile="Y:\Aimee\EPMA\041220\EET92042_Ch14_002\Data Extracted From Maps\Cpx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px grain extraction 4" type="6" refreshedVersion="6" background="1" saveData="1">
    <textPr codePage="850" sourceFile="Y:\Aimee\EPMA\041220\EET92042_Ch14_002\Data Extracted From Maps\Cpx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Intermediate pyroxene extraction" type="6" refreshedVersion="6" background="1" saveData="1">
    <textPr codePage="850" sourceFile="Y:\Aimee\EPMA\041220\EET92042_Ch14_002\Data Extracted From Maps\Intermediate pyroxene extraction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Lpx grain extraction 1" type="6" refreshedVersion="6" background="1" saveData="1">
    <textPr codePage="850" sourceFile="Y:\Aimee\EPMA\041220\EET92042_Ch14_002\Data Extracted From Maps\Lpx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Lpx grain extraction 2" type="6" refreshedVersion="6" background="1" saveData="1">
    <textPr codePage="850" sourceFile="Y:\Aimee\EPMA\041220\EET92042_Ch14_002\Data Extracted From Maps\Lpx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Lpx grain extraction 3" type="6" refreshedVersion="6" background="1" saveData="1">
    <textPr codePage="850" sourceFile="Y:\Aimee\EPMA\041220\EET92042_Ch14_002\Data Extracted From Maps\Lpx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Silica grain extraction 1" type="6" refreshedVersion="6" background="1" saveData="1">
    <textPr codePage="850" sourceFile="Y:\Aimee\EPMA\041220\EET92042_Ch14_002\Data Extracted From Maps\Silica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Silica grain extraction 2" type="6" refreshedVersion="6" background="1" saveData="1">
    <textPr codePage="850" sourceFile="Y:\Aimee\EPMA\041220\EET92042_Ch14_002\Data Extracted From Maps\Silica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Silica grain extraction 3" type="6" refreshedVersion="6" background="1" saveData="1">
    <textPr codePage="850" sourceFile="Y:\Aimee\EPMA\041220\EET92042_Ch14_002\Data Extracted From Maps\Silica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Silica grain extraction 4" type="6" refreshedVersion="6" background="1" saveData="1">
    <textPr codePage="850" sourceFile="Y:\Aimee\EPMA\041220\EET92042_Ch14_002\Data Extracted From Maps\Silica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Silica grain extraction 5" type="6" refreshedVersion="6" background="1" saveData="1">
    <textPr codePage="850" sourceFile="Y:\Aimee\EPMA\041220\EET92042_Ch14_002\Data Extracted From Maps\Silica grain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Silica grain extraction 6" type="6" refreshedVersion="6" background="1" saveData="1">
    <textPr codePage="850" sourceFile="Y:\Aimee\EPMA\041220\EET92042_Ch14_002\Data Extracted From Maps\Silica grain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Silica grain extraction 7" type="6" refreshedVersion="6" background="1" saveData="1">
    <textPr codePage="850" sourceFile="Y:\Aimee\EPMA\041220\EET92042_Ch14_002\Data Extracted From Maps\Silica grain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Silica grain extraction 8" type="6" refreshedVersion="6" background="1" saveData="1">
    <textPr codePage="850" sourceFile="Y:\Aimee\EPMA\041220\EET92042_Ch14_002\Data Extracted From Maps\Silica grain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<sst xmlns="http://schemas.openxmlformats.org/spreadsheetml/2006/main" count="1080" uniqueCount="301">
  <si>
    <t xml:space="preserve">DATA EXTRACTED: </t>
  </si>
  <si>
    <t xml:space="preserve">Shape pixels filtered based on: </t>
  </si>
  <si>
    <t>SiO2 WT% &gt;95&lt;102</t>
  </si>
  <si>
    <t>FeO WT% &gt;0&lt;1</t>
  </si>
  <si>
    <t>Total &gt;98.5&lt;102</t>
  </si>
  <si>
    <t>Pixels shape extracted/filtered: 47</t>
  </si>
  <si>
    <t>Na2O WT%,  .145912 +/-  .021706</t>
  </si>
  <si>
    <t>P2O5 WT%,  -.00770 +/-  .017239</t>
  </si>
  <si>
    <t>SiO2 WT%,  98.9927 +/-  .170977</t>
  </si>
  <si>
    <t xml:space="preserve"> FeO WT%,  .560693 +/-  .029285</t>
  </si>
  <si>
    <t xml:space="preserve"> MgO WT%,  .092070 +/-  .018443</t>
  </si>
  <si>
    <t>Cr2O3 WT%,  .037674 +/-  .011229</t>
  </si>
  <si>
    <t xml:space="preserve"> CaO WT%,  .074269 +/-  .009354</t>
  </si>
  <si>
    <t>Al2O3 WT%,  .378489 +/-  .026218</t>
  </si>
  <si>
    <t xml:space="preserve"> MnO WT%,  .044016 +/-  .018909</t>
  </si>
  <si>
    <t xml:space="preserve"> K2O WT%,  .006228 +/-  .006010</t>
  </si>
  <si>
    <t>TiO2 WT%,  .017138 +/-  .008438</t>
  </si>
  <si>
    <t xml:space="preserve"> NiO WT%,  .000953 +/-  .015026</t>
  </si>
  <si>
    <t xml:space="preserve">   O WT%,  .000000 +/-  .000000</t>
  </si>
  <si>
    <t xml:space="preserve">   Total,  100.342 +/-  .137642</t>
  </si>
  <si>
    <t xml:space="preserve"> Calc. O,  53.1446 +/-  .076994</t>
  </si>
  <si>
    <t xml:space="preserve">Pixel width 10 </t>
  </si>
  <si>
    <t>EET 92042 Ch14_002 Silica Shape extraction number: 1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</si>
  <si>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</si>
  <si>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</si>
  <si>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</si>
  <si>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</si>
  <si>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</si>
  <si>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</si>
  <si>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</si>
  <si>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</si>
  <si>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</si>
  <si>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</si>
  <si>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</si>
  <si>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</si>
  <si>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</si>
  <si>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</si>
  <si>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>Calc. O</t>
  </si>
  <si>
    <t xml:space="preserve">DETECTION LIMITS: </t>
  </si>
  <si>
    <t>Average</t>
  </si>
  <si>
    <t>Std Err</t>
  </si>
  <si>
    <t>Pixels shape extracted/filtered: 36</t>
  </si>
  <si>
    <t>Na2O WT%,  .195414 +/-  .024838</t>
  </si>
  <si>
    <t>P2O5 WT%,  .013540 +/-  .023278</t>
  </si>
  <si>
    <t>SiO2 WT%,  98.7623 +/-  .181822</t>
  </si>
  <si>
    <t xml:space="preserve"> FeO WT%,  .625677 +/-  .036937</t>
  </si>
  <si>
    <t xml:space="preserve"> MgO WT%,  .202890 +/-  .026017</t>
  </si>
  <si>
    <t>Cr2O3 WT%,  .020989 +/-  .010642</t>
  </si>
  <si>
    <t xml:space="preserve"> CaO WT%,  .035618 +/-  .008302</t>
  </si>
  <si>
    <t>Al2O3 WT%,  .405659 +/-  .021360</t>
  </si>
  <si>
    <t xml:space="preserve"> MnO WT%,  .019520 +/-  .016593</t>
  </si>
  <si>
    <t xml:space="preserve"> K2O WT%,  .006681 +/-  .005021</t>
  </si>
  <si>
    <t>TiO2 WT%,  .039319 +/-  .010457</t>
  </si>
  <si>
    <t xml:space="preserve"> NiO WT%,  .018484 +/-  .019784</t>
  </si>
  <si>
    <t xml:space="preserve">   Total,  100.346 +/-  .166676</t>
  </si>
  <si>
    <t xml:space="preserve"> Calc. O,  53.1088 +/-  .089001</t>
  </si>
  <si>
    <t>Pixel width 10</t>
  </si>
  <si>
    <t>EET 92042 Ch14_002 Silica Shape extraction number: 2</t>
  </si>
  <si>
    <t>Pixels shape extracted/filtered: 45</t>
  </si>
  <si>
    <t>Na2O WT%,  .138691 +/-  .015113</t>
  </si>
  <si>
    <t>P2O5 WT%,  -.01478 +/-  .017263</t>
  </si>
  <si>
    <t>SiO2 WT%,  99.5008 +/-  .173235</t>
  </si>
  <si>
    <t xml:space="preserve"> FeO WT%,  .494473 +/-  .034109</t>
  </si>
  <si>
    <t xml:space="preserve"> MgO WT%,  .099171 +/-  .013931</t>
  </si>
  <si>
    <t>Cr2O3 WT%,  .028257 +/-  .009867</t>
  </si>
  <si>
    <t xml:space="preserve"> CaO WT%,  .032466 +/-  .005512</t>
  </si>
  <si>
    <t>Al2O3 WT%,  .310298 +/-  .018472</t>
  </si>
  <si>
    <t xml:space="preserve"> MnO WT%,  .009925 +/-  .014549</t>
  </si>
  <si>
    <t xml:space="preserve"> K2O WT%,  .007311 +/-  .004953</t>
  </si>
  <si>
    <t>TiO2 WT%,  .010988 +/-  .011152</t>
  </si>
  <si>
    <t xml:space="preserve"> NiO WT%,  .002987 +/-  .017465</t>
  </si>
  <si>
    <t xml:space="preserve">   Total,  100.621 +/-  .153470</t>
  </si>
  <si>
    <t xml:space="preserve"> Calc. O,  53.3409 +/-  .084324</t>
  </si>
  <si>
    <t>EET 92042 Ch14_002 Silica Shape extraction number: 3</t>
  </si>
  <si>
    <t>Pixels shape extracted/filtered: 25</t>
  </si>
  <si>
    <t>Na2O WT%,  .121047 +/-  .022837</t>
  </si>
  <si>
    <t>P2O5 WT%,  -.00267 +/-  .029198</t>
  </si>
  <si>
    <t>SiO2 WT%,  99.4182 +/-  .175615</t>
  </si>
  <si>
    <t xml:space="preserve"> FeO WT%,  .722444 +/-  .028351</t>
  </si>
  <si>
    <t xml:space="preserve"> MgO WT%,  .090153 +/-  .018277</t>
  </si>
  <si>
    <t>Cr2O3 WT%,  .045376 +/-  .015176</t>
  </si>
  <si>
    <t xml:space="preserve"> CaO WT%,  .023871 +/-  .008396</t>
  </si>
  <si>
    <t>Al2O3 WT%,  .227130 +/-  .024255</t>
  </si>
  <si>
    <t xml:space="preserve"> MnO WT%,  .035493 +/-  .015268</t>
  </si>
  <si>
    <t xml:space="preserve"> K2O WT%,  .003561 +/-  .005975</t>
  </si>
  <si>
    <t>TiO2 WT%,  .030757 +/-  .015486</t>
  </si>
  <si>
    <t xml:space="preserve"> NiO WT%,  .010966 +/-  .027390</t>
  </si>
  <si>
    <t xml:space="preserve">   Total,  100.726 +/-  .158883</t>
  </si>
  <si>
    <t xml:space="preserve"> Calc. O,  53.3249 +/-  .084088</t>
  </si>
  <si>
    <t>EET 92042 Ch14_002 Silica Shape extraction number: 4</t>
  </si>
  <si>
    <t>Na2O WT%,  .124436 +/-  .020376</t>
  </si>
  <si>
    <t>P2O5 WT%,  -.00988 +/-  .019042</t>
  </si>
  <si>
    <t>SiO2 WT%,  99.2801 +/-  .136721</t>
  </si>
  <si>
    <t xml:space="preserve"> FeO WT%,  .559329 +/-  .029087</t>
  </si>
  <si>
    <t xml:space="preserve"> MgO WT%,  -.00140 +/-  .009753</t>
  </si>
  <si>
    <t>Cr2O3 WT%,  .008051 +/-  .009695</t>
  </si>
  <si>
    <t xml:space="preserve"> CaO WT%,  .056109 +/-  .009337</t>
  </si>
  <si>
    <t>Al2O3 WT%,  .263025 +/-  .018266</t>
  </si>
  <si>
    <t xml:space="preserve"> MnO WT%,  .028409 +/-  .017970</t>
  </si>
  <si>
    <t xml:space="preserve"> K2O WT%,  .004898 +/-  .004398</t>
  </si>
  <si>
    <t>TiO2 WT%,  .029799 +/-  .009381</t>
  </si>
  <si>
    <t xml:space="preserve"> NiO WT%,  -.00629 +/-  .013624</t>
  </si>
  <si>
    <t xml:space="preserve">   Total,  100.337 +/-  .135944</t>
  </si>
  <si>
    <t xml:space="preserve"> Calc. O,  53.1844 +/-  .072197</t>
  </si>
  <si>
    <t>EET 92042 Ch14_002 Silica Shape extraction number: 5</t>
  </si>
  <si>
    <t>Na2O WT%,  .056952 +/-  .015282</t>
  </si>
  <si>
    <t>P2O5 WT%,  -.02545 +/-  .016348</t>
  </si>
  <si>
    <t>SiO2 WT%,  99.6867 +/-  .166402</t>
  </si>
  <si>
    <t xml:space="preserve"> FeO WT%,  .502727 +/-  .029074</t>
  </si>
  <si>
    <t xml:space="preserve"> MgO WT%,  -.01699 +/-  .008136</t>
  </si>
  <si>
    <t>Cr2O3 WT%,  .020028 +/-  .009642</t>
  </si>
  <si>
    <t xml:space="preserve"> CaO WT%,  .036755 +/-  .008178</t>
  </si>
  <si>
    <t>Al2O3 WT%,  .263246 +/-  .034798</t>
  </si>
  <si>
    <t xml:space="preserve"> MnO WT%,  .028292 +/-  .016158</t>
  </si>
  <si>
    <t xml:space="preserve"> K2O WT%,  .013656 +/-  .006357</t>
  </si>
  <si>
    <t>TiO2 WT%,  .031594 +/-  .011012</t>
  </si>
  <si>
    <t xml:space="preserve"> NiO WT%,  .021030 +/-  .020717</t>
  </si>
  <si>
    <t xml:space="preserve">   Total,  100.619 +/-  .149573</t>
  </si>
  <si>
    <t xml:space="preserve"> Calc. O,  53.3623 +/-  .082671</t>
  </si>
  <si>
    <t>EET 92042 Ch14_002 Silica Shape extraction number: 6</t>
  </si>
  <si>
    <t>Pixels shape extracted/filtered: 52</t>
  </si>
  <si>
    <t>Na2O WT%,  .189261 +/-  .026556</t>
  </si>
  <si>
    <t>P2O5 WT%,  .003408 +/-  .021073</t>
  </si>
  <si>
    <t>SiO2 WT%,  98.9910 +/-  .159183</t>
  </si>
  <si>
    <t xml:space="preserve"> FeO WT%,  .484101 +/-  .031122</t>
  </si>
  <si>
    <t xml:space="preserve"> MgO WT%,  .011125 +/-  .010731</t>
  </si>
  <si>
    <t>Cr2O3 WT%,  .025729 +/-  .010155</t>
  </si>
  <si>
    <t xml:space="preserve"> CaO WT%,  .103032 +/-  .014284</t>
  </si>
  <si>
    <t>Al2O3 WT%,  .382378 +/-  .030679</t>
  </si>
  <si>
    <t xml:space="preserve"> MnO WT%,  .040300 +/-  .011827</t>
  </si>
  <si>
    <t xml:space="preserve"> K2O WT%,  .011682 +/-  .005504</t>
  </si>
  <si>
    <t>TiO2 WT%,  .029100 +/-  .009167</t>
  </si>
  <si>
    <t xml:space="preserve"> NiO WT%,  -.01049 +/-  .015281</t>
  </si>
  <si>
    <t xml:space="preserve">   Total,  100.261 +/-  .143723</t>
  </si>
  <si>
    <t xml:space="preserve"> Calc. O,  53.1206 +/-  .078446</t>
  </si>
  <si>
    <t>EET 92042 Ch14_002 Silica Shape extraction number: 7</t>
  </si>
  <si>
    <t>Na2O WT%,  .252212 +/-  .042409</t>
  </si>
  <si>
    <t>P2O5 WT%,  -.01889 +/-  .016770</t>
  </si>
  <si>
    <t>SiO2 WT%,  98.8918 +/-  .155046</t>
  </si>
  <si>
    <t xml:space="preserve"> FeO WT%,  .512215 +/-  .028918</t>
  </si>
  <si>
    <t xml:space="preserve"> MgO WT%,  .016358 +/-  .009368</t>
  </si>
  <si>
    <t>Cr2O3 WT%,  .020922 +/-  .009240</t>
  </si>
  <si>
    <t xml:space="preserve"> CaO WT%,  .114995 +/-  .012966</t>
  </si>
  <si>
    <t>Al2O3 WT%,  .610714 +/-  .034285</t>
  </si>
  <si>
    <t xml:space="preserve"> MnO WT%,  .023947 +/-  .011935</t>
  </si>
  <si>
    <t xml:space="preserve"> K2O WT%,  .006675 +/-  .004658</t>
  </si>
  <si>
    <t>TiO2 WT%,  .019108 +/-  .009692</t>
  </si>
  <si>
    <t xml:space="preserve"> NiO WT%,  .018362 +/-  .015650</t>
  </si>
  <si>
    <t xml:space="preserve">   Total,  100.469 +/-  .130703</t>
  </si>
  <si>
    <t xml:space="preserve"> Calc. O,  53.1869 +/-  .071583</t>
  </si>
  <si>
    <t>EET 92042 Ch14_002 Silica Shape extraction number: 8</t>
  </si>
  <si>
    <t>Na wt%</t>
  </si>
  <si>
    <t>P wt%</t>
  </si>
  <si>
    <t>Fe wt%</t>
  </si>
  <si>
    <t>Mg wt%</t>
  </si>
  <si>
    <t>Cr wt%</t>
  </si>
  <si>
    <t>Ca wt%</t>
  </si>
  <si>
    <t>Al wt%</t>
  </si>
  <si>
    <t>Mn wt%</t>
  </si>
  <si>
    <t>K wt%</t>
  </si>
  <si>
    <t>Ti wt%</t>
  </si>
  <si>
    <t>Ni wt%</t>
  </si>
  <si>
    <t xml:space="preserve">Fe filter to avoid interaction of Fe. Si filter to define silica grains </t>
  </si>
  <si>
    <t>Conversion factor from Calz ZAF</t>
  </si>
  <si>
    <t xml:space="preserve">DATA AFTER DETECTION LIMITS: </t>
  </si>
  <si>
    <t>Below Detection</t>
  </si>
  <si>
    <t>SiO2 WT% &gt;56&lt;63</t>
  </si>
  <si>
    <t>MgO WT% &gt;30&lt;41.5</t>
  </si>
  <si>
    <t>Pixels shape extracted/filtered: 24</t>
  </si>
  <si>
    <t>Na2O WT%,  .029894 +/-  .015680</t>
  </si>
  <si>
    <t>P2O5 WT%,  -.03030 +/-  .019102</t>
  </si>
  <si>
    <t>SiO2 WT%,  58.8437 +/-  .224230</t>
  </si>
  <si>
    <t xml:space="preserve"> FeO WT%,  2.46755 +/-  .102576</t>
  </si>
  <si>
    <t xml:space="preserve"> MgO WT%,  35.8327 +/-  .188893</t>
  </si>
  <si>
    <t>Cr2O3 WT%,  1.69531 +/-  .043959</t>
  </si>
  <si>
    <t xml:space="preserve"> CaO WT%,  .659395 +/-  .025730</t>
  </si>
  <si>
    <t>Al2O3 WT%,  .641838 +/-  .031830</t>
  </si>
  <si>
    <t xml:space="preserve"> MnO WT%,  .572626 +/-  .056914</t>
  </si>
  <si>
    <t xml:space="preserve"> K2O WT%,  .002202 +/-  .005916</t>
  </si>
  <si>
    <t>TiO2 WT%,  .100006 +/-  .015213</t>
  </si>
  <si>
    <t xml:space="preserve"> NiO WT%,  -.02314 +/-  .023974</t>
  </si>
  <si>
    <t xml:space="preserve">   Total,  100.792 +/-  .197774</t>
  </si>
  <si>
    <t xml:space="preserve"> Calc. O,  47.2935 +/-  .096447</t>
  </si>
  <si>
    <t>EET 92042 Ch14_002 Lpx in SIR Shape extraction number: 1</t>
  </si>
  <si>
    <t>DETECTION LIMITS:</t>
  </si>
  <si>
    <t>Pixels shape extracted/filtered: 21</t>
  </si>
  <si>
    <t>Na2O WT%,  .032655 +/-  .018514</t>
  </si>
  <si>
    <t>P2O5 WT%,  -.01271 +/-  .022777</t>
  </si>
  <si>
    <t>SiO2 WT%,  58.9952 +/-  .202324</t>
  </si>
  <si>
    <t xml:space="preserve"> FeO WT%,  2.36372 +/-  .196587</t>
  </si>
  <si>
    <t xml:space="preserve"> MgO WT%,  36.8960 +/-  .236112</t>
  </si>
  <si>
    <t>Cr2O3 WT%,  1.19360 +/-  .035607</t>
  </si>
  <si>
    <t xml:space="preserve"> CaO WT%,  .511058 +/-  .019787</t>
  </si>
  <si>
    <t>Al2O3 WT%,  .588847 +/-  .042377</t>
  </si>
  <si>
    <t xml:space="preserve"> MnO WT%,  .247310 +/-  .047324</t>
  </si>
  <si>
    <t xml:space="preserve"> K2O WT%,  .005537 +/-  .007036</t>
  </si>
  <si>
    <t>TiO2 WT%,  .084923 +/-  .013142</t>
  </si>
  <si>
    <t xml:space="preserve"> NiO WT%,  .059557 +/-  .026480</t>
  </si>
  <si>
    <t xml:space="preserve">   Total,  100.966 +/-  .174284</t>
  </si>
  <si>
    <t xml:space="preserve"> Calc. O,  47.4969 +/-  .099964</t>
  </si>
  <si>
    <t>EET 92042 Ch14_002 Lpx in SIR Shape extraction number: 2</t>
  </si>
  <si>
    <t>Pixels shape extracted/filtered: 30</t>
  </si>
  <si>
    <t>Na2O WT%,  .010550 +/-  .012923</t>
  </si>
  <si>
    <t>P2O5 WT%,  -.00976 +/-  .021955</t>
  </si>
  <si>
    <t>SiO2 WT%,  59.4819 +/-  .182831</t>
  </si>
  <si>
    <t xml:space="preserve"> FeO WT%,  2.75993 +/-  .255992</t>
  </si>
  <si>
    <t xml:space="preserve"> MgO WT%,  36.6519 +/-  .312835</t>
  </si>
  <si>
    <t>Cr2O3 WT%,  .787918 +/-  .026199</t>
  </si>
  <si>
    <t xml:space="preserve"> CaO WT%,  .331552 +/-  .015171</t>
  </si>
  <si>
    <t>Al2O3 WT%,  .498952 +/-  .038300</t>
  </si>
  <si>
    <t xml:space="preserve"> MnO WT%,  .169345 +/-  .024247</t>
  </si>
  <si>
    <t xml:space="preserve"> K2O WT%,  -.00547 +/-  .005748</t>
  </si>
  <si>
    <t>TiO2 WT%,  .065893 +/-  .012591</t>
  </si>
  <si>
    <t xml:space="preserve"> NiO WT%,  .063510 +/-  .025297</t>
  </si>
  <si>
    <t xml:space="preserve">   Total,  100.806 +/-  .176860</t>
  </si>
  <si>
    <t xml:space="preserve"> Calc. O,  47.4955 +/-  .087343</t>
  </si>
  <si>
    <t>EET 92042 Ch14_002 Lpx in chondrule Shape extraction number: 3</t>
  </si>
  <si>
    <t>CaO WT% &gt;13&lt;18.5</t>
  </si>
  <si>
    <t>Pixels shape extracted/filtered: 27</t>
  </si>
  <si>
    <t>Na2O WT%,  .062681 +/-  .019879</t>
  </si>
  <si>
    <t>P2O5 WT%,  -.04785 +/-  .014883</t>
  </si>
  <si>
    <t>SiO2 WT%,  52.7571 +/-  .190806</t>
  </si>
  <si>
    <t xml:space="preserve"> FeO WT%,  1.56731 +/-  .099739</t>
  </si>
  <si>
    <t xml:space="preserve"> MgO WT%,  18.9826 +/-  .199138</t>
  </si>
  <si>
    <t>Cr2O3 WT%,  3.08467 +/-  .054708</t>
  </si>
  <si>
    <t xml:space="preserve"> CaO WT%,  17.6682 +/-  .085183</t>
  </si>
  <si>
    <t>Al2O3 WT%,  3.59513 +/-  .099551</t>
  </si>
  <si>
    <t xml:space="preserve"> MnO WT%,  2.62244 +/-  .089173</t>
  </si>
  <si>
    <t xml:space="preserve"> K2O WT%,  -.00472 +/-  .006110</t>
  </si>
  <si>
    <t>TiO2 WT%,  .507774 +/-  .018620</t>
  </si>
  <si>
    <t xml:space="preserve"> NiO WT%,  .003900 +/-  .019636</t>
  </si>
  <si>
    <t xml:space="preserve">   Total,  100.799 +/-  .170676</t>
  </si>
  <si>
    <t xml:space="preserve"> Calc. O,  44.4730 +/-  .090347</t>
  </si>
  <si>
    <t>EET 92042 Ch14_002 Cpx Shape extraction number: 1</t>
  </si>
  <si>
    <t xml:space="preserve">Average </t>
  </si>
  <si>
    <t>Pixels shape extracted/filtered: 48</t>
  </si>
  <si>
    <t>Na2O WT%,  .068036 +/-  .014080</t>
  </si>
  <si>
    <t>P2O5 WT%,  .049686 +/-  .020838</t>
  </si>
  <si>
    <t>SiO2 WT%,  52.9935 +/-  .152986</t>
  </si>
  <si>
    <t xml:space="preserve"> FeO WT%,  1.32946 +/-  .051866</t>
  </si>
  <si>
    <t xml:space="preserve"> MgO WT%,  19.3926 +/-  .165595</t>
  </si>
  <si>
    <t>Cr2O3 WT%,  3.13446 +/-  .045509</t>
  </si>
  <si>
    <t xml:space="preserve"> CaO WT%,  16.0971 +/-  .095318</t>
  </si>
  <si>
    <t>Al2O3 WT%,  3.77405 +/-  .095840</t>
  </si>
  <si>
    <t xml:space="preserve"> MnO WT%,  3.46256 +/-  .085212</t>
  </si>
  <si>
    <t xml:space="preserve"> K2O WT%,  .001789 +/-  .004816</t>
  </si>
  <si>
    <t>TiO2 WT%,  .464909 +/-  .017625</t>
  </si>
  <si>
    <t xml:space="preserve"> NiO WT%,  .008358 +/-  .017532</t>
  </si>
  <si>
    <t xml:space="preserve">   Total,  100.777 +/-  .119231</t>
  </si>
  <si>
    <t xml:space="preserve"> Calc. O,  44.5911 +/-  .059981</t>
  </si>
  <si>
    <t>EET 92042 Ch14_002 Cpx Shape extraction number: 2</t>
  </si>
  <si>
    <t>Pixels shape extracted/filtered: 19</t>
  </si>
  <si>
    <t>Na2O WT%,  .019403 +/-  .016410</t>
  </si>
  <si>
    <t>P2O5 WT%,  -.01167 +/-  .028613</t>
  </si>
  <si>
    <t>SiO2 WT%,  52.9312 +/-  .231594</t>
  </si>
  <si>
    <t xml:space="preserve"> FeO WT%,  1.36988 +/-  .072236</t>
  </si>
  <si>
    <t xml:space="preserve"> MgO WT%,  20.2629 +/-  .250470</t>
  </si>
  <si>
    <t>Cr2O3 WT%,  3.04398 +/-  .058721</t>
  </si>
  <si>
    <t xml:space="preserve"> CaO WT%,  16.8658 +/-  .168936</t>
  </si>
  <si>
    <t>Al2O3 WT%,  3.43717 +/-  .080346</t>
  </si>
  <si>
    <t xml:space="preserve"> MnO WT%,  2.54978 +/-  .107785</t>
  </si>
  <si>
    <t xml:space="preserve"> K2O WT%,  .007208 +/-  .010361</t>
  </si>
  <si>
    <t>TiO2 WT%,  .477662 +/-  .027844</t>
  </si>
  <si>
    <t xml:space="preserve"> NiO WT%,  .029723 +/-  .029962</t>
  </si>
  <si>
    <t xml:space="preserve">   Total,  100.983 +/-  .202396</t>
  </si>
  <si>
    <t xml:space="preserve"> Calc. O,  44.7022 +/-  .113225</t>
  </si>
  <si>
    <t>EET 92042 Ch14_002 Cpx Shape extraction number: 3</t>
  </si>
  <si>
    <t>Pixels shape extracted/filtered: 33</t>
  </si>
  <si>
    <t>Na2O WT%,  .159901 +/-  .026753</t>
  </si>
  <si>
    <t>P2O5 WT%,  -.01567 +/-  .021626</t>
  </si>
  <si>
    <t>SiO2 WT%,  51.1359 +/-  .222569</t>
  </si>
  <si>
    <t xml:space="preserve"> FeO WT%,  1.47766 +/-  .072660</t>
  </si>
  <si>
    <t xml:space="preserve"> MgO WT%,  16.1213 +/-  .268638</t>
  </si>
  <si>
    <t>Cr2O3 WT%,  4.10501 +/-  .057230</t>
  </si>
  <si>
    <t xml:space="preserve"> CaO WT%,  16.8920 +/-  .137843</t>
  </si>
  <si>
    <t>Al2O3 WT%,  5.47155 +/-  .164730</t>
  </si>
  <si>
    <t xml:space="preserve"> MnO WT%,  5.07799 +/-  .177855</t>
  </si>
  <si>
    <t xml:space="preserve"> K2O WT%,  -.00105 +/-  .006280</t>
  </si>
  <si>
    <t>TiO2 WT%,  .653570 +/-  .034516</t>
  </si>
  <si>
    <t xml:space="preserve"> NiO WT%,  -.00415 +/-  .019669</t>
  </si>
  <si>
    <t xml:space="preserve">   Total,  101.074 +/-  .104291</t>
  </si>
  <si>
    <t xml:space="preserve"> Calc. O,  44.0922 +/-  .074535</t>
  </si>
  <si>
    <t>EET 92042 Ch14_002 Cpx Shape extraction number: 4</t>
  </si>
  <si>
    <t>Shape extraction number: 6</t>
  </si>
  <si>
    <t>Pixels shape extracted/filtered: 18</t>
  </si>
  <si>
    <t>Na2O WT%,  .041637 +/-  .030644</t>
  </si>
  <si>
    <t>P2O5 WT%,  -.01711 +/-  .023967</t>
  </si>
  <si>
    <t>SiO2 WT%,  56.5908 +/-  .268632</t>
  </si>
  <si>
    <t xml:space="preserve"> FeO WT%,  1.64764 +/-  .087984</t>
  </si>
  <si>
    <t xml:space="preserve"> MgO WT%,  27.9511 +/-  .483901</t>
  </si>
  <si>
    <t>Cr2O3 WT%,  2.56136 +/-  .044589</t>
  </si>
  <si>
    <t xml:space="preserve"> CaO WT%,  7.45909 +/-  .546442</t>
  </si>
  <si>
    <t>Al2O3 WT%,  1.67752 +/-  .167879</t>
  </si>
  <si>
    <t xml:space="preserve"> MnO WT%,  2.79500 +/-  .187530</t>
  </si>
  <si>
    <t xml:space="preserve"> K2O WT%,  .006275 +/-  .008134</t>
  </si>
  <si>
    <t>TiO2 WT%,  .195205 +/-  .025808</t>
  </si>
  <si>
    <t xml:space="preserve"> NiO WT%,  .035217 +/-  .027866</t>
  </si>
  <si>
    <t xml:space="preserve">   Total,  100.944 +/-  .177740</t>
  </si>
  <si>
    <t xml:space="preserve"> Calc. O,  46.0464 +/-  .098442</t>
  </si>
  <si>
    <t xml:space="preserve">EET 92042 Ch14_002 Intermediate pyx in SIR </t>
  </si>
  <si>
    <t xml:space="preserve">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</si>
</sst>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ilica grain extraction 3" connectionId="11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Lpx grain extraction 3" connectionId="8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Lpx grain extraction 2" connectionId="7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Intermediate pyroxene extraction" connectionId="5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Cpx grain extraction 4" connectionId="4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Cpx grain extraction 3" connectionId="3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Cpx grain extraction 2" connectionId="2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Cpx grain extraction 1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ilica grain extraction 7" connectionId="15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Silica grain extraction 5" connectionId="1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Silica grain extraction 2" connectionId="10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Silica grain extraction 1" connectionId="9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Silica grain extraction 8" connectionId="16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Silica grain extraction 6" connectionId="14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Silica grain extraction 4" connectionId="12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Lpx grain extraction 1" connectionId="6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.xml"/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2.bin"/><Relationship Id="rId4" Type="http://schemas.openxmlformats.org/officeDocument/2006/relationships/queryTable" Target="../queryTables/queryTable1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4.xml"/><Relationship Id="rId2" Type="http://schemas.openxmlformats.org/officeDocument/2006/relationships/queryTable" Target="../queryTables/queryTable13.xml"/><Relationship Id="rId1" Type="http://schemas.openxmlformats.org/officeDocument/2006/relationships/printerSettings" Target="../printerSettings/printerSettings4.bin"/><Relationship Id="rId5" Type="http://schemas.openxmlformats.org/officeDocument/2006/relationships/queryTable" Target="../queryTables/queryTable16.xml"/><Relationship Id="rId4" Type="http://schemas.openxmlformats.org/officeDocument/2006/relationships/queryTable" Target="../queryTables/query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96"/>
  <sheetViews>
    <sheetView tabSelected="1" topLeftCell="U1" zoomScale="80" zoomScaleNormal="80" workbookViewId="0">
      <selection activeCell="X46" sqref="X46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0" width="8.7109375" customWidth="1"/>
    <col min="11" max="13" width="9.85546875" bestFit="1" customWidth="1"/>
    <col min="14" max="14" width="11.28515625" bestFit="1" customWidth="1"/>
    <col min="15" max="16" width="9.85546875" bestFit="1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51" bestFit="1" customWidth="1"/>
    <col min="24" max="24" width="13" bestFit="1" customWidth="1"/>
    <col min="25" max="25" width="13.7109375" bestFit="1" customWidth="1"/>
    <col min="26" max="27" width="13" bestFit="1" customWidth="1"/>
    <col min="28" max="28" width="13.7109375" bestFit="1" customWidth="1"/>
    <col min="29" max="31" width="13" bestFit="1" customWidth="1"/>
    <col min="40" max="40" width="51" bestFit="1" customWidth="1"/>
    <col min="41" max="42" width="17.42578125" bestFit="1" customWidth="1"/>
    <col min="43" max="44" width="13" bestFit="1" customWidth="1"/>
    <col min="45" max="47" width="17.42578125" bestFit="1" customWidth="1"/>
    <col min="48" max="48" width="13" bestFit="1" customWidth="1"/>
    <col min="50" max="50" width="17.42578125" bestFit="1" customWidth="1"/>
  </cols>
  <sheetData>
    <row r="1" spans="1:53" s="1" customFormat="1" x14ac:dyDescent="0.25">
      <c r="A1" s="1" t="s">
        <v>0</v>
      </c>
      <c r="W1" s="1" t="s">
        <v>38</v>
      </c>
      <c r="AN1" s="1" t="s">
        <v>164</v>
      </c>
    </row>
    <row r="2" spans="1:53" x14ac:dyDescent="0.25">
      <c r="A2" t="s">
        <v>162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W3" s="2" t="s">
        <v>22</v>
      </c>
      <c r="X3">
        <v>0.14591176595744679</v>
      </c>
      <c r="Y3">
        <v>-7.7006595744680854E-3</v>
      </c>
      <c r="Z3">
        <v>98.992661702127634</v>
      </c>
      <c r="AA3">
        <v>0.5606928085106383</v>
      </c>
      <c r="AB3">
        <v>9.20697659574468E-2</v>
      </c>
      <c r="AC3">
        <v>3.7675063829787248E-2</v>
      </c>
      <c r="AD3">
        <v>7.4269340425531877E-2</v>
      </c>
      <c r="AE3">
        <v>0.37848948936170224</v>
      </c>
      <c r="AF3">
        <v>4.4015744680851052E-2</v>
      </c>
      <c r="AG3">
        <v>6.2287659574468048E-3</v>
      </c>
      <c r="AH3">
        <v>1.7137723404255317E-2</v>
      </c>
      <c r="AI3">
        <v>9.5265957446808488E-4</v>
      </c>
      <c r="AJ3">
        <v>0</v>
      </c>
      <c r="AK3">
        <v>100.34238297872339</v>
      </c>
      <c r="AL3">
        <v>53.144576595744674</v>
      </c>
      <c r="AN3" s="2" t="s">
        <v>22</v>
      </c>
      <c r="AO3">
        <v>0.14591176595744679</v>
      </c>
      <c r="AP3" t="s">
        <v>165</v>
      </c>
      <c r="AQ3">
        <v>98.992661702127634</v>
      </c>
      <c r="AR3">
        <v>0.5606928085106383</v>
      </c>
      <c r="AS3" t="s">
        <v>165</v>
      </c>
      <c r="AT3" t="s">
        <v>165</v>
      </c>
      <c r="AU3" t="s">
        <v>165</v>
      </c>
      <c r="AV3">
        <v>0.37848948936170224</v>
      </c>
      <c r="AW3" t="s">
        <v>165</v>
      </c>
      <c r="AX3" t="s">
        <v>165</v>
      </c>
      <c r="AY3" t="s">
        <v>165</v>
      </c>
      <c r="AZ3" t="s">
        <v>165</v>
      </c>
      <c r="BA3">
        <v>100.07775576595742</v>
      </c>
    </row>
    <row r="4" spans="1:53" x14ac:dyDescent="0.25">
      <c r="A4" s="2" t="s">
        <v>22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  <c r="W4" s="2" t="s">
        <v>57</v>
      </c>
      <c r="X4">
        <v>0.19541361111111114</v>
      </c>
      <c r="Y4">
        <v>1.3540138888888886E-2</v>
      </c>
      <c r="Z4">
        <v>98.76229722222223</v>
      </c>
      <c r="AA4">
        <v>0.62567674999999989</v>
      </c>
      <c r="AB4">
        <v>0.20288988888888887</v>
      </c>
      <c r="AC4">
        <v>2.0989305555555553E-2</v>
      </c>
      <c r="AD4">
        <v>3.5618027777777769E-2</v>
      </c>
      <c r="AE4">
        <v>0.40565894444444434</v>
      </c>
      <c r="AF4">
        <v>1.9519777777777778E-2</v>
      </c>
      <c r="AG4">
        <v>6.6817777777777778E-3</v>
      </c>
      <c r="AH4">
        <v>3.9319305555555545E-2</v>
      </c>
      <c r="AI4">
        <v>1.8483583333333331E-2</v>
      </c>
      <c r="AJ4">
        <v>0</v>
      </c>
      <c r="AK4">
        <v>100.34618888888889</v>
      </c>
      <c r="AL4">
        <v>53.108800000000016</v>
      </c>
      <c r="AN4" s="2" t="s">
        <v>57</v>
      </c>
      <c r="AO4">
        <v>0.19541361111111114</v>
      </c>
      <c r="AP4" t="s">
        <v>165</v>
      </c>
      <c r="AQ4">
        <v>98.76229722222223</v>
      </c>
      <c r="AR4">
        <v>0.62567674999999989</v>
      </c>
      <c r="AS4">
        <v>0.20288988888888887</v>
      </c>
      <c r="AT4" t="s">
        <v>165</v>
      </c>
      <c r="AU4" t="s">
        <v>165</v>
      </c>
      <c r="AV4">
        <v>0.40565894444444434</v>
      </c>
      <c r="AW4" t="s">
        <v>165</v>
      </c>
      <c r="AX4" t="s">
        <v>165</v>
      </c>
      <c r="AY4" t="s">
        <v>165</v>
      </c>
      <c r="AZ4" t="s">
        <v>165</v>
      </c>
      <c r="BA4">
        <v>100.19193641666666</v>
      </c>
    </row>
    <row r="5" spans="1:53" x14ac:dyDescent="0.25">
      <c r="A5" t="s">
        <v>1</v>
      </c>
      <c r="G5">
        <v>-6.4350000000000004E-2</v>
      </c>
      <c r="H5">
        <v>-7.7160000000000006E-2</v>
      </c>
      <c r="I5">
        <v>98.8</v>
      </c>
      <c r="J5">
        <v>0.56630800000000003</v>
      </c>
      <c r="K5">
        <v>-3.9170000000000003E-2</v>
      </c>
      <c r="L5">
        <v>6.6586000000000006E-2</v>
      </c>
      <c r="M5">
        <v>-1.061E-2</v>
      </c>
      <c r="N5">
        <v>0.34962300000000002</v>
      </c>
      <c r="O5">
        <v>0.195355</v>
      </c>
      <c r="P5">
        <v>-4.1730000000000003E-2</v>
      </c>
      <c r="Q5">
        <v>9.1449000000000003E-2</v>
      </c>
      <c r="R5">
        <v>-9.0230000000000005E-2</v>
      </c>
      <c r="S5">
        <v>0</v>
      </c>
      <c r="T5">
        <v>99.746099999999998</v>
      </c>
      <c r="U5">
        <v>52.905299999999997</v>
      </c>
      <c r="W5" s="2" t="s">
        <v>73</v>
      </c>
      <c r="X5">
        <v>0.13869117777777781</v>
      </c>
      <c r="Y5">
        <v>-1.478146666666667E-2</v>
      </c>
      <c r="Z5">
        <v>99.500808888888884</v>
      </c>
      <c r="AA5">
        <v>0.49447266666666673</v>
      </c>
      <c r="AB5">
        <v>9.9171266666666688E-2</v>
      </c>
      <c r="AC5">
        <v>2.825695555555556E-2</v>
      </c>
      <c r="AD5">
        <v>3.2465666666666664E-2</v>
      </c>
      <c r="AE5">
        <v>0.31029759999999995</v>
      </c>
      <c r="AF5">
        <v>9.9254888888888875E-3</v>
      </c>
      <c r="AG5">
        <v>7.3105333333333359E-3</v>
      </c>
      <c r="AH5">
        <v>1.0987777777777779E-2</v>
      </c>
      <c r="AI5">
        <v>2.9867555555555566E-3</v>
      </c>
      <c r="AJ5">
        <v>0</v>
      </c>
      <c r="AK5">
        <v>100.62060888888888</v>
      </c>
      <c r="AL5">
        <v>53.340873333333334</v>
      </c>
      <c r="AN5" s="2" t="s">
        <v>73</v>
      </c>
      <c r="AO5" t="s">
        <v>165</v>
      </c>
      <c r="AP5" t="s">
        <v>165</v>
      </c>
      <c r="AQ5">
        <v>99.500808888888884</v>
      </c>
      <c r="AR5">
        <v>0.49447266666666673</v>
      </c>
      <c r="AS5" t="s">
        <v>165</v>
      </c>
      <c r="AT5" t="s">
        <v>165</v>
      </c>
      <c r="AU5" t="s">
        <v>165</v>
      </c>
      <c r="AV5">
        <v>0.31029759999999995</v>
      </c>
      <c r="AW5" t="s">
        <v>165</v>
      </c>
      <c r="AX5" t="s">
        <v>165</v>
      </c>
      <c r="AY5" t="s">
        <v>165</v>
      </c>
      <c r="AZ5" t="s">
        <v>165</v>
      </c>
      <c r="BA5">
        <v>100.30557915555555</v>
      </c>
    </row>
    <row r="6" spans="1:53" x14ac:dyDescent="0.25">
      <c r="A6" t="s">
        <v>2</v>
      </c>
      <c r="G6">
        <v>1.1705E-2</v>
      </c>
      <c r="H6">
        <v>0.155941</v>
      </c>
      <c r="I6">
        <v>100.129</v>
      </c>
      <c r="J6">
        <v>0.824519</v>
      </c>
      <c r="K6">
        <v>-3.9140000000000001E-2</v>
      </c>
      <c r="L6">
        <v>1.2746E-2</v>
      </c>
      <c r="M6">
        <v>9.9944000000000005E-2</v>
      </c>
      <c r="N6">
        <v>0.31593300000000002</v>
      </c>
      <c r="O6">
        <v>0.19500799999999999</v>
      </c>
      <c r="P6">
        <v>-2.291E-2</v>
      </c>
      <c r="Q6">
        <v>-1.967E-2</v>
      </c>
      <c r="R6">
        <v>-9.0700000000000003E-2</v>
      </c>
      <c r="S6">
        <v>0</v>
      </c>
      <c r="T6">
        <v>101.572</v>
      </c>
      <c r="U6">
        <v>53.778599999999997</v>
      </c>
      <c r="W6" s="2" t="s">
        <v>89</v>
      </c>
      <c r="X6">
        <v>0.12104652000000002</v>
      </c>
      <c r="Y6">
        <v>-2.6743199999999978E-3</v>
      </c>
      <c r="Z6">
        <v>99.418247999999991</v>
      </c>
      <c r="AA6">
        <v>0.72244347999999992</v>
      </c>
      <c r="AB6">
        <v>9.015336000000003E-2</v>
      </c>
      <c r="AC6">
        <v>4.5376119999999992E-2</v>
      </c>
      <c r="AD6">
        <v>2.3871120000000003E-2</v>
      </c>
      <c r="AE6">
        <v>0.22713011999999999</v>
      </c>
      <c r="AF6">
        <v>3.5493359999999995E-2</v>
      </c>
      <c r="AG6">
        <v>3.5615599999999992E-3</v>
      </c>
      <c r="AH6">
        <v>3.0756839999999997E-2</v>
      </c>
      <c r="AI6">
        <v>1.0966800000000004E-2</v>
      </c>
      <c r="AJ6">
        <v>0</v>
      </c>
      <c r="AK6">
        <v>100.72633999999999</v>
      </c>
      <c r="AL6">
        <v>53.324916000000009</v>
      </c>
      <c r="AN6" s="2" t="s">
        <v>89</v>
      </c>
      <c r="AO6" t="s">
        <v>165</v>
      </c>
      <c r="AP6" t="s">
        <v>165</v>
      </c>
      <c r="AQ6">
        <v>99.418247999999991</v>
      </c>
      <c r="AR6">
        <v>0.72244347999999992</v>
      </c>
      <c r="AS6" t="s">
        <v>165</v>
      </c>
      <c r="AT6" t="s">
        <v>165</v>
      </c>
      <c r="AU6" t="s">
        <v>165</v>
      </c>
      <c r="AV6">
        <v>0.22713011999999999</v>
      </c>
      <c r="AW6" t="s">
        <v>165</v>
      </c>
      <c r="AX6" t="s">
        <v>165</v>
      </c>
      <c r="AY6" t="s">
        <v>165</v>
      </c>
      <c r="AZ6" t="s">
        <v>165</v>
      </c>
      <c r="BA6">
        <v>100.36782159999998</v>
      </c>
    </row>
    <row r="7" spans="1:53" x14ac:dyDescent="0.25">
      <c r="A7" t="s">
        <v>3</v>
      </c>
      <c r="G7">
        <v>0.16376399999999999</v>
      </c>
      <c r="H7">
        <v>-7.7149999999999996E-2</v>
      </c>
      <c r="I7">
        <v>99.629300000000001</v>
      </c>
      <c r="J7">
        <v>0.50167499999999998</v>
      </c>
      <c r="K7">
        <v>-3.9050000000000001E-2</v>
      </c>
      <c r="L7">
        <v>6.6885E-2</v>
      </c>
      <c r="M7">
        <v>4.4868999999999999E-2</v>
      </c>
      <c r="N7">
        <v>0.24773800000000001</v>
      </c>
      <c r="O7">
        <v>3.9101999999999998E-2</v>
      </c>
      <c r="P7">
        <v>-3.82E-3</v>
      </c>
      <c r="Q7">
        <v>3.0560000000000001E-3</v>
      </c>
      <c r="R7">
        <v>3.4072999999999999E-2</v>
      </c>
      <c r="S7">
        <v>0</v>
      </c>
      <c r="T7">
        <v>100.61</v>
      </c>
      <c r="U7">
        <v>53.321800000000003</v>
      </c>
      <c r="W7" s="2" t="s">
        <v>104</v>
      </c>
      <c r="X7">
        <v>0.12443599999999999</v>
      </c>
      <c r="Y7">
        <v>-9.881644444444445E-3</v>
      </c>
      <c r="Z7">
        <v>99.280133333333353</v>
      </c>
      <c r="AA7">
        <v>0.55932873333333333</v>
      </c>
      <c r="AB7">
        <v>-1.3968666666666664E-3</v>
      </c>
      <c r="AC7">
        <v>8.0512666666666659E-3</v>
      </c>
      <c r="AD7">
        <v>5.6109377777777782E-2</v>
      </c>
      <c r="AE7">
        <v>0.26302451111111108</v>
      </c>
      <c r="AF7">
        <v>2.840888888888889E-2</v>
      </c>
      <c r="AG7">
        <v>4.8983111111111097E-3</v>
      </c>
      <c r="AH7">
        <v>2.9799355555555559E-2</v>
      </c>
      <c r="AI7">
        <v>-6.2894444444444447E-3</v>
      </c>
      <c r="AJ7">
        <v>0</v>
      </c>
      <c r="AK7">
        <v>100.33658222222221</v>
      </c>
      <c r="AL7">
        <v>53.184362222222212</v>
      </c>
      <c r="AN7" s="2" t="s">
        <v>104</v>
      </c>
      <c r="AO7" t="s">
        <v>165</v>
      </c>
      <c r="AP7" t="s">
        <v>165</v>
      </c>
      <c r="AQ7">
        <v>99.280133333333353</v>
      </c>
      <c r="AR7">
        <v>0.55932873333333333</v>
      </c>
      <c r="AS7" t="s">
        <v>165</v>
      </c>
      <c r="AT7" t="s">
        <v>165</v>
      </c>
      <c r="AU7" t="s">
        <v>165</v>
      </c>
      <c r="AV7">
        <v>0.26302451111111108</v>
      </c>
      <c r="AW7" t="s">
        <v>165</v>
      </c>
      <c r="AX7" t="s">
        <v>165</v>
      </c>
      <c r="AY7" t="s">
        <v>165</v>
      </c>
      <c r="AZ7" t="s">
        <v>165</v>
      </c>
      <c r="BA7">
        <v>100.1024865777778</v>
      </c>
    </row>
    <row r="8" spans="1:53" x14ac:dyDescent="0.25">
      <c r="A8" t="s">
        <v>4</v>
      </c>
      <c r="G8">
        <v>0.164163</v>
      </c>
      <c r="H8">
        <v>-7.7210000000000001E-2</v>
      </c>
      <c r="I8">
        <v>98.675299999999993</v>
      </c>
      <c r="J8">
        <v>0.88910699999999998</v>
      </c>
      <c r="K8">
        <v>-3.9070000000000001E-2</v>
      </c>
      <c r="L8">
        <v>3.0431E-2</v>
      </c>
      <c r="M8">
        <v>9.9941000000000002E-2</v>
      </c>
      <c r="N8">
        <v>0.11108999999999999</v>
      </c>
      <c r="O8">
        <v>3.8647000000000001E-2</v>
      </c>
      <c r="P8">
        <v>-2.2919999999999999E-2</v>
      </c>
      <c r="Q8">
        <v>2.4596E-2</v>
      </c>
      <c r="R8">
        <v>-2.8709999999999999E-2</v>
      </c>
      <c r="S8">
        <v>0</v>
      </c>
      <c r="T8">
        <v>99.865300000000005</v>
      </c>
      <c r="U8">
        <v>52.831800000000001</v>
      </c>
      <c r="W8" s="2" t="s">
        <v>119</v>
      </c>
      <c r="X8">
        <v>5.6951955555555558E-2</v>
      </c>
      <c r="Y8">
        <v>-2.5449711111111117E-2</v>
      </c>
      <c r="Z8">
        <v>99.686751111111093</v>
      </c>
      <c r="AA8">
        <v>0.5027266222222222</v>
      </c>
      <c r="AB8">
        <v>-1.6988288888888883E-2</v>
      </c>
      <c r="AC8">
        <v>2.002837777777779E-2</v>
      </c>
      <c r="AD8">
        <v>3.6754799999999997E-2</v>
      </c>
      <c r="AE8">
        <v>0.2632464888888888</v>
      </c>
      <c r="AF8">
        <v>2.8292311111111114E-2</v>
      </c>
      <c r="AG8">
        <v>1.3656222222222222E-2</v>
      </c>
      <c r="AH8">
        <v>3.1593933333333338E-2</v>
      </c>
      <c r="AI8">
        <v>2.1029733333333335E-2</v>
      </c>
      <c r="AJ8">
        <v>0</v>
      </c>
      <c r="AK8">
        <v>100.6186355555556</v>
      </c>
      <c r="AL8">
        <v>53.362302222222247</v>
      </c>
      <c r="AN8" s="2" t="s">
        <v>119</v>
      </c>
      <c r="AO8" t="s">
        <v>165</v>
      </c>
      <c r="AP8" t="s">
        <v>165</v>
      </c>
      <c r="AQ8">
        <v>99.686751111111093</v>
      </c>
      <c r="AR8">
        <v>0.5027266222222222</v>
      </c>
      <c r="AS8" t="s">
        <v>165</v>
      </c>
      <c r="AT8" t="s">
        <v>165</v>
      </c>
      <c r="AU8" t="s">
        <v>165</v>
      </c>
      <c r="AV8">
        <v>0.2632464888888888</v>
      </c>
      <c r="AW8" t="s">
        <v>165</v>
      </c>
      <c r="AX8" t="s">
        <v>165</v>
      </c>
      <c r="AY8" t="s">
        <v>165</v>
      </c>
      <c r="AZ8" t="s">
        <v>165</v>
      </c>
      <c r="BA8">
        <v>100.4527242222222</v>
      </c>
    </row>
    <row r="9" spans="1:53" x14ac:dyDescent="0.25">
      <c r="A9" t="s">
        <v>21</v>
      </c>
      <c r="G9">
        <v>8.7690000000000004E-2</v>
      </c>
      <c r="H9">
        <v>-7.714E-2</v>
      </c>
      <c r="I9">
        <v>98.733099999999993</v>
      </c>
      <c r="J9">
        <v>0.63129000000000002</v>
      </c>
      <c r="K9">
        <v>0.13558899999999999</v>
      </c>
      <c r="L9">
        <v>-3.9440000000000003E-2</v>
      </c>
      <c r="M9">
        <v>2.6450999999999999E-2</v>
      </c>
      <c r="N9">
        <v>0.384795</v>
      </c>
      <c r="O9">
        <v>-3.9019999999999999E-2</v>
      </c>
      <c r="P9">
        <v>1.5148E-2</v>
      </c>
      <c r="Q9">
        <v>9.1843999999999995E-2</v>
      </c>
      <c r="R9">
        <v>-2.7859999999999999E-2</v>
      </c>
      <c r="S9">
        <v>0</v>
      </c>
      <c r="T9">
        <v>99.922399999999996</v>
      </c>
      <c r="U9">
        <v>52.956699999999998</v>
      </c>
      <c r="W9" s="2" t="s">
        <v>135</v>
      </c>
      <c r="X9">
        <v>0.18926142307692312</v>
      </c>
      <c r="Y9">
        <v>3.4072307692307705E-3</v>
      </c>
      <c r="Z9">
        <v>98.991034615384606</v>
      </c>
      <c r="AA9">
        <v>0.48410150000000002</v>
      </c>
      <c r="AB9">
        <v>1.1125326923076924E-2</v>
      </c>
      <c r="AC9">
        <v>2.5729230769230765E-2</v>
      </c>
      <c r="AD9">
        <v>0.1030326153846154</v>
      </c>
      <c r="AE9">
        <v>0.38237796153846149</v>
      </c>
      <c r="AF9">
        <v>4.0300480769230769E-2</v>
      </c>
      <c r="AG9">
        <v>1.1682365384615385E-2</v>
      </c>
      <c r="AH9">
        <v>2.9100384615384625E-2</v>
      </c>
      <c r="AI9">
        <v>-1.0488961538461541E-2</v>
      </c>
      <c r="AJ9">
        <v>0</v>
      </c>
      <c r="AK9">
        <v>100.26067692307689</v>
      </c>
      <c r="AL9">
        <v>53.120646153846145</v>
      </c>
      <c r="AN9" s="2" t="s">
        <v>135</v>
      </c>
      <c r="AO9">
        <v>0.18926142307692312</v>
      </c>
      <c r="AP9" t="s">
        <v>165</v>
      </c>
      <c r="AQ9">
        <v>98.991034615384606</v>
      </c>
      <c r="AR9">
        <v>0.48410150000000002</v>
      </c>
      <c r="AS9" t="s">
        <v>165</v>
      </c>
      <c r="AT9" t="s">
        <v>165</v>
      </c>
      <c r="AU9">
        <v>0.1030326153846154</v>
      </c>
      <c r="AV9">
        <v>0.38237796153846149</v>
      </c>
      <c r="AW9" t="s">
        <v>165</v>
      </c>
      <c r="AX9" t="s">
        <v>165</v>
      </c>
      <c r="AY9" t="s">
        <v>165</v>
      </c>
      <c r="AZ9" t="s">
        <v>165</v>
      </c>
      <c r="BA9">
        <v>100.14980811538462</v>
      </c>
    </row>
    <row r="10" spans="1:53" x14ac:dyDescent="0.25">
      <c r="A10" t="s">
        <v>5</v>
      </c>
      <c r="G10">
        <v>8.7822999999999998E-2</v>
      </c>
      <c r="H10">
        <v>0.15579499999999999</v>
      </c>
      <c r="I10">
        <v>97.364199999999997</v>
      </c>
      <c r="J10">
        <v>0.75933399999999995</v>
      </c>
      <c r="K10">
        <v>0.179566</v>
      </c>
      <c r="L10">
        <v>0.18993699999999999</v>
      </c>
      <c r="M10">
        <v>4.4549999999999999E-2</v>
      </c>
      <c r="N10">
        <v>0.65947100000000003</v>
      </c>
      <c r="O10">
        <v>-3.9530000000000003E-2</v>
      </c>
      <c r="P10">
        <v>3.3829999999999999E-2</v>
      </c>
      <c r="Q10">
        <v>2.4551E-2</v>
      </c>
      <c r="R10">
        <v>3.3281999999999999E-2</v>
      </c>
      <c r="S10">
        <v>0</v>
      </c>
      <c r="T10">
        <v>99.492800000000003</v>
      </c>
      <c r="U10">
        <v>52.601100000000002</v>
      </c>
      <c r="W10" s="2" t="s">
        <v>150</v>
      </c>
      <c r="X10">
        <v>0.25221165384615385</v>
      </c>
      <c r="Y10">
        <v>-1.8893903846153845E-2</v>
      </c>
      <c r="Z10">
        <v>98.891828846153786</v>
      </c>
      <c r="AA10">
        <v>0.51221448076923093</v>
      </c>
      <c r="AB10">
        <v>1.6357634615384618E-2</v>
      </c>
      <c r="AC10">
        <v>2.0922269230769227E-2</v>
      </c>
      <c r="AD10">
        <v>0.11499476923076922</v>
      </c>
      <c r="AE10">
        <v>0.61071419230769208</v>
      </c>
      <c r="AF10">
        <v>2.3946749999999999E-2</v>
      </c>
      <c r="AG10">
        <v>6.6751730769230768E-3</v>
      </c>
      <c r="AH10">
        <v>1.9107692307692308E-2</v>
      </c>
      <c r="AI10">
        <v>1.8362596153846149E-2</v>
      </c>
      <c r="AJ10">
        <v>0</v>
      </c>
      <c r="AK10">
        <v>100.46853653846152</v>
      </c>
      <c r="AL10">
        <v>53.186890384615381</v>
      </c>
      <c r="AN10" s="2" t="s">
        <v>150</v>
      </c>
      <c r="AO10">
        <v>0.25221165384615385</v>
      </c>
      <c r="AP10" t="s">
        <v>165</v>
      </c>
      <c r="AQ10">
        <v>98.891828846153786</v>
      </c>
      <c r="AR10">
        <v>0.51221448076923093</v>
      </c>
      <c r="AS10" t="s">
        <v>165</v>
      </c>
      <c r="AT10" t="s">
        <v>165</v>
      </c>
      <c r="AU10">
        <v>0.11499476923076922</v>
      </c>
      <c r="AV10">
        <v>0.61071419230769208</v>
      </c>
      <c r="AW10" t="s">
        <v>165</v>
      </c>
      <c r="AX10" t="s">
        <v>165</v>
      </c>
      <c r="AY10" t="s">
        <v>165</v>
      </c>
      <c r="AZ10" t="s">
        <v>165</v>
      </c>
      <c r="BA10">
        <v>100.38196394230765</v>
      </c>
    </row>
    <row r="11" spans="1:53" x14ac:dyDescent="0.25">
      <c r="G11">
        <v>8.7693999999999994E-2</v>
      </c>
      <c r="H11">
        <v>-7.7149999999999996E-2</v>
      </c>
      <c r="I11">
        <v>98.824799999999996</v>
      </c>
      <c r="J11">
        <v>0.37229200000000001</v>
      </c>
      <c r="K11">
        <v>4.8236000000000001E-2</v>
      </c>
      <c r="L11">
        <v>0.12016300000000001</v>
      </c>
      <c r="M11">
        <v>8.1763000000000002E-2</v>
      </c>
      <c r="N11">
        <v>0.31605100000000003</v>
      </c>
      <c r="O11">
        <v>0.11727600000000001</v>
      </c>
      <c r="P11">
        <v>-4.1700000000000001E-2</v>
      </c>
      <c r="Q11">
        <v>3.0460000000000001E-3</v>
      </c>
      <c r="R11">
        <v>3.4056000000000003E-2</v>
      </c>
      <c r="S11">
        <v>0</v>
      </c>
      <c r="T11">
        <v>99.886499999999998</v>
      </c>
      <c r="U11">
        <v>52.950299999999999</v>
      </c>
    </row>
    <row r="12" spans="1:53" x14ac:dyDescent="0.25">
      <c r="A12" t="s">
        <v>6</v>
      </c>
      <c r="G12">
        <v>0.23948</v>
      </c>
      <c r="H12">
        <v>-7.7130000000000004E-2</v>
      </c>
      <c r="I12">
        <v>98.379599999999996</v>
      </c>
      <c r="J12">
        <v>0.63122100000000003</v>
      </c>
      <c r="K12">
        <v>4.8390000000000002E-2</v>
      </c>
      <c r="L12">
        <v>-3.9539999999999999E-2</v>
      </c>
      <c r="M12">
        <v>6.3323000000000004E-2</v>
      </c>
      <c r="N12">
        <v>0.350549</v>
      </c>
      <c r="O12">
        <v>3.9158999999999999E-2</v>
      </c>
      <c r="P12">
        <v>-4.1680000000000002E-2</v>
      </c>
      <c r="Q12">
        <v>0.11392099999999999</v>
      </c>
      <c r="R12">
        <v>-8.9950000000000002E-2</v>
      </c>
      <c r="S12">
        <v>0</v>
      </c>
      <c r="T12">
        <v>99.6173</v>
      </c>
      <c r="U12">
        <v>52.770899999999997</v>
      </c>
      <c r="X12" s="2" t="s">
        <v>23</v>
      </c>
      <c r="Y12" s="2" t="s">
        <v>24</v>
      </c>
      <c r="Z12" s="2" t="s">
        <v>25</v>
      </c>
      <c r="AA12" s="2" t="s">
        <v>26</v>
      </c>
      <c r="AB12" s="2" t="s">
        <v>27</v>
      </c>
      <c r="AC12" s="2" t="s">
        <v>28</v>
      </c>
      <c r="AD12" s="2" t="s">
        <v>29</v>
      </c>
      <c r="AE12" s="2" t="s">
        <v>30</v>
      </c>
      <c r="AF12" s="2" t="s">
        <v>31</v>
      </c>
      <c r="AG12" s="2" t="s">
        <v>32</v>
      </c>
      <c r="AH12" s="2" t="s">
        <v>33</v>
      </c>
      <c r="AI12" s="2" t="s">
        <v>34</v>
      </c>
      <c r="AJ12" s="2" t="s">
        <v>36</v>
      </c>
    </row>
    <row r="13" spans="1:53" x14ac:dyDescent="0.25">
      <c r="A13" t="s">
        <v>7</v>
      </c>
      <c r="G13">
        <v>-6.4130000000000006E-2</v>
      </c>
      <c r="H13">
        <v>-7.7109999999999998E-2</v>
      </c>
      <c r="I13">
        <v>98.905500000000004</v>
      </c>
      <c r="J13">
        <v>0.56721600000000005</v>
      </c>
      <c r="K13">
        <v>9.1513999999999998E-2</v>
      </c>
      <c r="L13">
        <v>-9.2219999999999996E-2</v>
      </c>
      <c r="M13">
        <v>8.2075999999999996E-2</v>
      </c>
      <c r="N13">
        <v>0.31562099999999998</v>
      </c>
      <c r="O13">
        <v>-0.11701</v>
      </c>
      <c r="P13">
        <v>-3.6700000000000001E-3</v>
      </c>
      <c r="Q13">
        <v>7.0154999999999995E-2</v>
      </c>
      <c r="R13">
        <v>-8.9450000000000002E-2</v>
      </c>
      <c r="S13">
        <v>0</v>
      </c>
      <c r="T13">
        <v>99.588499999999996</v>
      </c>
      <c r="U13">
        <v>52.901499999999999</v>
      </c>
      <c r="W13" s="2" t="s">
        <v>22</v>
      </c>
      <c r="X13">
        <v>0.14591176595744679</v>
      </c>
      <c r="Y13">
        <v>-7.7006595744680854E-3</v>
      </c>
      <c r="Z13">
        <v>98.992661702127634</v>
      </c>
      <c r="AA13">
        <v>0.5606928085106383</v>
      </c>
      <c r="AB13">
        <v>9.20697659574468E-2</v>
      </c>
      <c r="AC13">
        <v>3.7675063829787248E-2</v>
      </c>
      <c r="AD13">
        <v>7.4269340425531877E-2</v>
      </c>
      <c r="AE13">
        <v>0.37848948936170224</v>
      </c>
      <c r="AF13">
        <v>4.4015744680851052E-2</v>
      </c>
      <c r="AG13">
        <v>6.2287659574468048E-3</v>
      </c>
      <c r="AH13">
        <v>1.7137723404255317E-2</v>
      </c>
      <c r="AI13">
        <v>9.5265957446808488E-4</v>
      </c>
      <c r="AJ13">
        <v>100.34238297872339</v>
      </c>
    </row>
    <row r="14" spans="1:53" x14ac:dyDescent="0.25">
      <c r="A14" t="s">
        <v>8</v>
      </c>
      <c r="G14">
        <v>0.16378100000000001</v>
      </c>
      <c r="H14">
        <v>-7.7160000000000006E-2</v>
      </c>
      <c r="I14">
        <v>100.351</v>
      </c>
      <c r="J14">
        <v>0.30748399999999998</v>
      </c>
      <c r="K14">
        <v>4.6519999999999999E-3</v>
      </c>
      <c r="L14">
        <v>-4.3499999999999997E-3</v>
      </c>
      <c r="M14">
        <v>4.4803999999999997E-2</v>
      </c>
      <c r="N14">
        <v>0.38465300000000002</v>
      </c>
      <c r="O14">
        <v>0.27354099999999998</v>
      </c>
      <c r="P14">
        <v>5.2942999999999997E-2</v>
      </c>
      <c r="Q14">
        <v>4.7231000000000002E-2</v>
      </c>
      <c r="R14">
        <v>9.5927999999999999E-2</v>
      </c>
      <c r="S14">
        <v>0</v>
      </c>
      <c r="T14">
        <v>101.64400000000001</v>
      </c>
      <c r="U14">
        <v>53.8155</v>
      </c>
      <c r="W14" s="2" t="s">
        <v>57</v>
      </c>
      <c r="X14">
        <v>0.19541361111111114</v>
      </c>
      <c r="Y14">
        <v>1.3540138888888886E-2</v>
      </c>
      <c r="Z14">
        <v>98.76229722222223</v>
      </c>
      <c r="AA14">
        <v>0.62567674999999989</v>
      </c>
      <c r="AB14">
        <v>0.20288988888888887</v>
      </c>
      <c r="AC14">
        <v>2.0989305555555553E-2</v>
      </c>
      <c r="AD14">
        <v>3.5618027777777769E-2</v>
      </c>
      <c r="AE14">
        <v>0.40565894444444434</v>
      </c>
      <c r="AF14">
        <v>1.9519777777777778E-2</v>
      </c>
      <c r="AG14">
        <v>6.6817777777777778E-3</v>
      </c>
      <c r="AH14">
        <v>3.9319305555555545E-2</v>
      </c>
      <c r="AI14">
        <v>1.8483583333333331E-2</v>
      </c>
      <c r="AJ14">
        <v>100.34618888888889</v>
      </c>
    </row>
    <row r="15" spans="1:53" x14ac:dyDescent="0.25">
      <c r="A15" t="s">
        <v>9</v>
      </c>
      <c r="G15">
        <v>-6.4259999999999998E-2</v>
      </c>
      <c r="H15">
        <v>-7.714E-2</v>
      </c>
      <c r="I15">
        <v>98.56</v>
      </c>
      <c r="J15">
        <v>0.372664</v>
      </c>
      <c r="K15">
        <v>9.1600000000000001E-2</v>
      </c>
      <c r="L15">
        <v>1.3892E-2</v>
      </c>
      <c r="M15">
        <v>2.6506999999999999E-2</v>
      </c>
      <c r="N15">
        <v>0.28159699999999999</v>
      </c>
      <c r="O15">
        <v>0.11748</v>
      </c>
      <c r="P15">
        <v>0.128856</v>
      </c>
      <c r="Q15">
        <v>2.5415E-2</v>
      </c>
      <c r="R15">
        <v>-2.7799999999999998E-2</v>
      </c>
      <c r="S15">
        <v>0</v>
      </c>
      <c r="T15">
        <v>99.448800000000006</v>
      </c>
      <c r="U15">
        <v>52.746499999999997</v>
      </c>
      <c r="W15" s="2" t="s">
        <v>73</v>
      </c>
      <c r="X15">
        <v>0.13869117777777781</v>
      </c>
      <c r="Y15">
        <v>-1.478146666666667E-2</v>
      </c>
      <c r="Z15">
        <v>99.500808888888884</v>
      </c>
      <c r="AA15">
        <v>0.49447266666666673</v>
      </c>
      <c r="AB15">
        <v>9.9171266666666688E-2</v>
      </c>
      <c r="AC15">
        <v>2.825695555555556E-2</v>
      </c>
      <c r="AD15">
        <v>3.2465666666666664E-2</v>
      </c>
      <c r="AE15">
        <v>0.31029759999999995</v>
      </c>
      <c r="AF15">
        <v>9.9254888888888875E-3</v>
      </c>
      <c r="AG15">
        <v>7.3105333333333359E-3</v>
      </c>
      <c r="AH15">
        <v>1.0987777777777779E-2</v>
      </c>
      <c r="AI15">
        <v>2.9867555555555566E-3</v>
      </c>
      <c r="AJ15">
        <v>100.62060888888888</v>
      </c>
    </row>
    <row r="16" spans="1:53" x14ac:dyDescent="0.25">
      <c r="A16" t="s">
        <v>10</v>
      </c>
      <c r="G16">
        <v>0.240817</v>
      </c>
      <c r="H16">
        <v>-7.7259999999999995E-2</v>
      </c>
      <c r="I16">
        <v>97.759699999999995</v>
      </c>
      <c r="J16">
        <v>0.88712599999999997</v>
      </c>
      <c r="K16">
        <v>4.8696000000000003E-2</v>
      </c>
      <c r="L16">
        <v>0.18862200000000001</v>
      </c>
      <c r="M16">
        <v>0.21010599999999999</v>
      </c>
      <c r="N16">
        <v>0.48872399999999999</v>
      </c>
      <c r="O16">
        <v>3.8030000000000001E-2</v>
      </c>
      <c r="P16">
        <v>1.4664999999999999E-2</v>
      </c>
      <c r="Q16">
        <v>1.678E-3</v>
      </c>
      <c r="R16">
        <v>0.15631999999999999</v>
      </c>
      <c r="S16">
        <v>0</v>
      </c>
      <c r="T16">
        <v>99.9572</v>
      </c>
      <c r="U16">
        <v>52.694200000000002</v>
      </c>
      <c r="W16" s="2" t="s">
        <v>89</v>
      </c>
      <c r="X16">
        <v>0.12104652000000002</v>
      </c>
      <c r="Y16">
        <v>-2.6743199999999978E-3</v>
      </c>
      <c r="Z16">
        <v>99.418247999999991</v>
      </c>
      <c r="AA16">
        <v>0.72244347999999992</v>
      </c>
      <c r="AB16">
        <v>9.015336000000003E-2</v>
      </c>
      <c r="AC16">
        <v>4.5376119999999992E-2</v>
      </c>
      <c r="AD16">
        <v>2.3871120000000003E-2</v>
      </c>
      <c r="AE16">
        <v>0.22713011999999999</v>
      </c>
      <c r="AF16">
        <v>3.5493359999999995E-2</v>
      </c>
      <c r="AG16">
        <v>3.5615599999999992E-3</v>
      </c>
      <c r="AH16">
        <v>3.0756839999999997E-2</v>
      </c>
      <c r="AI16">
        <v>1.0966800000000004E-2</v>
      </c>
      <c r="AJ16">
        <v>100.72633999999999</v>
      </c>
    </row>
    <row r="17" spans="1:36" x14ac:dyDescent="0.25">
      <c r="A17" t="s">
        <v>11</v>
      </c>
      <c r="G17">
        <v>0.23940800000000001</v>
      </c>
      <c r="H17">
        <v>-7.714E-2</v>
      </c>
      <c r="I17">
        <v>99.193299999999994</v>
      </c>
      <c r="J17">
        <v>0.56613999999999998</v>
      </c>
      <c r="K17">
        <v>0.26694200000000001</v>
      </c>
      <c r="L17">
        <v>-2.1989999999999999E-2</v>
      </c>
      <c r="M17">
        <v>8.1722000000000003E-2</v>
      </c>
      <c r="N17">
        <v>0.488263</v>
      </c>
      <c r="O17">
        <v>0.117197</v>
      </c>
      <c r="P17">
        <v>5.2928000000000003E-2</v>
      </c>
      <c r="Q17">
        <v>2.9580000000000001E-3</v>
      </c>
      <c r="R17">
        <v>-2.81E-2</v>
      </c>
      <c r="S17">
        <v>0</v>
      </c>
      <c r="T17">
        <v>100.88200000000001</v>
      </c>
      <c r="U17">
        <v>53.354500000000002</v>
      </c>
      <c r="W17" s="2" t="s">
        <v>104</v>
      </c>
      <c r="X17">
        <v>0.12443599999999999</v>
      </c>
      <c r="Y17">
        <v>-9.881644444444445E-3</v>
      </c>
      <c r="Z17">
        <v>99.280133333333353</v>
      </c>
      <c r="AA17">
        <v>0.55932873333333333</v>
      </c>
      <c r="AB17">
        <v>-1.3968666666666664E-3</v>
      </c>
      <c r="AC17">
        <v>8.0512666666666659E-3</v>
      </c>
      <c r="AD17">
        <v>5.6109377777777782E-2</v>
      </c>
      <c r="AE17">
        <v>0.26302451111111108</v>
      </c>
      <c r="AF17">
        <v>2.840888888888889E-2</v>
      </c>
      <c r="AG17">
        <v>4.8983111111111097E-3</v>
      </c>
      <c r="AH17">
        <v>2.9799355555555559E-2</v>
      </c>
      <c r="AI17">
        <v>-6.2894444444444447E-3</v>
      </c>
      <c r="AJ17">
        <v>100.33658222222221</v>
      </c>
    </row>
    <row r="18" spans="1:36" x14ac:dyDescent="0.25">
      <c r="A18" t="s">
        <v>12</v>
      </c>
      <c r="G18">
        <v>0.39167099999999999</v>
      </c>
      <c r="H18">
        <v>0.15599399999999999</v>
      </c>
      <c r="I18">
        <v>97.957800000000006</v>
      </c>
      <c r="J18">
        <v>0.43641099999999999</v>
      </c>
      <c r="K18">
        <v>0.180093</v>
      </c>
      <c r="L18">
        <v>-2.215E-2</v>
      </c>
      <c r="M18">
        <v>0.11859</v>
      </c>
      <c r="N18">
        <v>0.38591300000000001</v>
      </c>
      <c r="O18">
        <v>0.117064</v>
      </c>
      <c r="P18">
        <v>-3.8899999999999998E-3</v>
      </c>
      <c r="Q18">
        <v>-4.1450000000000001E-2</v>
      </c>
      <c r="R18">
        <v>0.157859</v>
      </c>
      <c r="S18">
        <v>0</v>
      </c>
      <c r="T18">
        <v>99.8339</v>
      </c>
      <c r="U18">
        <v>52.778500000000001</v>
      </c>
      <c r="W18" s="2" t="s">
        <v>119</v>
      </c>
      <c r="X18">
        <v>5.6951955555555558E-2</v>
      </c>
      <c r="Y18">
        <v>-2.5449711111111117E-2</v>
      </c>
      <c r="Z18">
        <v>99.686751111111093</v>
      </c>
      <c r="AA18">
        <v>0.5027266222222222</v>
      </c>
      <c r="AB18">
        <v>-1.6988288888888883E-2</v>
      </c>
      <c r="AC18">
        <v>2.002837777777779E-2</v>
      </c>
      <c r="AD18">
        <v>3.6754799999999997E-2</v>
      </c>
      <c r="AE18">
        <v>0.2632464888888888</v>
      </c>
      <c r="AF18">
        <v>2.8292311111111114E-2</v>
      </c>
      <c r="AG18">
        <v>1.3656222222222222E-2</v>
      </c>
      <c r="AH18">
        <v>3.1593933333333338E-2</v>
      </c>
      <c r="AI18">
        <v>2.1029733333333335E-2</v>
      </c>
      <c r="AJ18">
        <v>100.6186355555556</v>
      </c>
    </row>
    <row r="19" spans="1:36" x14ac:dyDescent="0.25">
      <c r="A19" t="s">
        <v>13</v>
      </c>
      <c r="G19">
        <v>8.8090000000000002E-2</v>
      </c>
      <c r="H19">
        <v>0.15570700000000001</v>
      </c>
      <c r="I19">
        <v>100.125</v>
      </c>
      <c r="J19">
        <v>0.62919499999999995</v>
      </c>
      <c r="K19">
        <v>4.6860000000000001E-3</v>
      </c>
      <c r="L19">
        <v>2.9574E-2</v>
      </c>
      <c r="M19">
        <v>0.15496299999999999</v>
      </c>
      <c r="N19">
        <v>0.21382599999999999</v>
      </c>
      <c r="O19">
        <v>0.42865300000000001</v>
      </c>
      <c r="P19">
        <v>-2.308E-2</v>
      </c>
      <c r="Q19">
        <v>-6.454E-2</v>
      </c>
      <c r="R19">
        <v>0.15662200000000001</v>
      </c>
      <c r="S19">
        <v>0</v>
      </c>
      <c r="T19">
        <v>101.899</v>
      </c>
      <c r="U19">
        <v>53.8307</v>
      </c>
      <c r="W19" s="2" t="s">
        <v>135</v>
      </c>
      <c r="X19">
        <v>0.18926142307692312</v>
      </c>
      <c r="Y19">
        <v>3.4072307692307705E-3</v>
      </c>
      <c r="Z19">
        <v>98.991034615384606</v>
      </c>
      <c r="AA19">
        <v>0.48410150000000002</v>
      </c>
      <c r="AB19">
        <v>1.1125326923076924E-2</v>
      </c>
      <c r="AC19">
        <v>2.5729230769230765E-2</v>
      </c>
      <c r="AD19">
        <v>0.1030326153846154</v>
      </c>
      <c r="AE19">
        <v>0.38237796153846149</v>
      </c>
      <c r="AF19">
        <v>4.0300480769230769E-2</v>
      </c>
      <c r="AG19">
        <v>1.1682365384615385E-2</v>
      </c>
      <c r="AH19">
        <v>2.9100384615384625E-2</v>
      </c>
      <c r="AI19">
        <v>-1.0488961538461541E-2</v>
      </c>
      <c r="AJ19">
        <v>100.26067692307689</v>
      </c>
    </row>
    <row r="20" spans="1:36" x14ac:dyDescent="0.25">
      <c r="A20" t="s">
        <v>14</v>
      </c>
      <c r="G20">
        <v>0.16373399999999999</v>
      </c>
      <c r="H20">
        <v>0.15621699999999999</v>
      </c>
      <c r="I20">
        <v>100.621</v>
      </c>
      <c r="J20">
        <v>0.43682300000000002</v>
      </c>
      <c r="K20">
        <v>4.6550000000000003E-3</v>
      </c>
      <c r="L20">
        <v>6.7003999999999994E-2</v>
      </c>
      <c r="M20">
        <v>4.4908000000000003E-2</v>
      </c>
      <c r="N20">
        <v>0.31622499999999998</v>
      </c>
      <c r="O20">
        <v>-0.11719</v>
      </c>
      <c r="P20">
        <v>1.5141E-2</v>
      </c>
      <c r="Q20">
        <v>2.5302999999999999E-2</v>
      </c>
      <c r="R20">
        <v>0.15825400000000001</v>
      </c>
      <c r="S20">
        <v>0</v>
      </c>
      <c r="T20">
        <v>101.892</v>
      </c>
      <c r="U20">
        <v>54.020099999999999</v>
      </c>
      <c r="W20" s="2" t="s">
        <v>150</v>
      </c>
      <c r="X20">
        <v>0.25221165384615385</v>
      </c>
      <c r="Y20">
        <v>-1.8893903846153845E-2</v>
      </c>
      <c r="Z20">
        <v>98.891828846153786</v>
      </c>
      <c r="AA20">
        <v>0.51221448076923093</v>
      </c>
      <c r="AB20">
        <v>1.6357634615384618E-2</v>
      </c>
      <c r="AC20">
        <v>2.0922269230769227E-2</v>
      </c>
      <c r="AD20">
        <v>0.11499476923076922</v>
      </c>
      <c r="AE20">
        <v>0.61071419230769208</v>
      </c>
      <c r="AF20">
        <v>2.3946749999999999E-2</v>
      </c>
      <c r="AG20">
        <v>6.6751730769230768E-3</v>
      </c>
      <c r="AH20">
        <v>1.9107692307692308E-2</v>
      </c>
      <c r="AI20">
        <v>1.8362596153846149E-2</v>
      </c>
      <c r="AJ20">
        <v>100.46853653846152</v>
      </c>
    </row>
    <row r="21" spans="1:36" x14ac:dyDescent="0.25">
      <c r="A21" t="s">
        <v>15</v>
      </c>
      <c r="G21">
        <v>1.175E-2</v>
      </c>
      <c r="H21">
        <v>0.15647800000000001</v>
      </c>
      <c r="I21">
        <v>97.971000000000004</v>
      </c>
      <c r="J21">
        <v>0.308278</v>
      </c>
      <c r="K21">
        <v>4.4780000000000002E-3</v>
      </c>
      <c r="L21">
        <v>-3.1099999999999999E-3</v>
      </c>
      <c r="M21">
        <v>-2.8709999999999999E-2</v>
      </c>
      <c r="N21">
        <v>0.52022900000000005</v>
      </c>
      <c r="O21">
        <v>-0.11681</v>
      </c>
      <c r="P21">
        <v>-3.62E-3</v>
      </c>
      <c r="Q21">
        <v>9.2479000000000006E-2</v>
      </c>
      <c r="R21">
        <v>3.4907000000000001E-2</v>
      </c>
      <c r="S21">
        <v>0</v>
      </c>
      <c r="T21">
        <v>98.947400000000002</v>
      </c>
      <c r="U21">
        <v>52.5914</v>
      </c>
    </row>
    <row r="22" spans="1:36" x14ac:dyDescent="0.25">
      <c r="A22" t="s">
        <v>16</v>
      </c>
      <c r="G22">
        <v>0.16369500000000001</v>
      </c>
      <c r="H22">
        <v>-7.714E-2</v>
      </c>
      <c r="I22">
        <v>98.271000000000001</v>
      </c>
      <c r="J22">
        <v>0.37227199999999999</v>
      </c>
      <c r="K22">
        <v>4.653E-3</v>
      </c>
      <c r="L22">
        <v>1.3783999999999999E-2</v>
      </c>
      <c r="M22">
        <v>7.9989999999999992E-3</v>
      </c>
      <c r="N22">
        <v>0.350408</v>
      </c>
      <c r="O22">
        <v>-3.9030000000000002E-2</v>
      </c>
      <c r="P22">
        <v>9.0941999999999995E-2</v>
      </c>
      <c r="Q22">
        <v>2.5340999999999999E-2</v>
      </c>
      <c r="R22">
        <v>0.15831000000000001</v>
      </c>
      <c r="S22">
        <v>0</v>
      </c>
      <c r="T22">
        <v>99.342299999999994</v>
      </c>
      <c r="U22">
        <v>52.642000000000003</v>
      </c>
      <c r="W22" s="2" t="s">
        <v>38</v>
      </c>
    </row>
    <row r="23" spans="1:36" x14ac:dyDescent="0.25">
      <c r="A23" t="s">
        <v>17</v>
      </c>
      <c r="G23">
        <v>1.1625E-2</v>
      </c>
      <c r="H23">
        <v>0.155831</v>
      </c>
      <c r="I23">
        <v>98.475700000000003</v>
      </c>
      <c r="J23">
        <v>0.50130200000000003</v>
      </c>
      <c r="K23">
        <v>0.35358099999999998</v>
      </c>
      <c r="L23">
        <v>0.10202799999999999</v>
      </c>
      <c r="M23">
        <v>0.21083099999999999</v>
      </c>
      <c r="N23">
        <v>0.72787400000000002</v>
      </c>
      <c r="O23">
        <v>-3.925E-2</v>
      </c>
      <c r="P23">
        <v>5.2854999999999999E-2</v>
      </c>
      <c r="Q23">
        <v>9.1462000000000002E-2</v>
      </c>
      <c r="R23">
        <v>3.3744999999999997E-2</v>
      </c>
      <c r="S23">
        <v>0</v>
      </c>
      <c r="T23">
        <v>100.678</v>
      </c>
      <c r="U23">
        <v>53.267099999999999</v>
      </c>
      <c r="X23" s="3" t="s">
        <v>151</v>
      </c>
      <c r="Y23" s="3" t="s">
        <v>152</v>
      </c>
      <c r="Z23" s="3"/>
      <c r="AA23" s="3" t="s">
        <v>153</v>
      </c>
      <c r="AB23" s="3" t="s">
        <v>154</v>
      </c>
      <c r="AC23" s="3" t="s">
        <v>155</v>
      </c>
      <c r="AD23" s="3" t="s">
        <v>156</v>
      </c>
      <c r="AE23" s="3" t="s">
        <v>157</v>
      </c>
      <c r="AF23" s="3" t="s">
        <v>158</v>
      </c>
      <c r="AG23" s="3" t="s">
        <v>159</v>
      </c>
      <c r="AH23" s="3" t="s">
        <v>160</v>
      </c>
      <c r="AI23" s="3" t="s">
        <v>161</v>
      </c>
      <c r="AJ23" s="3"/>
    </row>
    <row r="24" spans="1:36" x14ac:dyDescent="0.25">
      <c r="A24" t="s">
        <v>18</v>
      </c>
      <c r="G24">
        <v>0.163023</v>
      </c>
      <c r="H24">
        <v>-7.7060000000000003E-2</v>
      </c>
      <c r="I24">
        <v>100.36499999999999</v>
      </c>
      <c r="J24">
        <v>0.30888300000000002</v>
      </c>
      <c r="K24">
        <v>-3.9039999999999998E-2</v>
      </c>
      <c r="L24">
        <v>-2.0289999999999999E-2</v>
      </c>
      <c r="M24">
        <v>8.2322000000000006E-2</v>
      </c>
      <c r="N24">
        <v>0.11093799999999999</v>
      </c>
      <c r="O24">
        <v>-0.11656999999999999</v>
      </c>
      <c r="P24">
        <v>-2.248E-2</v>
      </c>
      <c r="Q24">
        <v>9.2912999999999996E-2</v>
      </c>
      <c r="R24">
        <v>-0.15092</v>
      </c>
      <c r="S24">
        <v>0</v>
      </c>
      <c r="T24">
        <v>100.696</v>
      </c>
      <c r="U24">
        <v>53.547199999999997</v>
      </c>
      <c r="W24" s="2" t="s">
        <v>22</v>
      </c>
      <c r="X24" s="3">
        <v>0.10415000000000001</v>
      </c>
      <c r="Y24" s="3">
        <v>0.11751300000000001</v>
      </c>
      <c r="Z24" s="3"/>
      <c r="AA24" s="3">
        <v>0.15096399999999999</v>
      </c>
      <c r="AB24" s="3">
        <v>7.2748999999999994E-2</v>
      </c>
      <c r="AC24" s="3">
        <v>9.1925999999999994E-2</v>
      </c>
      <c r="AD24" s="3">
        <v>5.6614999999999999E-2</v>
      </c>
      <c r="AE24" s="3">
        <v>6.0176E-2</v>
      </c>
      <c r="AF24" s="3">
        <v>0.14888999999999999</v>
      </c>
      <c r="AG24" s="3">
        <v>5.6460000000000003E-2</v>
      </c>
      <c r="AH24" s="3">
        <v>7.4768000000000001E-2</v>
      </c>
      <c r="AI24" s="3">
        <v>0.18184700000000001</v>
      </c>
      <c r="AJ24" s="3"/>
    </row>
    <row r="25" spans="1:36" x14ac:dyDescent="0.25">
      <c r="A25" t="s">
        <v>19</v>
      </c>
      <c r="G25">
        <v>1.1721000000000001E-2</v>
      </c>
      <c r="H25">
        <v>-7.7109999999999998E-2</v>
      </c>
      <c r="I25">
        <v>100.29600000000001</v>
      </c>
      <c r="J25">
        <v>0.114033</v>
      </c>
      <c r="K25">
        <v>4.4869999999999997E-3</v>
      </c>
      <c r="L25">
        <v>0.12085899999999999</v>
      </c>
      <c r="M25">
        <v>8.0929999999999995E-3</v>
      </c>
      <c r="N25">
        <v>0.41799500000000001</v>
      </c>
      <c r="O25">
        <v>0.19583200000000001</v>
      </c>
      <c r="P25">
        <v>1.5226E-2</v>
      </c>
      <c r="Q25">
        <v>4.7751000000000002E-2</v>
      </c>
      <c r="R25">
        <v>3.4504E-2</v>
      </c>
      <c r="S25">
        <v>0</v>
      </c>
      <c r="T25">
        <v>101.19</v>
      </c>
      <c r="U25">
        <v>53.7119</v>
      </c>
      <c r="W25" s="2" t="s">
        <v>57</v>
      </c>
      <c r="X25" s="3">
        <v>0.106172</v>
      </c>
      <c r="Y25" s="3">
        <v>0.11741600000000001</v>
      </c>
      <c r="Z25" s="3"/>
      <c r="AA25" s="3">
        <v>0.15178900000000001</v>
      </c>
      <c r="AB25" s="3">
        <v>7.3627999999999999E-2</v>
      </c>
      <c r="AC25" s="3">
        <v>9.214E-2</v>
      </c>
      <c r="AD25" s="3">
        <v>5.6966000000000003E-2</v>
      </c>
      <c r="AE25" s="3">
        <v>6.1247999999999997E-2</v>
      </c>
      <c r="AF25" s="3">
        <v>0.15018400000000001</v>
      </c>
      <c r="AG25" s="3">
        <v>5.6786000000000003E-2</v>
      </c>
      <c r="AH25" s="3">
        <v>7.5317999999999996E-2</v>
      </c>
      <c r="AI25" s="3">
        <v>0.18351600000000001</v>
      </c>
      <c r="AJ25" s="3"/>
    </row>
    <row r="26" spans="1:36" x14ac:dyDescent="0.25">
      <c r="A26" t="s">
        <v>20</v>
      </c>
      <c r="G26">
        <v>0.392177</v>
      </c>
      <c r="H26">
        <v>-7.7170000000000002E-2</v>
      </c>
      <c r="I26">
        <v>98.505099999999999</v>
      </c>
      <c r="J26">
        <v>0.56589500000000004</v>
      </c>
      <c r="K26">
        <v>4.8690000000000001E-3</v>
      </c>
      <c r="L26">
        <v>0.11951299999999999</v>
      </c>
      <c r="M26">
        <v>6.3130000000000006E-2</v>
      </c>
      <c r="N26">
        <v>0.385519</v>
      </c>
      <c r="O26">
        <v>0.19514500000000001</v>
      </c>
      <c r="P26">
        <v>-4.1799999999999997E-2</v>
      </c>
      <c r="Q26">
        <v>-4.163E-2</v>
      </c>
      <c r="R26">
        <v>3.3624000000000001E-2</v>
      </c>
      <c r="S26">
        <v>0</v>
      </c>
      <c r="T26">
        <v>100.104</v>
      </c>
      <c r="U26">
        <v>52.911200000000001</v>
      </c>
      <c r="W26" s="2" t="s">
        <v>73</v>
      </c>
      <c r="X26" s="3">
        <v>0.105156</v>
      </c>
      <c r="Y26" s="3">
        <v>0.11745999999999999</v>
      </c>
      <c r="Z26" s="3"/>
      <c r="AA26" s="3">
        <v>0.15146899999999999</v>
      </c>
      <c r="AB26" s="3">
        <v>7.3201000000000002E-2</v>
      </c>
      <c r="AC26" s="3">
        <v>9.1943999999999998E-2</v>
      </c>
      <c r="AD26" s="3">
        <v>5.6784000000000001E-2</v>
      </c>
      <c r="AE26" s="3">
        <v>6.0689E-2</v>
      </c>
      <c r="AF26" s="3">
        <v>0.14946699999999999</v>
      </c>
      <c r="AG26" s="3">
        <v>5.6626999999999997E-2</v>
      </c>
      <c r="AH26" s="3">
        <v>7.4982999999999994E-2</v>
      </c>
      <c r="AI26" s="3">
        <v>0.18268300000000001</v>
      </c>
      <c r="AJ26" s="3"/>
    </row>
    <row r="27" spans="1:36" x14ac:dyDescent="0.25">
      <c r="G27">
        <v>1.1682E-2</v>
      </c>
      <c r="H27">
        <v>0.15609500000000001</v>
      </c>
      <c r="I27">
        <v>98.046700000000001</v>
      </c>
      <c r="J27">
        <v>0.372311</v>
      </c>
      <c r="K27">
        <v>0.266212</v>
      </c>
      <c r="L27">
        <v>0.13809099999999999</v>
      </c>
      <c r="M27">
        <v>0.26649699999999998</v>
      </c>
      <c r="N27">
        <v>0.38490400000000002</v>
      </c>
      <c r="O27">
        <v>-0.11724999999999999</v>
      </c>
      <c r="P27">
        <v>-2.2720000000000001E-2</v>
      </c>
      <c r="Q27">
        <v>-4.1149999999999999E-2</v>
      </c>
      <c r="R27">
        <v>9.6198000000000006E-2</v>
      </c>
      <c r="S27">
        <v>0</v>
      </c>
      <c r="T27">
        <v>99.557500000000005</v>
      </c>
      <c r="U27">
        <v>52.770899999999997</v>
      </c>
      <c r="W27" s="2" t="s">
        <v>89</v>
      </c>
      <c r="X27" s="3">
        <v>0.107006</v>
      </c>
      <c r="Y27" s="3">
        <v>0.11733399999999999</v>
      </c>
      <c r="Z27" s="3"/>
      <c r="AA27" s="3">
        <v>0.15226300000000001</v>
      </c>
      <c r="AB27" s="3">
        <v>7.3999999999999996E-2</v>
      </c>
      <c r="AC27" s="3">
        <v>9.2154E-2</v>
      </c>
      <c r="AD27" s="3">
        <v>5.7088E-2</v>
      </c>
      <c r="AE27" s="3">
        <v>6.1713999999999998E-2</v>
      </c>
      <c r="AF27" s="3">
        <v>0.15077399999999999</v>
      </c>
      <c r="AG27" s="3">
        <v>5.6860000000000001E-2</v>
      </c>
      <c r="AH27" s="3">
        <v>7.5386999999999996E-2</v>
      </c>
      <c r="AI27" s="3">
        <v>0.18421100000000001</v>
      </c>
      <c r="AJ27" s="3"/>
    </row>
    <row r="28" spans="1:36" x14ac:dyDescent="0.25">
      <c r="G28">
        <v>8.7416999999999995E-2</v>
      </c>
      <c r="H28">
        <v>-7.7079999999999996E-2</v>
      </c>
      <c r="I28">
        <v>98.406700000000001</v>
      </c>
      <c r="J28">
        <v>0.24383199999999999</v>
      </c>
      <c r="K28">
        <v>9.1618000000000005E-2</v>
      </c>
      <c r="L28">
        <v>-7.4010000000000006E-2</v>
      </c>
      <c r="M28">
        <v>8.2233000000000001E-2</v>
      </c>
      <c r="N28">
        <v>0.28164099999999997</v>
      </c>
      <c r="O28">
        <v>0.11799</v>
      </c>
      <c r="P28">
        <v>7.2225999999999999E-2</v>
      </c>
      <c r="Q28">
        <v>-6.2689999999999996E-2</v>
      </c>
      <c r="R28">
        <v>-8.9160000000000003E-2</v>
      </c>
      <c r="S28">
        <v>0</v>
      </c>
      <c r="T28">
        <v>99.080699999999993</v>
      </c>
      <c r="U28">
        <v>52.605600000000003</v>
      </c>
      <c r="W28" s="2" t="s">
        <v>104</v>
      </c>
      <c r="X28" s="3">
        <v>0.104075</v>
      </c>
      <c r="Y28" s="3">
        <v>0.117521</v>
      </c>
      <c r="Z28" s="3"/>
      <c r="AA28" s="3">
        <v>0.15093400000000001</v>
      </c>
      <c r="AB28" s="3">
        <v>7.2721999999999995E-2</v>
      </c>
      <c r="AC28" s="3">
        <v>9.1913999999999996E-2</v>
      </c>
      <c r="AD28" s="3">
        <v>5.6603000000000001E-2</v>
      </c>
      <c r="AE28" s="3">
        <v>6.0132999999999999E-2</v>
      </c>
      <c r="AF28" s="3">
        <v>0.14884700000000001</v>
      </c>
      <c r="AG28" s="3">
        <v>5.6445000000000002E-2</v>
      </c>
      <c r="AH28" s="3">
        <v>7.4762999999999996E-2</v>
      </c>
      <c r="AI28" s="3">
        <v>0.181785</v>
      </c>
      <c r="AJ28" s="3"/>
    </row>
    <row r="29" spans="1:36" x14ac:dyDescent="0.25">
      <c r="G29">
        <v>0.31547999999999998</v>
      </c>
      <c r="H29">
        <v>-7.707E-2</v>
      </c>
      <c r="I29">
        <v>97.090500000000006</v>
      </c>
      <c r="J29">
        <v>0.75997700000000001</v>
      </c>
      <c r="K29">
        <v>0.31112099999999998</v>
      </c>
      <c r="L29">
        <v>6.6276000000000002E-2</v>
      </c>
      <c r="M29">
        <v>0.173822</v>
      </c>
      <c r="N29">
        <v>0.660524</v>
      </c>
      <c r="O29">
        <v>3.8830000000000003E-2</v>
      </c>
      <c r="P29">
        <v>1.4977000000000001E-2</v>
      </c>
      <c r="Q29">
        <v>-1.9429999999999999E-2</v>
      </c>
      <c r="R29">
        <v>-9.042E-2</v>
      </c>
      <c r="S29">
        <v>0</v>
      </c>
      <c r="T29">
        <v>99.244500000000002</v>
      </c>
      <c r="U29">
        <v>52.403799999999997</v>
      </c>
      <c r="W29" s="2" t="s">
        <v>119</v>
      </c>
      <c r="X29" s="3">
        <v>0.10387299999999999</v>
      </c>
      <c r="Y29" s="3">
        <v>0.11751399999999999</v>
      </c>
      <c r="Z29" s="3"/>
      <c r="AA29" s="3">
        <v>0.15090700000000001</v>
      </c>
      <c r="AB29" s="3">
        <v>7.2636000000000006E-2</v>
      </c>
      <c r="AC29" s="3">
        <v>9.1701000000000005E-2</v>
      </c>
      <c r="AD29" s="3">
        <v>5.6557999999999997E-2</v>
      </c>
      <c r="AE29" s="3">
        <v>6.0031000000000001E-2</v>
      </c>
      <c r="AF29" s="3">
        <v>0.148729</v>
      </c>
      <c r="AG29" s="3">
        <v>5.6402000000000001E-2</v>
      </c>
      <c r="AH29" s="3">
        <v>7.4693999999999997E-2</v>
      </c>
      <c r="AI29" s="3">
        <v>0.18160599999999999</v>
      </c>
      <c r="AJ29" s="3"/>
    </row>
    <row r="30" spans="1:36" x14ac:dyDescent="0.25">
      <c r="G30">
        <v>0.16369700000000001</v>
      </c>
      <c r="H30">
        <v>-7.7049999999999993E-2</v>
      </c>
      <c r="I30">
        <v>100.27500000000001</v>
      </c>
      <c r="J30">
        <v>0.695442</v>
      </c>
      <c r="K30">
        <v>4.8342999999999997E-2</v>
      </c>
      <c r="L30">
        <v>-2.1919999999999999E-2</v>
      </c>
      <c r="M30">
        <v>8.1765000000000004E-2</v>
      </c>
      <c r="N30">
        <v>0.384687</v>
      </c>
      <c r="O30">
        <v>-0.11731999999999999</v>
      </c>
      <c r="P30">
        <v>-3.8400000000000001E-3</v>
      </c>
      <c r="Q30">
        <v>2.5180999999999999E-2</v>
      </c>
      <c r="R30">
        <v>3.4012000000000001E-2</v>
      </c>
      <c r="S30">
        <v>0</v>
      </c>
      <c r="T30">
        <v>101.488</v>
      </c>
      <c r="U30">
        <v>53.764299999999999</v>
      </c>
      <c r="W30" s="2" t="s">
        <v>135</v>
      </c>
      <c r="X30" s="3">
        <v>0.104783</v>
      </c>
      <c r="Y30" s="3">
        <v>0.11748699999999999</v>
      </c>
      <c r="Z30" s="3"/>
      <c r="AA30" s="3">
        <v>0.151111</v>
      </c>
      <c r="AB30" s="3">
        <v>7.2977E-2</v>
      </c>
      <c r="AC30" s="3">
        <v>9.2121999999999996E-2</v>
      </c>
      <c r="AD30" s="3">
        <v>5.6722000000000002E-2</v>
      </c>
      <c r="AE30" s="3">
        <v>6.0403999999999999E-2</v>
      </c>
      <c r="AF30" s="3">
        <v>0.149229</v>
      </c>
      <c r="AG30" s="3">
        <v>5.6571999999999997E-2</v>
      </c>
      <c r="AH30" s="3">
        <v>7.492E-2</v>
      </c>
      <c r="AI30" s="3">
        <v>0.182338</v>
      </c>
      <c r="AJ30" s="3"/>
    </row>
    <row r="31" spans="1:36" x14ac:dyDescent="0.25">
      <c r="G31">
        <v>1.1722E-2</v>
      </c>
      <c r="H31">
        <v>0.156163</v>
      </c>
      <c r="I31">
        <v>99.202299999999994</v>
      </c>
      <c r="J31">
        <v>0.63077499999999997</v>
      </c>
      <c r="K31">
        <v>4.5399999999999998E-3</v>
      </c>
      <c r="L31">
        <v>-3.9899999999999998E-2</v>
      </c>
      <c r="M31">
        <v>7.8609999999999999E-3</v>
      </c>
      <c r="N31">
        <v>0.179225</v>
      </c>
      <c r="O31">
        <v>0.19531499999999999</v>
      </c>
      <c r="P31">
        <v>1.5065E-2</v>
      </c>
      <c r="Q31">
        <v>-8.5779999999999995E-2</v>
      </c>
      <c r="R31">
        <v>-2.8209999999999999E-2</v>
      </c>
      <c r="S31">
        <v>0</v>
      </c>
      <c r="T31">
        <v>100.249</v>
      </c>
      <c r="U31">
        <v>53.145699999999998</v>
      </c>
      <c r="W31" s="2" t="s">
        <v>150</v>
      </c>
      <c r="X31" s="3">
        <v>0.103709</v>
      </c>
      <c r="Y31" s="3">
        <v>0.11749</v>
      </c>
      <c r="Z31" s="3"/>
      <c r="AA31" s="3">
        <v>0.150862</v>
      </c>
      <c r="AB31" s="3">
        <v>7.2606000000000004E-2</v>
      </c>
      <c r="AC31" s="3">
        <v>9.1889999999999999E-2</v>
      </c>
      <c r="AD31" s="3">
        <v>5.6543000000000003E-2</v>
      </c>
      <c r="AE31" s="3">
        <v>5.9984000000000003E-2</v>
      </c>
      <c r="AF31" s="3">
        <v>0.14866199999999999</v>
      </c>
      <c r="AG31" s="3">
        <v>5.6387E-2</v>
      </c>
      <c r="AH31" s="3">
        <v>7.4661000000000005E-2</v>
      </c>
      <c r="AI31" s="3">
        <v>0.181508</v>
      </c>
      <c r="AJ31" s="3"/>
    </row>
    <row r="32" spans="1:36" x14ac:dyDescent="0.25">
      <c r="G32">
        <v>8.7764999999999996E-2</v>
      </c>
      <c r="H32">
        <v>0.38869399999999998</v>
      </c>
      <c r="I32">
        <v>98.064700000000002</v>
      </c>
      <c r="J32">
        <v>0.50121300000000002</v>
      </c>
      <c r="K32">
        <v>9.2003000000000001E-2</v>
      </c>
      <c r="L32">
        <v>8.4109000000000003E-2</v>
      </c>
      <c r="M32">
        <v>7.7869999999999997E-3</v>
      </c>
      <c r="N32">
        <v>0.62445499999999998</v>
      </c>
      <c r="O32">
        <v>0.11700099999999999</v>
      </c>
      <c r="P32">
        <v>5.2860999999999998E-2</v>
      </c>
      <c r="Q32">
        <v>0.135605</v>
      </c>
      <c r="R32">
        <v>3.3637E-2</v>
      </c>
      <c r="S32">
        <v>0</v>
      </c>
      <c r="T32">
        <v>100.19</v>
      </c>
      <c r="U32">
        <v>53.035800000000002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7:36" x14ac:dyDescent="0.25">
      <c r="G33">
        <v>-6.4490000000000006E-2</v>
      </c>
      <c r="H33">
        <v>-7.7210000000000001E-2</v>
      </c>
      <c r="I33">
        <v>100.495</v>
      </c>
      <c r="J33">
        <v>0.82430700000000001</v>
      </c>
      <c r="K33">
        <v>4.8237000000000002E-2</v>
      </c>
      <c r="L33">
        <v>8.3709000000000006E-2</v>
      </c>
      <c r="M33">
        <v>4.4609000000000003E-2</v>
      </c>
      <c r="N33">
        <v>7.6761999999999997E-2</v>
      </c>
      <c r="O33">
        <v>-3.9480000000000001E-2</v>
      </c>
      <c r="P33">
        <v>-3.98E-3</v>
      </c>
      <c r="Q33">
        <v>4.6795999999999997E-2</v>
      </c>
      <c r="R33">
        <v>3.3391999999999998E-2</v>
      </c>
      <c r="S33">
        <v>0</v>
      </c>
      <c r="T33">
        <v>101.468</v>
      </c>
      <c r="U33">
        <v>53.755000000000003</v>
      </c>
      <c r="W33" s="4" t="s">
        <v>163</v>
      </c>
      <c r="X33" s="3">
        <v>1.34798</v>
      </c>
      <c r="Y33" s="3">
        <v>2.2914099999999999</v>
      </c>
      <c r="Z33" s="3"/>
      <c r="AA33" s="3">
        <v>1.2865</v>
      </c>
      <c r="AB33" s="3">
        <v>1.6583000000000001</v>
      </c>
      <c r="AC33" s="3">
        <v>1.46157</v>
      </c>
      <c r="AD33" s="3">
        <v>1.3992</v>
      </c>
      <c r="AE33" s="3">
        <v>1.88948</v>
      </c>
      <c r="AF33" s="3">
        <v>1.2912399999999999</v>
      </c>
      <c r="AG33" s="3">
        <v>1.20459</v>
      </c>
      <c r="AH33" s="3">
        <v>1.6680600000000001</v>
      </c>
      <c r="AI33" s="3">
        <v>1.2725299999999999</v>
      </c>
      <c r="AJ33" s="3"/>
    </row>
    <row r="34" spans="7:36" x14ac:dyDescent="0.25">
      <c r="G34">
        <v>0.54133900000000001</v>
      </c>
      <c r="H34">
        <v>-7.7079999999999996E-2</v>
      </c>
      <c r="I34">
        <v>97.785899999999998</v>
      </c>
      <c r="J34">
        <v>0.30837900000000001</v>
      </c>
      <c r="K34">
        <v>0.17985699999999999</v>
      </c>
      <c r="L34">
        <v>5.0200000000000002E-2</v>
      </c>
      <c r="M34">
        <v>0.1191</v>
      </c>
      <c r="N34">
        <v>0.38566699999999998</v>
      </c>
      <c r="O34">
        <v>-0.11686000000000001</v>
      </c>
      <c r="P34">
        <v>9.1088000000000002E-2</v>
      </c>
      <c r="Q34">
        <v>2.5933000000000001E-2</v>
      </c>
      <c r="R34">
        <v>-2.7189999999999999E-2</v>
      </c>
      <c r="S34">
        <v>0</v>
      </c>
      <c r="T34">
        <v>99.266400000000004</v>
      </c>
      <c r="U34">
        <v>52.539299999999997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7:36" x14ac:dyDescent="0.25">
      <c r="G35">
        <v>8.7656999999999999E-2</v>
      </c>
      <c r="H35">
        <v>-7.714E-2</v>
      </c>
      <c r="I35">
        <v>100.49299999999999</v>
      </c>
      <c r="J35">
        <v>0.76082399999999994</v>
      </c>
      <c r="K35">
        <v>4.8214E-2</v>
      </c>
      <c r="L35">
        <v>0.137823</v>
      </c>
      <c r="M35">
        <v>0.155583</v>
      </c>
      <c r="N35">
        <v>0.41852899999999998</v>
      </c>
      <c r="O35">
        <v>-0.11727</v>
      </c>
      <c r="P35">
        <v>-6.0609999999999997E-2</v>
      </c>
      <c r="Q35">
        <v>4.7364999999999997E-2</v>
      </c>
      <c r="R35">
        <v>-0.15209</v>
      </c>
      <c r="S35">
        <v>0</v>
      </c>
      <c r="T35">
        <v>101.742</v>
      </c>
      <c r="U35">
        <v>53.9221</v>
      </c>
      <c r="X35" s="2" t="s">
        <v>23</v>
      </c>
      <c r="Y35" s="2" t="s">
        <v>24</v>
      </c>
      <c r="Z35" s="3"/>
      <c r="AA35" s="2" t="s">
        <v>26</v>
      </c>
      <c r="AB35" s="2" t="s">
        <v>27</v>
      </c>
      <c r="AC35" s="2" t="s">
        <v>28</v>
      </c>
      <c r="AD35" s="2" t="s">
        <v>29</v>
      </c>
      <c r="AE35" s="2" t="s">
        <v>30</v>
      </c>
      <c r="AF35" s="2" t="s">
        <v>31</v>
      </c>
      <c r="AG35" s="2" t="s">
        <v>32</v>
      </c>
      <c r="AH35" s="2" t="s">
        <v>33</v>
      </c>
      <c r="AI35" s="2" t="s">
        <v>34</v>
      </c>
      <c r="AJ35" s="3"/>
    </row>
    <row r="36" spans="7:36" x14ac:dyDescent="0.25">
      <c r="G36">
        <v>0.23922399999999999</v>
      </c>
      <c r="H36">
        <v>0.156307</v>
      </c>
      <c r="I36">
        <v>99.249200000000002</v>
      </c>
      <c r="J36">
        <v>0.50226199999999999</v>
      </c>
      <c r="K36">
        <v>4.8333000000000001E-2</v>
      </c>
      <c r="L36">
        <v>-2.128E-2</v>
      </c>
      <c r="M36">
        <v>0.10047</v>
      </c>
      <c r="N36">
        <v>0.213699</v>
      </c>
      <c r="O36">
        <v>3.9413999999999998E-2</v>
      </c>
      <c r="P36">
        <v>-2.265E-2</v>
      </c>
      <c r="Q36">
        <v>-6.3030000000000003E-2</v>
      </c>
      <c r="R36">
        <v>-8.9569999999999997E-2</v>
      </c>
      <c r="S36">
        <v>0</v>
      </c>
      <c r="T36">
        <v>100.352</v>
      </c>
      <c r="U36">
        <v>53.221200000000003</v>
      </c>
      <c r="W36" s="2" t="s">
        <v>22</v>
      </c>
      <c r="X36" s="3">
        <f>X24*$X$33</f>
        <v>0.14039211700000001</v>
      </c>
      <c r="Y36" s="3">
        <f>Y24*$Y$33</f>
        <v>0.26927046332999999</v>
      </c>
      <c r="Z36" s="3"/>
      <c r="AA36" s="3">
        <f>AA24*$AA$33</f>
        <v>0.19421518599999998</v>
      </c>
      <c r="AB36" s="3">
        <f>AB24*$AB$33</f>
        <v>0.1206396667</v>
      </c>
      <c r="AC36" s="3">
        <f>AC24*$AC$33</f>
        <v>0.13435628382000001</v>
      </c>
      <c r="AD36" s="3">
        <f>AD24*$AD$33</f>
        <v>7.9215707999999996E-2</v>
      </c>
      <c r="AE36" s="3">
        <f>AE24*$AE$33</f>
        <v>0.11370134848000001</v>
      </c>
      <c r="AF36" s="3">
        <f>AF24*$AF$33</f>
        <v>0.19225272359999998</v>
      </c>
      <c r="AG36" s="3">
        <f>AG24*$AG$33</f>
        <v>6.8011151400000011E-2</v>
      </c>
      <c r="AH36" s="3">
        <f>AH24*$AH$33</f>
        <v>0.12471751008000001</v>
      </c>
      <c r="AI36" s="3">
        <f>AI24*$AI$33</f>
        <v>0.23140576291000001</v>
      </c>
      <c r="AJ36" s="3"/>
    </row>
    <row r="37" spans="7:36" x14ac:dyDescent="0.25">
      <c r="G37">
        <v>0.392096</v>
      </c>
      <c r="H37">
        <v>-7.7179999999999999E-2</v>
      </c>
      <c r="I37">
        <v>97.481499999999997</v>
      </c>
      <c r="J37">
        <v>0.63019000000000003</v>
      </c>
      <c r="K37">
        <v>4.8717999999999997E-2</v>
      </c>
      <c r="L37">
        <v>3.0849999999999999E-2</v>
      </c>
      <c r="M37">
        <v>2.6269000000000001E-2</v>
      </c>
      <c r="N37">
        <v>0.28282200000000002</v>
      </c>
      <c r="O37">
        <v>-3.9329999999999997E-2</v>
      </c>
      <c r="P37">
        <v>7.1825E-2</v>
      </c>
      <c r="Q37">
        <v>-6.3729999999999995E-2</v>
      </c>
      <c r="R37">
        <v>0.15773799999999999</v>
      </c>
      <c r="S37">
        <v>0</v>
      </c>
      <c r="T37">
        <v>98.941800000000001</v>
      </c>
      <c r="U37">
        <v>52.295099999999998</v>
      </c>
      <c r="W37" s="2" t="s">
        <v>57</v>
      </c>
      <c r="X37" s="3">
        <f t="shared" ref="X37:X42" si="0">X25*$X$33</f>
        <v>0.14311773255999999</v>
      </c>
      <c r="Y37" s="3">
        <f t="shared" ref="Y37:Y42" si="1">Y25*$Y$33</f>
        <v>0.26904819656000001</v>
      </c>
      <c r="Z37" s="3"/>
      <c r="AA37" s="3">
        <f t="shared" ref="AA37:AA43" si="2">AA25*$AA$33</f>
        <v>0.19527654850000001</v>
      </c>
      <c r="AB37" s="3">
        <f t="shared" ref="AB37:AB43" si="3">AB25*$AB$33</f>
        <v>0.1220973124</v>
      </c>
      <c r="AC37" s="3">
        <f t="shared" ref="AC37:AC43" si="4">AC25*$AC$33</f>
        <v>0.13466905979999999</v>
      </c>
      <c r="AD37" s="3">
        <f t="shared" ref="AD37:AD43" si="5">AD25*$AD$33</f>
        <v>7.9706827200000011E-2</v>
      </c>
      <c r="AE37" s="3">
        <f t="shared" ref="AE37:AE43" si="6">AE25*$AE$33</f>
        <v>0.11572687104</v>
      </c>
      <c r="AF37" s="3">
        <f t="shared" ref="AF37:AF43" si="7">AF25*$AF$33</f>
        <v>0.19392358815999999</v>
      </c>
      <c r="AG37" s="3">
        <f t="shared" ref="AG37:AG43" si="8">AG25*$AG$33</f>
        <v>6.8403847740000009E-2</v>
      </c>
      <c r="AH37" s="3">
        <f t="shared" ref="AH37:AH43" si="9">AH25*$AH$33</f>
        <v>0.12563494308000001</v>
      </c>
      <c r="AI37" s="3">
        <f t="shared" ref="AI37:AI43" si="10">AI25*$AI$33</f>
        <v>0.23352961548000001</v>
      </c>
      <c r="AJ37" s="3"/>
    </row>
    <row r="38" spans="7:36" x14ac:dyDescent="0.25">
      <c r="G38">
        <v>8.7556999999999996E-2</v>
      </c>
      <c r="H38">
        <v>-7.7109999999999998E-2</v>
      </c>
      <c r="I38">
        <v>99.095600000000005</v>
      </c>
      <c r="J38">
        <v>0.43773200000000001</v>
      </c>
      <c r="K38">
        <v>-3.909E-2</v>
      </c>
      <c r="L38">
        <v>-2.1229999999999999E-2</v>
      </c>
      <c r="M38">
        <v>8.1259999999999995E-3</v>
      </c>
      <c r="N38">
        <v>0.45206200000000002</v>
      </c>
      <c r="O38">
        <v>0.19595799999999999</v>
      </c>
      <c r="P38">
        <v>-2.264E-2</v>
      </c>
      <c r="Q38">
        <v>-1.8679999999999999E-2</v>
      </c>
      <c r="R38">
        <v>-0.15160000000000001</v>
      </c>
      <c r="S38">
        <v>0</v>
      </c>
      <c r="T38">
        <v>99.946700000000007</v>
      </c>
      <c r="U38">
        <v>53.045299999999997</v>
      </c>
      <c r="W38" s="2" t="s">
        <v>73</v>
      </c>
      <c r="X38" s="3">
        <f t="shared" si="0"/>
        <v>0.14174818487999999</v>
      </c>
      <c r="Y38" s="3">
        <f t="shared" si="1"/>
        <v>0.26914901859999996</v>
      </c>
      <c r="Z38" s="3"/>
      <c r="AA38" s="3">
        <f t="shared" si="2"/>
        <v>0.19486486849999998</v>
      </c>
      <c r="AB38" s="3">
        <f t="shared" si="3"/>
        <v>0.12138921830000002</v>
      </c>
      <c r="AC38" s="3">
        <f t="shared" si="4"/>
        <v>0.13438259208</v>
      </c>
      <c r="AD38" s="3">
        <f t="shared" si="5"/>
        <v>7.9452172799999998E-2</v>
      </c>
      <c r="AE38" s="3">
        <f t="shared" si="6"/>
        <v>0.11467065172</v>
      </c>
      <c r="AF38" s="3">
        <f t="shared" si="7"/>
        <v>0.19299776907999996</v>
      </c>
      <c r="AG38" s="3">
        <f t="shared" si="8"/>
        <v>6.8212317930000002E-2</v>
      </c>
      <c r="AH38" s="3">
        <f t="shared" si="9"/>
        <v>0.12507614298</v>
      </c>
      <c r="AI38" s="3">
        <f t="shared" si="10"/>
        <v>0.23246959799</v>
      </c>
      <c r="AJ38" s="3"/>
    </row>
    <row r="39" spans="7:36" x14ac:dyDescent="0.25">
      <c r="G39">
        <v>8.7833999999999995E-2</v>
      </c>
      <c r="H39">
        <v>-7.7200000000000005E-2</v>
      </c>
      <c r="I39">
        <v>99.141900000000007</v>
      </c>
      <c r="J39">
        <v>0.95410799999999996</v>
      </c>
      <c r="K39">
        <v>0.179595</v>
      </c>
      <c r="L39">
        <v>4.8266000000000003E-2</v>
      </c>
      <c r="M39">
        <v>8.1560999999999995E-2</v>
      </c>
      <c r="N39">
        <v>0.35102899999999998</v>
      </c>
      <c r="O39">
        <v>3.8709E-2</v>
      </c>
      <c r="P39">
        <v>5.2819999999999999E-2</v>
      </c>
      <c r="Q39">
        <v>-0.10818999999999999</v>
      </c>
      <c r="R39">
        <v>-9.0649999999999994E-2</v>
      </c>
      <c r="S39">
        <v>0</v>
      </c>
      <c r="T39">
        <v>100.66</v>
      </c>
      <c r="U39">
        <v>53.221600000000002</v>
      </c>
      <c r="W39" s="2" t="s">
        <v>89</v>
      </c>
      <c r="X39" s="3">
        <f t="shared" si="0"/>
        <v>0.14424194788</v>
      </c>
      <c r="Y39" s="3">
        <f t="shared" si="1"/>
        <v>0.26886030093999996</v>
      </c>
      <c r="Z39" s="3"/>
      <c r="AA39" s="3">
        <f t="shared" si="2"/>
        <v>0.1958863495</v>
      </c>
      <c r="AB39" s="3">
        <f t="shared" si="3"/>
        <v>0.1227142</v>
      </c>
      <c r="AC39" s="3">
        <f t="shared" si="4"/>
        <v>0.13468952178000002</v>
      </c>
      <c r="AD39" s="3">
        <f t="shared" si="5"/>
        <v>7.9877529599999997E-2</v>
      </c>
      <c r="AE39" s="3">
        <f t="shared" si="6"/>
        <v>0.11660736871999999</v>
      </c>
      <c r="AF39" s="3">
        <f t="shared" si="7"/>
        <v>0.19468541975999998</v>
      </c>
      <c r="AG39" s="3">
        <f t="shared" si="8"/>
        <v>6.8492987400000011E-2</v>
      </c>
      <c r="AH39" s="3">
        <f t="shared" si="9"/>
        <v>0.12575003922</v>
      </c>
      <c r="AI39" s="3">
        <f t="shared" si="10"/>
        <v>0.23441402383000001</v>
      </c>
      <c r="AJ39" s="3"/>
    </row>
    <row r="40" spans="7:36" x14ac:dyDescent="0.25">
      <c r="G40">
        <v>8.7487999999999996E-2</v>
      </c>
      <c r="H40">
        <v>-7.7090000000000006E-2</v>
      </c>
      <c r="I40">
        <v>99.683400000000006</v>
      </c>
      <c r="J40">
        <v>0.56654499999999997</v>
      </c>
      <c r="K40">
        <v>0.39709899999999998</v>
      </c>
      <c r="L40">
        <v>-7.4779999999999999E-2</v>
      </c>
      <c r="M40">
        <v>0.100288</v>
      </c>
      <c r="N40">
        <v>0.76217999999999997</v>
      </c>
      <c r="O40">
        <v>0.117414</v>
      </c>
      <c r="P40">
        <v>-3.79E-3</v>
      </c>
      <c r="Q40">
        <v>2.5357000000000001E-2</v>
      </c>
      <c r="R40">
        <v>-8.9859999999999995E-2</v>
      </c>
      <c r="S40">
        <v>0</v>
      </c>
      <c r="T40">
        <v>101.494</v>
      </c>
      <c r="U40">
        <v>53.731900000000003</v>
      </c>
      <c r="W40" s="2" t="s">
        <v>104</v>
      </c>
      <c r="X40" s="3">
        <f t="shared" si="0"/>
        <v>0.1402910185</v>
      </c>
      <c r="Y40" s="3">
        <f t="shared" si="1"/>
        <v>0.26928879460999999</v>
      </c>
      <c r="Z40" s="3"/>
      <c r="AA40" s="3">
        <f t="shared" si="2"/>
        <v>0.19417659100000001</v>
      </c>
      <c r="AB40" s="3">
        <f t="shared" si="3"/>
        <v>0.1205948926</v>
      </c>
      <c r="AC40" s="3">
        <f t="shared" si="4"/>
        <v>0.13433874498000001</v>
      </c>
      <c r="AD40" s="3">
        <f t="shared" si="5"/>
        <v>7.9198917600000002E-2</v>
      </c>
      <c r="AE40" s="3">
        <f t="shared" si="6"/>
        <v>0.11362010084</v>
      </c>
      <c r="AF40" s="3">
        <f t="shared" si="7"/>
        <v>0.19219720028000001</v>
      </c>
      <c r="AG40" s="3">
        <f t="shared" si="8"/>
        <v>6.799308255E-2</v>
      </c>
      <c r="AH40" s="3">
        <f t="shared" si="9"/>
        <v>0.12470916978</v>
      </c>
      <c r="AI40" s="3">
        <f t="shared" si="10"/>
        <v>0.23132686605</v>
      </c>
      <c r="AJ40" s="3"/>
    </row>
    <row r="41" spans="7:36" x14ac:dyDescent="0.25">
      <c r="G41">
        <v>1.1709000000000001E-2</v>
      </c>
      <c r="H41">
        <v>-7.7090000000000006E-2</v>
      </c>
      <c r="I41">
        <v>100.77200000000001</v>
      </c>
      <c r="J41">
        <v>0.56662400000000002</v>
      </c>
      <c r="K41">
        <v>0.22254499999999999</v>
      </c>
      <c r="L41">
        <v>-3.79E-3</v>
      </c>
      <c r="M41">
        <v>2.6495999999999999E-2</v>
      </c>
      <c r="N41">
        <v>0.316278</v>
      </c>
      <c r="O41">
        <v>-3.8940000000000002E-2</v>
      </c>
      <c r="P41">
        <v>-2.2700000000000001E-2</v>
      </c>
      <c r="Q41">
        <v>4.7614999999999998E-2</v>
      </c>
      <c r="R41">
        <v>-2.7709999999999999E-2</v>
      </c>
      <c r="S41">
        <v>0</v>
      </c>
      <c r="T41">
        <v>101.79300000000001</v>
      </c>
      <c r="U41">
        <v>53.997900000000001</v>
      </c>
      <c r="W41" s="2" t="s">
        <v>119</v>
      </c>
      <c r="X41" s="3">
        <f t="shared" si="0"/>
        <v>0.14001872654</v>
      </c>
      <c r="Y41" s="3">
        <f t="shared" si="1"/>
        <v>0.26927275473999995</v>
      </c>
      <c r="Z41" s="3"/>
      <c r="AA41" s="3">
        <f t="shared" si="2"/>
        <v>0.19414185550000002</v>
      </c>
      <c r="AB41" s="3">
        <f t="shared" si="3"/>
        <v>0.12045227880000002</v>
      </c>
      <c r="AC41" s="3">
        <f t="shared" si="4"/>
        <v>0.13402743057000002</v>
      </c>
      <c r="AD41" s="3">
        <f t="shared" si="5"/>
        <v>7.9135953599999989E-2</v>
      </c>
      <c r="AE41" s="3">
        <f t="shared" si="6"/>
        <v>0.11342737388</v>
      </c>
      <c r="AF41" s="3">
        <f t="shared" si="7"/>
        <v>0.19204483395999999</v>
      </c>
      <c r="AG41" s="3">
        <f t="shared" si="8"/>
        <v>6.7941285180000005E-2</v>
      </c>
      <c r="AH41" s="3">
        <f>AH29*$AH$33</f>
        <v>0.12459407364</v>
      </c>
      <c r="AI41" s="3">
        <f t="shared" si="10"/>
        <v>0.23109908317999997</v>
      </c>
      <c r="AJ41" s="3"/>
    </row>
    <row r="42" spans="7:36" x14ac:dyDescent="0.25">
      <c r="G42">
        <v>1.172E-2</v>
      </c>
      <c r="H42">
        <v>-7.7149999999999996E-2</v>
      </c>
      <c r="I42">
        <v>99.449200000000005</v>
      </c>
      <c r="J42">
        <v>0.56571000000000005</v>
      </c>
      <c r="K42">
        <v>4.8259999999999997E-2</v>
      </c>
      <c r="L42">
        <v>-2.239E-2</v>
      </c>
      <c r="M42">
        <v>6.3150999999999999E-2</v>
      </c>
      <c r="N42">
        <v>0.213563</v>
      </c>
      <c r="O42">
        <v>0.11697100000000001</v>
      </c>
      <c r="P42">
        <v>1.4999E-2</v>
      </c>
      <c r="Q42">
        <v>4.6990999999999998E-2</v>
      </c>
      <c r="R42">
        <v>9.5637E-2</v>
      </c>
      <c r="S42">
        <v>0</v>
      </c>
      <c r="T42">
        <v>100.527</v>
      </c>
      <c r="U42">
        <v>53.248100000000001</v>
      </c>
      <c r="W42" s="2" t="s">
        <v>135</v>
      </c>
      <c r="X42" s="3">
        <f t="shared" si="0"/>
        <v>0.14124538834</v>
      </c>
      <c r="Y42" s="3">
        <f t="shared" si="1"/>
        <v>0.26921088666999998</v>
      </c>
      <c r="Z42" s="3"/>
      <c r="AA42" s="3">
        <f t="shared" si="2"/>
        <v>0.19440430149999999</v>
      </c>
      <c r="AB42" s="3">
        <f t="shared" si="3"/>
        <v>0.12101775910000001</v>
      </c>
      <c r="AC42" s="3">
        <f t="shared" si="4"/>
        <v>0.13464275153999999</v>
      </c>
      <c r="AD42" s="3">
        <f t="shared" si="5"/>
        <v>7.9365422399999996E-2</v>
      </c>
      <c r="AE42" s="3">
        <f t="shared" si="6"/>
        <v>0.11413214992</v>
      </c>
      <c r="AF42" s="3">
        <f t="shared" si="7"/>
        <v>0.19269045395999998</v>
      </c>
      <c r="AG42" s="3">
        <f t="shared" si="8"/>
        <v>6.8146065480000004E-2</v>
      </c>
      <c r="AH42" s="3">
        <f t="shared" si="9"/>
        <v>0.12497105520000001</v>
      </c>
      <c r="AI42" s="3">
        <f t="shared" si="10"/>
        <v>0.23203057514</v>
      </c>
      <c r="AJ42" s="3"/>
    </row>
    <row r="43" spans="7:36" x14ac:dyDescent="0.25">
      <c r="G43">
        <v>1.1736E-2</v>
      </c>
      <c r="H43">
        <v>-7.707E-2</v>
      </c>
      <c r="I43">
        <v>100.673</v>
      </c>
      <c r="J43">
        <v>0.56719600000000003</v>
      </c>
      <c r="K43">
        <v>4.4790000000000003E-3</v>
      </c>
      <c r="L43">
        <v>-9.1929999999999998E-2</v>
      </c>
      <c r="M43">
        <v>6.3604999999999995E-2</v>
      </c>
      <c r="N43">
        <v>0.17908299999999999</v>
      </c>
      <c r="O43">
        <v>-0.11692</v>
      </c>
      <c r="P43">
        <v>-2.2610000000000002E-2</v>
      </c>
      <c r="Q43">
        <v>7.0175000000000001E-2</v>
      </c>
      <c r="R43">
        <v>-8.9410000000000003E-2</v>
      </c>
      <c r="S43">
        <v>0</v>
      </c>
      <c r="T43">
        <v>101.17100000000001</v>
      </c>
      <c r="U43">
        <v>53.755099999999999</v>
      </c>
      <c r="W43" s="2" t="s">
        <v>150</v>
      </c>
      <c r="X43" s="3">
        <f>X31*$X$33</f>
        <v>0.13979765781999998</v>
      </c>
      <c r="Y43" s="3">
        <f>Y31*$Y$33</f>
        <v>0.26921776089999999</v>
      </c>
      <c r="Z43" s="3"/>
      <c r="AA43" s="3">
        <f t="shared" si="2"/>
        <v>0.194083963</v>
      </c>
      <c r="AB43" s="3">
        <f t="shared" si="3"/>
        <v>0.12040252980000002</v>
      </c>
      <c r="AC43" s="3">
        <f t="shared" si="4"/>
        <v>0.13430366730000001</v>
      </c>
      <c r="AD43" s="3">
        <f t="shared" si="5"/>
        <v>7.9114965600000003E-2</v>
      </c>
      <c r="AE43" s="3">
        <f t="shared" si="6"/>
        <v>0.11333856832000001</v>
      </c>
      <c r="AF43" s="3">
        <f t="shared" si="7"/>
        <v>0.19195832087999998</v>
      </c>
      <c r="AG43" s="3">
        <f t="shared" si="8"/>
        <v>6.7923216330000008E-2</v>
      </c>
      <c r="AH43" s="3">
        <f t="shared" si="9"/>
        <v>0.12453902766000001</v>
      </c>
      <c r="AI43" s="3">
        <f t="shared" si="10"/>
        <v>0.23097437524</v>
      </c>
      <c r="AJ43" s="3"/>
    </row>
    <row r="44" spans="7:36" x14ac:dyDescent="0.25">
      <c r="G44">
        <v>0.315334</v>
      </c>
      <c r="H44">
        <v>-7.7090000000000006E-2</v>
      </c>
      <c r="I44">
        <v>100.428</v>
      </c>
      <c r="J44">
        <v>0.43720900000000001</v>
      </c>
      <c r="K44">
        <v>0.17971100000000001</v>
      </c>
      <c r="L44">
        <v>0.22705</v>
      </c>
      <c r="M44">
        <v>6.3392000000000004E-2</v>
      </c>
      <c r="N44">
        <v>0.28270499999999998</v>
      </c>
      <c r="O44">
        <v>-0.11713999999999999</v>
      </c>
      <c r="P44">
        <v>-4.165E-2</v>
      </c>
      <c r="Q44">
        <v>4.7559999999999998E-2</v>
      </c>
      <c r="R44">
        <v>3.4301999999999999E-2</v>
      </c>
      <c r="S44">
        <v>0</v>
      </c>
      <c r="T44">
        <v>101.78</v>
      </c>
      <c r="U44">
        <v>53.907600000000002</v>
      </c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7:36" x14ac:dyDescent="0.25">
      <c r="G45">
        <v>0.16350600000000001</v>
      </c>
      <c r="H45">
        <v>-7.7079999999999996E-2</v>
      </c>
      <c r="I45">
        <v>100.619</v>
      </c>
      <c r="J45">
        <v>0.307981</v>
      </c>
      <c r="K45">
        <v>-3.9050000000000001E-2</v>
      </c>
      <c r="L45">
        <v>-2.137E-2</v>
      </c>
      <c r="M45">
        <v>2.6572999999999999E-2</v>
      </c>
      <c r="N45">
        <v>0.48666799999999999</v>
      </c>
      <c r="O45">
        <v>0.19580900000000001</v>
      </c>
      <c r="P45">
        <v>-2.266E-2</v>
      </c>
      <c r="Q45">
        <v>-0.10741000000000001</v>
      </c>
      <c r="R45">
        <v>3.4525E-2</v>
      </c>
      <c r="S45">
        <v>0</v>
      </c>
      <c r="T45">
        <v>101.566</v>
      </c>
      <c r="U45">
        <v>53.873100000000001</v>
      </c>
      <c r="X45" s="2" t="s">
        <v>23</v>
      </c>
      <c r="Y45" s="2" t="s">
        <v>24</v>
      </c>
      <c r="Z45" s="2" t="s">
        <v>25</v>
      </c>
      <c r="AA45" s="2" t="s">
        <v>26</v>
      </c>
      <c r="AB45" s="2" t="s">
        <v>27</v>
      </c>
      <c r="AC45" s="2" t="s">
        <v>28</v>
      </c>
      <c r="AD45" s="2" t="s">
        <v>29</v>
      </c>
      <c r="AE45" s="2" t="s">
        <v>30</v>
      </c>
      <c r="AF45" s="2" t="s">
        <v>31</v>
      </c>
      <c r="AG45" s="2" t="s">
        <v>32</v>
      </c>
      <c r="AH45" s="2" t="s">
        <v>33</v>
      </c>
      <c r="AI45" s="2" t="s">
        <v>34</v>
      </c>
      <c r="AJ45" s="2" t="s">
        <v>36</v>
      </c>
    </row>
    <row r="46" spans="7:36" x14ac:dyDescent="0.25">
      <c r="G46">
        <v>0.39389099999999999</v>
      </c>
      <c r="H46">
        <v>0.155191</v>
      </c>
      <c r="I46">
        <v>95.4542</v>
      </c>
      <c r="J46">
        <v>0.95030099999999995</v>
      </c>
      <c r="K46">
        <v>0.48914299999999999</v>
      </c>
      <c r="L46">
        <v>2.8593E-2</v>
      </c>
      <c r="M46">
        <v>0.17291400000000001</v>
      </c>
      <c r="N46">
        <v>0.97500600000000004</v>
      </c>
      <c r="O46">
        <v>0.193684</v>
      </c>
      <c r="P46">
        <v>-4.3600000000000002E-3</v>
      </c>
      <c r="Q46">
        <v>6.7555000000000004E-2</v>
      </c>
      <c r="R46">
        <v>0.27965699999999999</v>
      </c>
      <c r="S46">
        <v>0</v>
      </c>
      <c r="T46">
        <v>99.155699999999996</v>
      </c>
      <c r="U46">
        <v>52.078200000000002</v>
      </c>
      <c r="W46" s="2" t="s">
        <v>22</v>
      </c>
      <c r="X46" s="3">
        <f>IF(X13&lt;X36,"Below Detection",X13)</f>
        <v>0.14591176595744679</v>
      </c>
      <c r="Y46" s="3" t="str">
        <f>IF(Y13&lt;Y36,"Below Detection",Y13)</f>
        <v>Below Detection</v>
      </c>
      <c r="Z46">
        <v>98.992661702127634</v>
      </c>
      <c r="AA46" s="3">
        <f t="shared" ref="AA46:AI46" si="11">IF(AA13&lt;AA36,"Below Detection",AA13)</f>
        <v>0.5606928085106383</v>
      </c>
      <c r="AB46" s="3" t="str">
        <f t="shared" si="11"/>
        <v>Below Detection</v>
      </c>
      <c r="AC46" s="3" t="str">
        <f t="shared" si="11"/>
        <v>Below Detection</v>
      </c>
      <c r="AD46" s="3" t="str">
        <f t="shared" si="11"/>
        <v>Below Detection</v>
      </c>
      <c r="AE46" s="3">
        <f t="shared" si="11"/>
        <v>0.37848948936170224</v>
      </c>
      <c r="AF46" s="3" t="str">
        <f t="shared" si="11"/>
        <v>Below Detection</v>
      </c>
      <c r="AG46" s="3" t="str">
        <f t="shared" si="11"/>
        <v>Below Detection</v>
      </c>
      <c r="AH46" s="3" t="str">
        <f t="shared" si="11"/>
        <v>Below Detection</v>
      </c>
      <c r="AI46" s="3" t="str">
        <f t="shared" si="11"/>
        <v>Below Detection</v>
      </c>
      <c r="AJ46" s="3">
        <f>SUM(X46:AI46)</f>
        <v>100.07775576595742</v>
      </c>
    </row>
    <row r="47" spans="7:36" x14ac:dyDescent="0.25">
      <c r="G47">
        <v>0.39205800000000002</v>
      </c>
      <c r="H47">
        <v>-7.7189999999999995E-2</v>
      </c>
      <c r="I47">
        <v>97.318299999999994</v>
      </c>
      <c r="J47">
        <v>0.95366899999999999</v>
      </c>
      <c r="K47">
        <v>4.8675999999999997E-2</v>
      </c>
      <c r="L47">
        <v>8.3589999999999998E-2</v>
      </c>
      <c r="M47">
        <v>0.15523200000000001</v>
      </c>
      <c r="N47">
        <v>0.62559100000000001</v>
      </c>
      <c r="O47">
        <v>-3.9460000000000002E-2</v>
      </c>
      <c r="P47">
        <v>-4.0099999999999997E-3</v>
      </c>
      <c r="Q47">
        <v>2.4610000000000001E-3</v>
      </c>
      <c r="R47">
        <v>-9.0700000000000003E-2</v>
      </c>
      <c r="S47">
        <v>0</v>
      </c>
      <c r="T47">
        <v>99.368200000000002</v>
      </c>
      <c r="U47">
        <v>52.455399999999997</v>
      </c>
      <c r="W47" s="2" t="s">
        <v>57</v>
      </c>
      <c r="X47" s="3">
        <f t="shared" ref="X47:Y53" si="12">IF(X14&lt;X37,"Below Detection",X14)</f>
        <v>0.19541361111111114</v>
      </c>
      <c r="Y47" s="3" t="str">
        <f t="shared" si="12"/>
        <v>Below Detection</v>
      </c>
      <c r="Z47">
        <v>98.76229722222223</v>
      </c>
      <c r="AA47" s="3">
        <f t="shared" ref="AA47:AI53" si="13">IF(AA14&lt;AA37,"Below Detection",AA14)</f>
        <v>0.62567674999999989</v>
      </c>
      <c r="AB47" s="3">
        <f t="shared" si="13"/>
        <v>0.20288988888888887</v>
      </c>
      <c r="AC47" s="3" t="str">
        <f t="shared" si="13"/>
        <v>Below Detection</v>
      </c>
      <c r="AD47" s="3" t="str">
        <f t="shared" si="13"/>
        <v>Below Detection</v>
      </c>
      <c r="AE47" s="3">
        <f t="shared" si="13"/>
        <v>0.40565894444444434</v>
      </c>
      <c r="AF47" s="3" t="str">
        <f t="shared" si="13"/>
        <v>Below Detection</v>
      </c>
      <c r="AG47" s="3" t="str">
        <f t="shared" si="13"/>
        <v>Below Detection</v>
      </c>
      <c r="AH47" s="3" t="str">
        <f t="shared" si="13"/>
        <v>Below Detection</v>
      </c>
      <c r="AI47" s="3" t="str">
        <f t="shared" si="13"/>
        <v>Below Detection</v>
      </c>
      <c r="AJ47" s="3">
        <f t="shared" ref="AJ47:AJ53" si="14">SUM(X47:AI47)</f>
        <v>100.19193641666666</v>
      </c>
    </row>
    <row r="48" spans="7:36" x14ac:dyDescent="0.25">
      <c r="G48">
        <v>0.239454</v>
      </c>
      <c r="H48">
        <v>-7.714E-2</v>
      </c>
      <c r="I48">
        <v>99.747500000000002</v>
      </c>
      <c r="J48">
        <v>0.69631299999999996</v>
      </c>
      <c r="K48">
        <v>4.8372999999999999E-2</v>
      </c>
      <c r="L48">
        <v>0.15562300000000001</v>
      </c>
      <c r="M48">
        <v>4.4852999999999997E-2</v>
      </c>
      <c r="N48">
        <v>0.24790100000000001</v>
      </c>
      <c r="O48">
        <v>3.9126000000000001E-2</v>
      </c>
      <c r="P48">
        <v>1.5107000000000001E-2</v>
      </c>
      <c r="Q48">
        <v>2.5215000000000001E-2</v>
      </c>
      <c r="R48">
        <v>-0.21410999999999999</v>
      </c>
      <c r="S48">
        <v>0</v>
      </c>
      <c r="T48">
        <v>100.968</v>
      </c>
      <c r="U48">
        <v>53.4694</v>
      </c>
      <c r="W48" s="2" t="s">
        <v>73</v>
      </c>
      <c r="X48" s="3" t="str">
        <f t="shared" si="12"/>
        <v>Below Detection</v>
      </c>
      <c r="Y48" s="3" t="str">
        <f t="shared" si="12"/>
        <v>Below Detection</v>
      </c>
      <c r="Z48">
        <v>99.500808888888884</v>
      </c>
      <c r="AA48" s="3">
        <f t="shared" si="13"/>
        <v>0.49447266666666673</v>
      </c>
      <c r="AB48" s="3" t="str">
        <f t="shared" si="13"/>
        <v>Below Detection</v>
      </c>
      <c r="AC48" s="3" t="str">
        <f t="shared" si="13"/>
        <v>Below Detection</v>
      </c>
      <c r="AD48" s="3" t="str">
        <f t="shared" si="13"/>
        <v>Below Detection</v>
      </c>
      <c r="AE48" s="3">
        <f t="shared" si="13"/>
        <v>0.31029759999999995</v>
      </c>
      <c r="AF48" s="3" t="str">
        <f t="shared" si="13"/>
        <v>Below Detection</v>
      </c>
      <c r="AG48" s="3" t="str">
        <f t="shared" si="13"/>
        <v>Below Detection</v>
      </c>
      <c r="AH48" s="3" t="str">
        <f t="shared" si="13"/>
        <v>Below Detection</v>
      </c>
      <c r="AI48" s="3" t="str">
        <f t="shared" si="13"/>
        <v>Below Detection</v>
      </c>
      <c r="AJ48" s="3">
        <f t="shared" si="14"/>
        <v>100.30557915555555</v>
      </c>
    </row>
    <row r="49" spans="1:36" x14ac:dyDescent="0.25">
      <c r="G49">
        <v>1.1730000000000001E-2</v>
      </c>
      <c r="H49">
        <v>-7.7160000000000006E-2</v>
      </c>
      <c r="I49">
        <v>98.419600000000003</v>
      </c>
      <c r="J49">
        <v>0.50149900000000003</v>
      </c>
      <c r="K49">
        <v>4.8221E-2</v>
      </c>
      <c r="L49">
        <v>8.4385000000000002E-2</v>
      </c>
      <c r="M49">
        <v>7.8700000000000003E-3</v>
      </c>
      <c r="N49">
        <v>0.247695</v>
      </c>
      <c r="O49">
        <v>0.11716500000000001</v>
      </c>
      <c r="P49">
        <v>-3.8700000000000002E-3</v>
      </c>
      <c r="Q49">
        <v>2.8909999999999999E-3</v>
      </c>
      <c r="R49">
        <v>3.388E-2</v>
      </c>
      <c r="S49">
        <v>0</v>
      </c>
      <c r="T49">
        <v>99.393900000000002</v>
      </c>
      <c r="U49">
        <v>52.685400000000001</v>
      </c>
      <c r="W49" s="2" t="s">
        <v>89</v>
      </c>
      <c r="X49" s="3" t="str">
        <f t="shared" si="12"/>
        <v>Below Detection</v>
      </c>
      <c r="Y49" s="3" t="str">
        <f t="shared" si="12"/>
        <v>Below Detection</v>
      </c>
      <c r="Z49">
        <v>99.418247999999991</v>
      </c>
      <c r="AA49" s="3">
        <f t="shared" si="13"/>
        <v>0.72244347999999992</v>
      </c>
      <c r="AB49" s="3" t="str">
        <f t="shared" si="13"/>
        <v>Below Detection</v>
      </c>
      <c r="AC49" s="3" t="str">
        <f t="shared" si="13"/>
        <v>Below Detection</v>
      </c>
      <c r="AD49" s="3" t="str">
        <f t="shared" si="13"/>
        <v>Below Detection</v>
      </c>
      <c r="AE49" s="3">
        <f t="shared" si="13"/>
        <v>0.22713011999999999</v>
      </c>
      <c r="AF49" s="3" t="str">
        <f t="shared" si="13"/>
        <v>Below Detection</v>
      </c>
      <c r="AG49" s="3" t="str">
        <f t="shared" si="13"/>
        <v>Below Detection</v>
      </c>
      <c r="AH49" s="3" t="str">
        <f t="shared" si="13"/>
        <v>Below Detection</v>
      </c>
      <c r="AI49" s="3" t="str">
        <f t="shared" si="13"/>
        <v>Below Detection</v>
      </c>
      <c r="AJ49" s="3">
        <f t="shared" si="14"/>
        <v>100.36782159999998</v>
      </c>
    </row>
    <row r="50" spans="1:36" x14ac:dyDescent="0.25">
      <c r="G50">
        <v>8.7492E-2</v>
      </c>
      <c r="H50">
        <v>-7.7009999999999995E-2</v>
      </c>
      <c r="I50">
        <v>98.214100000000002</v>
      </c>
      <c r="J50">
        <v>0.437809</v>
      </c>
      <c r="K50">
        <v>0.266065</v>
      </c>
      <c r="L50">
        <v>-3.8699999999999998E-2</v>
      </c>
      <c r="M50">
        <v>-1.026E-2</v>
      </c>
      <c r="N50">
        <v>0.28223300000000001</v>
      </c>
      <c r="O50">
        <v>3.9594999999999998E-2</v>
      </c>
      <c r="P50">
        <v>-4.1520000000000001E-2</v>
      </c>
      <c r="Q50">
        <v>-1.848E-2</v>
      </c>
      <c r="R50">
        <v>-8.9289999999999994E-2</v>
      </c>
      <c r="S50">
        <v>0</v>
      </c>
      <c r="T50">
        <v>99.052099999999996</v>
      </c>
      <c r="U50">
        <v>52.581299999999999</v>
      </c>
      <c r="W50" s="2" t="s">
        <v>104</v>
      </c>
      <c r="X50" s="3" t="str">
        <f t="shared" si="12"/>
        <v>Below Detection</v>
      </c>
      <c r="Y50" s="3" t="str">
        <f t="shared" si="12"/>
        <v>Below Detection</v>
      </c>
      <c r="Z50">
        <v>99.280133333333353</v>
      </c>
      <c r="AA50" s="3">
        <f t="shared" si="13"/>
        <v>0.55932873333333333</v>
      </c>
      <c r="AB50" s="3" t="str">
        <f t="shared" si="13"/>
        <v>Below Detection</v>
      </c>
      <c r="AC50" s="3" t="str">
        <f t="shared" si="13"/>
        <v>Below Detection</v>
      </c>
      <c r="AD50" s="3" t="str">
        <f t="shared" si="13"/>
        <v>Below Detection</v>
      </c>
      <c r="AE50" s="3">
        <f t="shared" si="13"/>
        <v>0.26302451111111108</v>
      </c>
      <c r="AF50" s="3" t="str">
        <f t="shared" si="13"/>
        <v>Below Detection</v>
      </c>
      <c r="AG50" s="3" t="str">
        <f t="shared" si="13"/>
        <v>Below Detection</v>
      </c>
      <c r="AH50" s="3" t="str">
        <f t="shared" si="13"/>
        <v>Below Detection</v>
      </c>
      <c r="AI50" s="3" t="str">
        <f t="shared" si="13"/>
        <v>Below Detection</v>
      </c>
      <c r="AJ50" s="3">
        <f t="shared" si="14"/>
        <v>100.1024865777778</v>
      </c>
    </row>
    <row r="51" spans="1:36" x14ac:dyDescent="0.25">
      <c r="G51">
        <v>0.39168399999999998</v>
      </c>
      <c r="H51">
        <v>0.15607599999999999</v>
      </c>
      <c r="I51">
        <v>99.156400000000005</v>
      </c>
      <c r="J51">
        <v>0.63088599999999995</v>
      </c>
      <c r="K51">
        <v>4.8390000000000004E-3</v>
      </c>
      <c r="L51">
        <v>8.4529000000000007E-2</v>
      </c>
      <c r="M51">
        <v>6.3289999999999999E-2</v>
      </c>
      <c r="N51">
        <v>0.35106199999999999</v>
      </c>
      <c r="O51">
        <v>-0.11735</v>
      </c>
      <c r="P51">
        <v>-3.8400000000000001E-3</v>
      </c>
      <c r="Q51">
        <v>6.9484000000000004E-2</v>
      </c>
      <c r="R51">
        <v>3.4002999999999999E-2</v>
      </c>
      <c r="S51">
        <v>0</v>
      </c>
      <c r="T51">
        <v>100.821</v>
      </c>
      <c r="U51">
        <v>53.357199999999999</v>
      </c>
      <c r="W51" s="2" t="s">
        <v>119</v>
      </c>
      <c r="X51" s="3" t="str">
        <f t="shared" si="12"/>
        <v>Below Detection</v>
      </c>
      <c r="Y51" s="3" t="str">
        <f t="shared" si="12"/>
        <v>Below Detection</v>
      </c>
      <c r="Z51">
        <v>99.686751111111093</v>
      </c>
      <c r="AA51" s="3">
        <f t="shared" si="13"/>
        <v>0.5027266222222222</v>
      </c>
      <c r="AB51" s="3" t="str">
        <f t="shared" si="13"/>
        <v>Below Detection</v>
      </c>
      <c r="AC51" s="3" t="str">
        <f t="shared" si="13"/>
        <v>Below Detection</v>
      </c>
      <c r="AD51" s="3" t="str">
        <f t="shared" si="13"/>
        <v>Below Detection</v>
      </c>
      <c r="AE51" s="3">
        <f t="shared" si="13"/>
        <v>0.2632464888888888</v>
      </c>
      <c r="AF51" s="3" t="str">
        <f t="shared" si="13"/>
        <v>Below Detection</v>
      </c>
      <c r="AG51" s="3" t="str">
        <f t="shared" si="13"/>
        <v>Below Detection</v>
      </c>
      <c r="AH51" s="3" t="str">
        <f t="shared" si="13"/>
        <v>Below Detection</v>
      </c>
      <c r="AI51" s="3" t="str">
        <f t="shared" si="13"/>
        <v>Below Detection</v>
      </c>
      <c r="AJ51" s="3">
        <f t="shared" si="14"/>
        <v>100.4527242222222</v>
      </c>
    </row>
    <row r="52" spans="1:36" x14ac:dyDescent="0.25">
      <c r="W52" s="2" t="s">
        <v>135</v>
      </c>
      <c r="X52" s="3">
        <f t="shared" si="12"/>
        <v>0.18926142307692312</v>
      </c>
      <c r="Y52" s="3" t="str">
        <f t="shared" si="12"/>
        <v>Below Detection</v>
      </c>
      <c r="Z52">
        <v>98.991034615384606</v>
      </c>
      <c r="AA52" s="3">
        <f t="shared" si="13"/>
        <v>0.48410150000000002</v>
      </c>
      <c r="AB52" s="3" t="str">
        <f t="shared" si="13"/>
        <v>Below Detection</v>
      </c>
      <c r="AC52" s="3" t="str">
        <f t="shared" si="13"/>
        <v>Below Detection</v>
      </c>
      <c r="AD52" s="3">
        <f t="shared" si="13"/>
        <v>0.1030326153846154</v>
      </c>
      <c r="AE52" s="3">
        <f t="shared" si="13"/>
        <v>0.38237796153846149</v>
      </c>
      <c r="AF52" s="3" t="str">
        <f t="shared" si="13"/>
        <v>Below Detection</v>
      </c>
      <c r="AG52" s="3" t="str">
        <f t="shared" si="13"/>
        <v>Below Detection</v>
      </c>
      <c r="AH52" s="3" t="str">
        <f t="shared" si="13"/>
        <v>Below Detection</v>
      </c>
      <c r="AI52" s="3" t="str">
        <f t="shared" si="13"/>
        <v>Below Detection</v>
      </c>
      <c r="AJ52" s="3">
        <f t="shared" si="14"/>
        <v>100.14980811538462</v>
      </c>
    </row>
    <row r="53" spans="1:36" x14ac:dyDescent="0.25">
      <c r="F53" t="s">
        <v>39</v>
      </c>
      <c r="G53">
        <f>AVERAGE(G5:G51)</f>
        <v>0.14591176595744679</v>
      </c>
      <c r="H53">
        <f t="shared" ref="H53:U53" si="15">AVERAGE(H5:H51)</f>
        <v>-7.7006595744680854E-3</v>
      </c>
      <c r="I53">
        <f t="shared" si="15"/>
        <v>98.992661702127634</v>
      </c>
      <c r="J53">
        <f t="shared" si="15"/>
        <v>0.5606928085106383</v>
      </c>
      <c r="K53">
        <f t="shared" si="15"/>
        <v>9.20697659574468E-2</v>
      </c>
      <c r="L53">
        <f t="shared" si="15"/>
        <v>3.7675063829787248E-2</v>
      </c>
      <c r="M53">
        <f t="shared" si="15"/>
        <v>7.4269340425531877E-2</v>
      </c>
      <c r="N53">
        <f t="shared" si="15"/>
        <v>0.37848948936170224</v>
      </c>
      <c r="O53">
        <f t="shared" si="15"/>
        <v>4.4015744680851052E-2</v>
      </c>
      <c r="P53">
        <f t="shared" si="15"/>
        <v>6.2287659574468048E-3</v>
      </c>
      <c r="Q53">
        <f t="shared" si="15"/>
        <v>1.7137723404255317E-2</v>
      </c>
      <c r="R53">
        <f t="shared" si="15"/>
        <v>9.5265957446808488E-4</v>
      </c>
      <c r="S53">
        <f t="shared" si="15"/>
        <v>0</v>
      </c>
      <c r="T53">
        <f t="shared" si="15"/>
        <v>100.34238297872339</v>
      </c>
      <c r="U53">
        <f t="shared" si="15"/>
        <v>53.144576595744674</v>
      </c>
      <c r="W53" s="2" t="s">
        <v>150</v>
      </c>
      <c r="X53" s="3">
        <f t="shared" si="12"/>
        <v>0.25221165384615385</v>
      </c>
      <c r="Y53" s="3" t="str">
        <f t="shared" si="12"/>
        <v>Below Detection</v>
      </c>
      <c r="Z53">
        <v>98.891828846153786</v>
      </c>
      <c r="AA53" s="3">
        <f t="shared" si="13"/>
        <v>0.51221448076923093</v>
      </c>
      <c r="AB53" s="3" t="str">
        <f t="shared" si="13"/>
        <v>Below Detection</v>
      </c>
      <c r="AC53" s="3" t="str">
        <f t="shared" si="13"/>
        <v>Below Detection</v>
      </c>
      <c r="AD53" s="3">
        <f t="shared" si="13"/>
        <v>0.11499476923076922</v>
      </c>
      <c r="AE53" s="3">
        <f t="shared" si="13"/>
        <v>0.61071419230769208</v>
      </c>
      <c r="AF53" s="3" t="str">
        <f t="shared" si="13"/>
        <v>Below Detection</v>
      </c>
      <c r="AG53" s="3" t="str">
        <f t="shared" si="13"/>
        <v>Below Detection</v>
      </c>
      <c r="AH53" s="3" t="str">
        <f t="shared" si="13"/>
        <v>Below Detection</v>
      </c>
      <c r="AI53" s="3" t="str">
        <f t="shared" si="13"/>
        <v>Below Detection</v>
      </c>
      <c r="AJ53" s="3">
        <f t="shared" si="14"/>
        <v>100.38196394230765</v>
      </c>
    </row>
    <row r="54" spans="1:36" x14ac:dyDescent="0.25">
      <c r="F54" t="s">
        <v>40</v>
      </c>
      <c r="G54">
        <f>STDEV(G5:G51)/SQRT((COUNT(G5:G51)))</f>
        <v>2.1705798845365276E-2</v>
      </c>
      <c r="H54">
        <f t="shared" ref="H54:U54" si="16">STDEV(H5:H51)/SQRT((COUNT(H5:H51)))</f>
        <v>1.7239303506889746E-2</v>
      </c>
      <c r="I54">
        <f t="shared" si="16"/>
        <v>0.17097736082435191</v>
      </c>
      <c r="J54">
        <f t="shared" si="16"/>
        <v>2.9284600345119767E-2</v>
      </c>
      <c r="K54">
        <f t="shared" si="16"/>
        <v>1.8442997952970087E-2</v>
      </c>
      <c r="L54">
        <f t="shared" si="16"/>
        <v>1.1229040598823735E-2</v>
      </c>
      <c r="M54">
        <f t="shared" si="16"/>
        <v>9.3535134167367171E-3</v>
      </c>
      <c r="N54">
        <f t="shared" si="16"/>
        <v>2.6218319820003125E-2</v>
      </c>
      <c r="O54">
        <f t="shared" si="16"/>
        <v>1.8909532657086114E-2</v>
      </c>
      <c r="P54">
        <f t="shared" si="16"/>
        <v>6.0100534460854555E-3</v>
      </c>
      <c r="Q54">
        <f t="shared" si="16"/>
        <v>8.4377865791302811E-3</v>
      </c>
      <c r="R54">
        <f t="shared" si="16"/>
        <v>1.5025693727815233E-2</v>
      </c>
      <c r="S54">
        <f t="shared" si="16"/>
        <v>0</v>
      </c>
      <c r="T54">
        <f t="shared" si="16"/>
        <v>0.13764056437447597</v>
      </c>
      <c r="U54">
        <f t="shared" si="16"/>
        <v>7.6994003167177708E-2</v>
      </c>
    </row>
    <row r="57" spans="1:36" x14ac:dyDescent="0.25">
      <c r="A57" s="2" t="s">
        <v>57</v>
      </c>
      <c r="G57" s="2" t="s">
        <v>23</v>
      </c>
      <c r="H57" s="2" t="s">
        <v>24</v>
      </c>
      <c r="I57" s="2" t="s">
        <v>25</v>
      </c>
      <c r="J57" s="2" t="s">
        <v>26</v>
      </c>
      <c r="K57" s="2" t="s">
        <v>27</v>
      </c>
      <c r="L57" s="2" t="s">
        <v>28</v>
      </c>
      <c r="M57" s="2" t="s">
        <v>29</v>
      </c>
      <c r="N57" s="2" t="s">
        <v>30</v>
      </c>
      <c r="O57" s="2" t="s">
        <v>31</v>
      </c>
      <c r="P57" s="2" t="s">
        <v>32</v>
      </c>
      <c r="Q57" s="2" t="s">
        <v>33</v>
      </c>
      <c r="R57" s="2" t="s">
        <v>34</v>
      </c>
      <c r="S57" s="2" t="s">
        <v>35</v>
      </c>
      <c r="T57" s="2" t="s">
        <v>36</v>
      </c>
      <c r="U57" s="2" t="s">
        <v>37</v>
      </c>
    </row>
    <row r="58" spans="1:36" x14ac:dyDescent="0.25">
      <c r="A58" t="s">
        <v>1</v>
      </c>
      <c r="G58">
        <v>8.7757000000000002E-2</v>
      </c>
      <c r="H58">
        <v>0.15599099999999999</v>
      </c>
      <c r="I58">
        <v>96.457700000000003</v>
      </c>
      <c r="J58">
        <v>0.76079200000000002</v>
      </c>
      <c r="K58">
        <v>0.48560199999999998</v>
      </c>
      <c r="L58">
        <v>0.13754</v>
      </c>
      <c r="M58">
        <v>8.1694000000000003E-2</v>
      </c>
      <c r="N58">
        <v>0.66125100000000003</v>
      </c>
      <c r="O58">
        <v>-3.925E-2</v>
      </c>
      <c r="P58">
        <v>1.5044E-2</v>
      </c>
      <c r="Q58">
        <v>9.1483999999999996E-2</v>
      </c>
      <c r="R58">
        <v>-9.0319999999999998E-2</v>
      </c>
      <c r="S58">
        <v>0</v>
      </c>
      <c r="T58">
        <v>98.805300000000003</v>
      </c>
      <c r="U58">
        <v>52.232300000000002</v>
      </c>
    </row>
    <row r="59" spans="1:36" x14ac:dyDescent="0.25">
      <c r="A59" t="s">
        <v>2</v>
      </c>
      <c r="G59">
        <v>0.163851</v>
      </c>
      <c r="H59">
        <v>0.156055</v>
      </c>
      <c r="I59">
        <v>99.076099999999997</v>
      </c>
      <c r="J59">
        <v>0.76048000000000004</v>
      </c>
      <c r="K59">
        <v>0.35472399999999998</v>
      </c>
      <c r="L59">
        <v>3.107E-2</v>
      </c>
      <c r="M59">
        <v>7.8609999999999999E-3</v>
      </c>
      <c r="N59">
        <v>0.31748700000000002</v>
      </c>
      <c r="O59">
        <v>-3.925E-2</v>
      </c>
      <c r="P59">
        <v>7.1883000000000002E-2</v>
      </c>
      <c r="Q59">
        <v>9.1513999999999998E-2</v>
      </c>
      <c r="R59">
        <v>-2.8230000000000002E-2</v>
      </c>
      <c r="S59">
        <v>0</v>
      </c>
      <c r="T59">
        <v>100.964</v>
      </c>
      <c r="U59">
        <v>53.4009</v>
      </c>
    </row>
    <row r="60" spans="1:36" x14ac:dyDescent="0.25">
      <c r="A60" t="s">
        <v>3</v>
      </c>
      <c r="G60">
        <v>0.39193800000000001</v>
      </c>
      <c r="H60">
        <v>-7.7170000000000002E-2</v>
      </c>
      <c r="I60">
        <v>98.957800000000006</v>
      </c>
      <c r="J60">
        <v>0.82526200000000005</v>
      </c>
      <c r="K60">
        <v>0.13639200000000001</v>
      </c>
      <c r="L60">
        <v>4.8823999999999999E-2</v>
      </c>
      <c r="M60">
        <v>0.174126</v>
      </c>
      <c r="N60">
        <v>0.214477</v>
      </c>
      <c r="O60">
        <v>-0.11747</v>
      </c>
      <c r="P60">
        <v>7.1874999999999994E-2</v>
      </c>
      <c r="Q60">
        <v>-8.5779999999999995E-2</v>
      </c>
      <c r="R60">
        <v>-2.8219999999999999E-2</v>
      </c>
      <c r="S60">
        <v>0</v>
      </c>
      <c r="T60">
        <v>100.512</v>
      </c>
      <c r="U60">
        <v>53.108899999999998</v>
      </c>
    </row>
    <row r="61" spans="1:36" x14ac:dyDescent="0.25">
      <c r="A61" t="s">
        <v>4</v>
      </c>
      <c r="G61">
        <v>0.31575900000000001</v>
      </c>
      <c r="H61">
        <v>0.15623500000000001</v>
      </c>
      <c r="I61">
        <v>99.784899999999993</v>
      </c>
      <c r="J61">
        <v>0.631185</v>
      </c>
      <c r="K61">
        <v>0.35519200000000001</v>
      </c>
      <c r="L61">
        <v>-7.5069999999999998E-2</v>
      </c>
      <c r="M61">
        <v>2.6432000000000001E-2</v>
      </c>
      <c r="N61">
        <v>0.59260699999999999</v>
      </c>
      <c r="O61">
        <v>0.117359</v>
      </c>
      <c r="P61">
        <v>-2.2749999999999999E-2</v>
      </c>
      <c r="Q61">
        <v>-4.1230000000000003E-2</v>
      </c>
      <c r="R61">
        <v>3.415E-2</v>
      </c>
      <c r="S61">
        <v>0</v>
      </c>
      <c r="T61">
        <v>101.875</v>
      </c>
      <c r="U61">
        <v>53.869799999999998</v>
      </c>
    </row>
    <row r="62" spans="1:36" x14ac:dyDescent="0.25">
      <c r="A62" t="s">
        <v>56</v>
      </c>
      <c r="G62">
        <v>-6.4600000000000005E-2</v>
      </c>
      <c r="H62">
        <v>-7.7229999999999993E-2</v>
      </c>
      <c r="I62">
        <v>97.307100000000005</v>
      </c>
      <c r="J62">
        <v>0.95311800000000002</v>
      </c>
      <c r="K62">
        <v>0.22345999999999999</v>
      </c>
      <c r="L62">
        <v>-5.2500000000000003E-3</v>
      </c>
      <c r="M62">
        <v>6.2996999999999997E-2</v>
      </c>
      <c r="N62">
        <v>0.214199</v>
      </c>
      <c r="O62">
        <v>-0.1178</v>
      </c>
      <c r="P62">
        <v>-4.0400000000000002E-3</v>
      </c>
      <c r="Q62">
        <v>2.4444E-2</v>
      </c>
      <c r="R62">
        <v>0.15725700000000001</v>
      </c>
      <c r="S62">
        <v>0</v>
      </c>
      <c r="T62">
        <v>98.673599999999993</v>
      </c>
      <c r="U62">
        <v>52.196899999999999</v>
      </c>
    </row>
    <row r="63" spans="1:36" x14ac:dyDescent="0.25">
      <c r="A63" t="s">
        <v>41</v>
      </c>
      <c r="G63">
        <v>1.174E-2</v>
      </c>
      <c r="H63">
        <v>-7.714E-2</v>
      </c>
      <c r="I63">
        <v>98.463300000000004</v>
      </c>
      <c r="J63">
        <v>0.63154399999999999</v>
      </c>
      <c r="K63">
        <v>0.13550899999999999</v>
      </c>
      <c r="L63">
        <v>3.1593999999999997E-2</v>
      </c>
      <c r="M63">
        <v>0.100381</v>
      </c>
      <c r="N63">
        <v>0.55581499999999995</v>
      </c>
      <c r="O63">
        <v>-3.9E-2</v>
      </c>
      <c r="P63">
        <v>-2.2720000000000001E-2</v>
      </c>
      <c r="Q63">
        <v>-4.113E-2</v>
      </c>
      <c r="R63">
        <v>-2.7820000000000001E-2</v>
      </c>
      <c r="S63">
        <v>0</v>
      </c>
      <c r="T63">
        <v>99.722099999999998</v>
      </c>
      <c r="U63">
        <v>52.857799999999997</v>
      </c>
    </row>
    <row r="64" spans="1:36" x14ac:dyDescent="0.25">
      <c r="G64">
        <v>0.164357</v>
      </c>
      <c r="H64">
        <v>-7.7210000000000001E-2</v>
      </c>
      <c r="I64">
        <v>98.237499999999997</v>
      </c>
      <c r="J64">
        <v>0.56547800000000004</v>
      </c>
      <c r="K64">
        <v>4.8619999999999997E-2</v>
      </c>
      <c r="L64">
        <v>3.0504E-2</v>
      </c>
      <c r="M64">
        <v>7.6949999999999996E-3</v>
      </c>
      <c r="N64">
        <v>0.179899</v>
      </c>
      <c r="O64">
        <v>0.11681800000000001</v>
      </c>
      <c r="P64">
        <v>-3.98E-3</v>
      </c>
      <c r="Q64">
        <v>6.8942000000000003E-2</v>
      </c>
      <c r="R64">
        <v>0.219556</v>
      </c>
      <c r="S64">
        <v>0</v>
      </c>
      <c r="T64">
        <v>99.558099999999996</v>
      </c>
      <c r="U64">
        <v>52.659300000000002</v>
      </c>
    </row>
    <row r="65" spans="1:21" x14ac:dyDescent="0.25">
      <c r="A65" t="s">
        <v>42</v>
      </c>
      <c r="G65">
        <v>0.16417100000000001</v>
      </c>
      <c r="H65">
        <v>-7.7189999999999995E-2</v>
      </c>
      <c r="I65">
        <v>97.283600000000007</v>
      </c>
      <c r="J65">
        <v>0.82452800000000004</v>
      </c>
      <c r="K65">
        <v>0.22380800000000001</v>
      </c>
      <c r="L65">
        <v>-4.0210000000000003E-2</v>
      </c>
      <c r="M65">
        <v>-1.069E-2</v>
      </c>
      <c r="N65">
        <v>0.31742199999999998</v>
      </c>
      <c r="O65">
        <v>-3.9370000000000002E-2</v>
      </c>
      <c r="P65">
        <v>-3.9300000000000003E-3</v>
      </c>
      <c r="Q65">
        <v>6.9135000000000002E-2</v>
      </c>
      <c r="R65">
        <v>9.5674999999999996E-2</v>
      </c>
      <c r="S65">
        <v>0</v>
      </c>
      <c r="T65">
        <v>98.807000000000002</v>
      </c>
      <c r="U65">
        <v>52.253999999999998</v>
      </c>
    </row>
    <row r="66" spans="1:21" x14ac:dyDescent="0.25">
      <c r="A66" t="s">
        <v>43</v>
      </c>
      <c r="G66">
        <v>-6.4380000000000007E-2</v>
      </c>
      <c r="H66">
        <v>-7.7170000000000002E-2</v>
      </c>
      <c r="I66">
        <v>100.664</v>
      </c>
      <c r="J66">
        <v>0.82592900000000002</v>
      </c>
      <c r="K66">
        <v>9.1865000000000002E-2</v>
      </c>
      <c r="L66">
        <v>0.15542300000000001</v>
      </c>
      <c r="M66">
        <v>6.3285999999999995E-2</v>
      </c>
      <c r="N66">
        <v>0.24781</v>
      </c>
      <c r="O66">
        <v>-3.9190000000000003E-2</v>
      </c>
      <c r="P66">
        <v>-2.2800000000000001E-2</v>
      </c>
      <c r="Q66">
        <v>4.7246999999999997E-2</v>
      </c>
      <c r="R66">
        <v>-0.15232999999999999</v>
      </c>
      <c r="S66">
        <v>0</v>
      </c>
      <c r="T66">
        <v>101.74</v>
      </c>
      <c r="U66">
        <v>53.9283</v>
      </c>
    </row>
    <row r="67" spans="1:21" x14ac:dyDescent="0.25">
      <c r="A67" t="s">
        <v>44</v>
      </c>
      <c r="G67">
        <v>0.31565599999999999</v>
      </c>
      <c r="H67">
        <v>-7.714E-2</v>
      </c>
      <c r="I67">
        <v>99.138199999999998</v>
      </c>
      <c r="J67">
        <v>0.437</v>
      </c>
      <c r="K67">
        <v>0.17991199999999999</v>
      </c>
      <c r="L67">
        <v>-7.4539999999999995E-2</v>
      </c>
      <c r="M67">
        <v>-1.0489999999999999E-2</v>
      </c>
      <c r="N67">
        <v>0.45433200000000001</v>
      </c>
      <c r="O67">
        <v>0.19556799999999999</v>
      </c>
      <c r="P67">
        <v>-3.79E-3</v>
      </c>
      <c r="Q67">
        <v>-4.1149999999999999E-2</v>
      </c>
      <c r="R67">
        <v>9.6263000000000001E-2</v>
      </c>
      <c r="S67">
        <v>0</v>
      </c>
      <c r="T67">
        <v>100.61</v>
      </c>
      <c r="U67">
        <v>53.239699999999999</v>
      </c>
    </row>
    <row r="68" spans="1:21" x14ac:dyDescent="0.25">
      <c r="A68" t="s">
        <v>45</v>
      </c>
      <c r="G68">
        <v>0.16359000000000001</v>
      </c>
      <c r="H68">
        <v>-7.7119999999999994E-2</v>
      </c>
      <c r="I68">
        <v>99.967100000000002</v>
      </c>
      <c r="J68">
        <v>0.63187000000000004</v>
      </c>
      <c r="K68">
        <v>0.135711</v>
      </c>
      <c r="L68">
        <v>-7.4630000000000002E-2</v>
      </c>
      <c r="M68">
        <v>6.3528000000000001E-2</v>
      </c>
      <c r="N68">
        <v>0.28235399999999999</v>
      </c>
      <c r="O68">
        <v>3.9382E-2</v>
      </c>
      <c r="P68">
        <v>-2.266E-2</v>
      </c>
      <c r="Q68">
        <v>-4.0899999999999999E-2</v>
      </c>
      <c r="R68">
        <v>-8.967E-2</v>
      </c>
      <c r="S68">
        <v>0</v>
      </c>
      <c r="T68">
        <v>100.979</v>
      </c>
      <c r="U68">
        <v>53.529800000000002</v>
      </c>
    </row>
    <row r="69" spans="1:21" x14ac:dyDescent="0.25">
      <c r="A69" t="s">
        <v>46</v>
      </c>
      <c r="G69">
        <v>0.54239300000000001</v>
      </c>
      <c r="H69">
        <v>-7.7100000000000002E-2</v>
      </c>
      <c r="I69">
        <v>99.103800000000007</v>
      </c>
      <c r="J69">
        <v>0.37310900000000002</v>
      </c>
      <c r="K69">
        <v>4.8717000000000003E-2</v>
      </c>
      <c r="L69">
        <v>6.7565E-2</v>
      </c>
      <c r="M69">
        <v>8.1019999999999998E-3</v>
      </c>
      <c r="N69">
        <v>0.38555</v>
      </c>
      <c r="O69">
        <v>0.19597800000000001</v>
      </c>
      <c r="P69">
        <v>-3.7100000000000002E-3</v>
      </c>
      <c r="Q69">
        <v>0.13647699999999999</v>
      </c>
      <c r="R69">
        <v>-0.15167</v>
      </c>
      <c r="S69">
        <v>0</v>
      </c>
      <c r="T69">
        <v>100.629</v>
      </c>
      <c r="U69">
        <v>53.249600000000001</v>
      </c>
    </row>
    <row r="70" spans="1:21" x14ac:dyDescent="0.25">
      <c r="A70" t="s">
        <v>47</v>
      </c>
      <c r="G70">
        <v>8.7887999999999994E-2</v>
      </c>
      <c r="H70">
        <v>-7.7170000000000002E-2</v>
      </c>
      <c r="I70">
        <v>99.541799999999995</v>
      </c>
      <c r="J70">
        <v>0.69578799999999996</v>
      </c>
      <c r="K70">
        <v>0.17962400000000001</v>
      </c>
      <c r="L70">
        <v>3.1147999999999999E-2</v>
      </c>
      <c r="M70">
        <v>4.4797999999999998E-2</v>
      </c>
      <c r="N70">
        <v>0.45399400000000001</v>
      </c>
      <c r="O70">
        <v>-3.9190000000000003E-2</v>
      </c>
      <c r="P70">
        <v>-4.1750000000000002E-2</v>
      </c>
      <c r="Q70">
        <v>0.135907</v>
      </c>
      <c r="R70">
        <v>3.3903000000000003E-2</v>
      </c>
      <c r="S70">
        <v>0</v>
      </c>
      <c r="T70">
        <v>101.047</v>
      </c>
      <c r="U70">
        <v>53.500500000000002</v>
      </c>
    </row>
    <row r="71" spans="1:21" x14ac:dyDescent="0.25">
      <c r="A71" t="s">
        <v>48</v>
      </c>
      <c r="G71">
        <v>0.39096999999999998</v>
      </c>
      <c r="H71">
        <v>0.15606800000000001</v>
      </c>
      <c r="I71">
        <v>97.882000000000005</v>
      </c>
      <c r="J71">
        <v>0.56685300000000005</v>
      </c>
      <c r="K71">
        <v>0.26738400000000001</v>
      </c>
      <c r="L71">
        <v>-5.6750000000000002E-2</v>
      </c>
      <c r="M71">
        <v>0.155751</v>
      </c>
      <c r="N71">
        <v>0.59181899999999998</v>
      </c>
      <c r="O71">
        <v>3.9266000000000002E-2</v>
      </c>
      <c r="P71">
        <v>1.5158E-2</v>
      </c>
      <c r="Q71">
        <v>9.1956999999999997E-2</v>
      </c>
      <c r="R71">
        <v>-8.9829999999999993E-2</v>
      </c>
      <c r="S71">
        <v>0</v>
      </c>
      <c r="T71">
        <v>100.011</v>
      </c>
      <c r="U71">
        <v>52.884399999999999</v>
      </c>
    </row>
    <row r="72" spans="1:21" x14ac:dyDescent="0.25">
      <c r="A72" t="s">
        <v>49</v>
      </c>
      <c r="G72">
        <v>0.16392899999999999</v>
      </c>
      <c r="H72">
        <v>-7.7179999999999999E-2</v>
      </c>
      <c r="I72">
        <v>99.907899999999998</v>
      </c>
      <c r="J72">
        <v>0.69552199999999997</v>
      </c>
      <c r="K72">
        <v>0.17973800000000001</v>
      </c>
      <c r="L72">
        <v>3.0851E-2</v>
      </c>
      <c r="M72">
        <v>-1.0659999999999999E-2</v>
      </c>
      <c r="N72">
        <v>0.488346</v>
      </c>
      <c r="O72">
        <v>0.195246</v>
      </c>
      <c r="P72">
        <v>3.3959000000000003E-2</v>
      </c>
      <c r="Q72">
        <v>-1.9449999999999999E-2</v>
      </c>
      <c r="R72">
        <v>-2.8379999999999999E-2</v>
      </c>
      <c r="S72">
        <v>0</v>
      </c>
      <c r="T72">
        <v>101.56</v>
      </c>
      <c r="U72">
        <v>53.705599999999997</v>
      </c>
    </row>
    <row r="73" spans="1:21" x14ac:dyDescent="0.25">
      <c r="A73" t="s">
        <v>50</v>
      </c>
      <c r="G73">
        <v>-6.4030000000000004E-2</v>
      </c>
      <c r="H73">
        <v>-7.7079999999999996E-2</v>
      </c>
      <c r="I73">
        <v>98.381399999999999</v>
      </c>
      <c r="J73">
        <v>0.244006</v>
      </c>
      <c r="K73">
        <v>9.1433E-2</v>
      </c>
      <c r="L73">
        <v>1.4970000000000001E-2</v>
      </c>
      <c r="M73">
        <v>-1.0149999999999999E-2</v>
      </c>
      <c r="N73">
        <v>0.58849799999999997</v>
      </c>
      <c r="O73">
        <v>3.9800000000000002E-2</v>
      </c>
      <c r="P73">
        <v>-3.5599999999999998E-3</v>
      </c>
      <c r="Q73">
        <v>4.8333000000000001E-2</v>
      </c>
      <c r="R73">
        <v>-8.9039999999999994E-2</v>
      </c>
      <c r="S73">
        <v>0</v>
      </c>
      <c r="T73">
        <v>99.164500000000004</v>
      </c>
      <c r="U73">
        <v>52.713200000000001</v>
      </c>
    </row>
    <row r="74" spans="1:21" x14ac:dyDescent="0.25">
      <c r="A74" t="s">
        <v>51</v>
      </c>
      <c r="G74">
        <v>0.316357</v>
      </c>
      <c r="H74">
        <v>0.15610299999999999</v>
      </c>
      <c r="I74">
        <v>99.464699999999993</v>
      </c>
      <c r="J74">
        <v>0.56603000000000003</v>
      </c>
      <c r="K74">
        <v>-3.8969999999999998E-2</v>
      </c>
      <c r="L74">
        <v>-5.7829999999999999E-2</v>
      </c>
      <c r="M74">
        <v>4.4738E-2</v>
      </c>
      <c r="N74">
        <v>0.24835199999999999</v>
      </c>
      <c r="O74">
        <v>0.117103</v>
      </c>
      <c r="P74">
        <v>-4.1770000000000002E-2</v>
      </c>
      <c r="Q74">
        <v>0.18010599999999999</v>
      </c>
      <c r="R74">
        <v>9.5819000000000001E-2</v>
      </c>
      <c r="S74">
        <v>0</v>
      </c>
      <c r="T74">
        <v>101.051</v>
      </c>
      <c r="U74">
        <v>53.475499999999997</v>
      </c>
    </row>
    <row r="75" spans="1:21" x14ac:dyDescent="0.25">
      <c r="A75" t="s">
        <v>52</v>
      </c>
      <c r="G75">
        <v>0.39223200000000003</v>
      </c>
      <c r="H75">
        <v>-7.7170000000000002E-2</v>
      </c>
      <c r="I75">
        <v>100.458</v>
      </c>
      <c r="J75">
        <v>0.76036400000000004</v>
      </c>
      <c r="K75">
        <v>4.8757000000000002E-2</v>
      </c>
      <c r="L75">
        <v>-4.3899999999999998E-3</v>
      </c>
      <c r="M75">
        <v>2.6339000000000001E-2</v>
      </c>
      <c r="N75">
        <v>0.18009500000000001</v>
      </c>
      <c r="O75">
        <v>-3.9219999999999998E-2</v>
      </c>
      <c r="P75">
        <v>1.5072E-2</v>
      </c>
      <c r="Q75">
        <v>4.7218000000000003E-2</v>
      </c>
      <c r="R75">
        <v>3.3883000000000003E-2</v>
      </c>
      <c r="S75">
        <v>0</v>
      </c>
      <c r="T75">
        <v>101.84099999999999</v>
      </c>
      <c r="U75">
        <v>53.858199999999997</v>
      </c>
    </row>
    <row r="76" spans="1:21" x14ac:dyDescent="0.25">
      <c r="A76" t="s">
        <v>53</v>
      </c>
      <c r="G76">
        <v>0.16384599999999999</v>
      </c>
      <c r="H76">
        <v>0.15599499999999999</v>
      </c>
      <c r="I76">
        <v>99.175700000000006</v>
      </c>
      <c r="J76">
        <v>0.89055499999999999</v>
      </c>
      <c r="K76">
        <v>0.35472900000000002</v>
      </c>
      <c r="L76">
        <v>0.155165</v>
      </c>
      <c r="M76">
        <v>7.8250000000000004E-3</v>
      </c>
      <c r="N76">
        <v>0.386098</v>
      </c>
      <c r="O76">
        <v>3.8929999999999999E-2</v>
      </c>
      <c r="P76">
        <v>3.3973000000000003E-2</v>
      </c>
      <c r="Q76">
        <v>6.9246000000000002E-2</v>
      </c>
      <c r="R76">
        <v>-0.21451000000000001</v>
      </c>
      <c r="S76">
        <v>0</v>
      </c>
      <c r="T76">
        <v>101.218</v>
      </c>
      <c r="U76">
        <v>53.5167</v>
      </c>
    </row>
    <row r="77" spans="1:21" x14ac:dyDescent="0.25">
      <c r="A77" t="s">
        <v>18</v>
      </c>
      <c r="G77">
        <v>8.8128999999999999E-2</v>
      </c>
      <c r="H77">
        <v>0.155833</v>
      </c>
      <c r="I77">
        <v>98.782499999999999</v>
      </c>
      <c r="J77">
        <v>0.88757299999999995</v>
      </c>
      <c r="K77">
        <v>0.22396099999999999</v>
      </c>
      <c r="L77">
        <v>-5.47E-3</v>
      </c>
      <c r="M77">
        <v>4.4429999999999997E-2</v>
      </c>
      <c r="N77">
        <v>0.48920599999999997</v>
      </c>
      <c r="O77">
        <v>-0.11774999999999999</v>
      </c>
      <c r="P77">
        <v>5.2678999999999997E-2</v>
      </c>
      <c r="Q77">
        <v>9.0672000000000003E-2</v>
      </c>
      <c r="R77">
        <v>0.28099200000000002</v>
      </c>
      <c r="S77">
        <v>0</v>
      </c>
      <c r="T77">
        <v>100.973</v>
      </c>
      <c r="U77">
        <v>53.325899999999997</v>
      </c>
    </row>
    <row r="78" spans="1:21" x14ac:dyDescent="0.25">
      <c r="A78" t="s">
        <v>54</v>
      </c>
      <c r="G78">
        <v>0.31519599999999998</v>
      </c>
      <c r="H78">
        <v>-7.7119999999999994E-2</v>
      </c>
      <c r="I78">
        <v>98.348799999999997</v>
      </c>
      <c r="J78">
        <v>0.37262699999999999</v>
      </c>
      <c r="K78">
        <v>0.31092399999999998</v>
      </c>
      <c r="L78">
        <v>4.9660999999999997E-2</v>
      </c>
      <c r="M78">
        <v>6.3501000000000002E-2</v>
      </c>
      <c r="N78">
        <v>0.55749700000000002</v>
      </c>
      <c r="O78">
        <v>-3.8800000000000001E-2</v>
      </c>
      <c r="P78">
        <v>-3.7299999999999998E-3</v>
      </c>
      <c r="Q78">
        <v>3.3930000000000002E-3</v>
      </c>
      <c r="R78">
        <v>9.6567E-2</v>
      </c>
      <c r="S78">
        <v>0</v>
      </c>
      <c r="T78">
        <v>99.998599999999996</v>
      </c>
      <c r="U78">
        <v>52.930900000000001</v>
      </c>
    </row>
    <row r="79" spans="1:21" x14ac:dyDescent="0.25">
      <c r="A79" t="s">
        <v>55</v>
      </c>
      <c r="G79">
        <v>0.238896</v>
      </c>
      <c r="H79">
        <v>-7.707E-2</v>
      </c>
      <c r="I79">
        <v>99.426299999999998</v>
      </c>
      <c r="J79">
        <v>0.30863699999999999</v>
      </c>
      <c r="K79">
        <v>0.179199</v>
      </c>
      <c r="L79">
        <v>-9.1730000000000006E-2</v>
      </c>
      <c r="M79">
        <v>4.5260000000000002E-2</v>
      </c>
      <c r="N79">
        <v>0.55597600000000003</v>
      </c>
      <c r="O79">
        <v>0.118031</v>
      </c>
      <c r="P79">
        <v>-3.5899999999999999E-3</v>
      </c>
      <c r="Q79">
        <v>3.8730000000000001E-3</v>
      </c>
      <c r="R79">
        <v>-8.9120000000000005E-2</v>
      </c>
      <c r="S79">
        <v>0</v>
      </c>
      <c r="T79">
        <v>100.61499999999999</v>
      </c>
      <c r="U79">
        <v>53.363700000000001</v>
      </c>
    </row>
    <row r="80" spans="1:21" x14ac:dyDescent="0.25">
      <c r="G80">
        <v>0.16430800000000001</v>
      </c>
      <c r="H80">
        <v>-7.7210000000000001E-2</v>
      </c>
      <c r="I80">
        <v>98.832800000000006</v>
      </c>
      <c r="J80">
        <v>0.56526799999999999</v>
      </c>
      <c r="K80">
        <v>0.267816</v>
      </c>
      <c r="L80">
        <v>-5.0699999999999999E-3</v>
      </c>
      <c r="M80">
        <v>4.4604999999999999E-2</v>
      </c>
      <c r="N80">
        <v>0.35201500000000002</v>
      </c>
      <c r="O80">
        <v>0.116758</v>
      </c>
      <c r="P80">
        <v>3.3874000000000001E-2</v>
      </c>
      <c r="Q80">
        <v>2.428E-3</v>
      </c>
      <c r="R80">
        <v>0.28154099999999999</v>
      </c>
      <c r="S80">
        <v>0</v>
      </c>
      <c r="T80">
        <v>100.57899999999999</v>
      </c>
      <c r="U80">
        <v>53.136699999999998</v>
      </c>
    </row>
    <row r="81" spans="6:21" x14ac:dyDescent="0.25">
      <c r="G81">
        <v>0.16402900000000001</v>
      </c>
      <c r="H81">
        <v>-7.7179999999999999E-2</v>
      </c>
      <c r="I81">
        <v>99.47</v>
      </c>
      <c r="J81">
        <v>0.630664</v>
      </c>
      <c r="K81">
        <v>0.398839</v>
      </c>
      <c r="L81">
        <v>4.8584000000000002E-2</v>
      </c>
      <c r="M81">
        <v>6.3175999999999996E-2</v>
      </c>
      <c r="N81">
        <v>0.48956699999999997</v>
      </c>
      <c r="O81">
        <v>0.11702899999999999</v>
      </c>
      <c r="P81">
        <v>-2.2870000000000001E-2</v>
      </c>
      <c r="Q81">
        <v>2.699E-3</v>
      </c>
      <c r="R81">
        <v>9.5731999999999998E-2</v>
      </c>
      <c r="S81">
        <v>0</v>
      </c>
      <c r="T81">
        <v>101.38</v>
      </c>
      <c r="U81">
        <v>53.580300000000001</v>
      </c>
    </row>
    <row r="82" spans="6:21" x14ac:dyDescent="0.25">
      <c r="G82">
        <v>0.240704</v>
      </c>
      <c r="H82">
        <v>0.15573500000000001</v>
      </c>
      <c r="I82">
        <v>97.829300000000003</v>
      </c>
      <c r="J82">
        <v>0.887826</v>
      </c>
      <c r="K82">
        <v>0.26819300000000001</v>
      </c>
      <c r="L82">
        <v>-4.054E-2</v>
      </c>
      <c r="M82">
        <v>8.1283999999999995E-2</v>
      </c>
      <c r="N82">
        <v>0.55855200000000005</v>
      </c>
      <c r="O82">
        <v>0.116427</v>
      </c>
      <c r="P82">
        <v>1.4799E-2</v>
      </c>
      <c r="Q82">
        <v>4.6308000000000002E-2</v>
      </c>
      <c r="R82">
        <v>0.15686700000000001</v>
      </c>
      <c r="S82">
        <v>0</v>
      </c>
      <c r="T82">
        <v>100.316</v>
      </c>
      <c r="U82">
        <v>52.909300000000002</v>
      </c>
    </row>
    <row r="83" spans="6:21" x14ac:dyDescent="0.25">
      <c r="G83">
        <v>0.16308</v>
      </c>
      <c r="H83">
        <v>-7.7049999999999993E-2</v>
      </c>
      <c r="I83">
        <v>98.618600000000001</v>
      </c>
      <c r="J83">
        <v>0.114679</v>
      </c>
      <c r="K83">
        <v>-3.9010000000000003E-2</v>
      </c>
      <c r="L83">
        <v>6.8709999999999993E-2</v>
      </c>
      <c r="M83">
        <v>-2.8539999999999999E-2</v>
      </c>
      <c r="N83">
        <v>0.41787600000000003</v>
      </c>
      <c r="O83">
        <v>3.9972000000000001E-2</v>
      </c>
      <c r="P83">
        <v>-3.49E-3</v>
      </c>
      <c r="Q83">
        <v>4.1780000000000003E-3</v>
      </c>
      <c r="R83">
        <v>-8.8760000000000006E-2</v>
      </c>
      <c r="S83">
        <v>0</v>
      </c>
      <c r="T83">
        <v>99.190299999999993</v>
      </c>
      <c r="U83">
        <v>52.731400000000001</v>
      </c>
    </row>
    <row r="84" spans="6:21" x14ac:dyDescent="0.25">
      <c r="G84">
        <v>0.23885500000000001</v>
      </c>
      <c r="H84">
        <v>-7.7060000000000003E-2</v>
      </c>
      <c r="I84">
        <v>100.955</v>
      </c>
      <c r="J84">
        <v>0.17932899999999999</v>
      </c>
      <c r="K84">
        <v>4.8275999999999999E-2</v>
      </c>
      <c r="L84">
        <v>3.3068E-2</v>
      </c>
      <c r="M84">
        <v>8.4279999999999997E-3</v>
      </c>
      <c r="N84">
        <v>0.28198699999999999</v>
      </c>
      <c r="O84">
        <v>-0.11668000000000001</v>
      </c>
      <c r="P84">
        <v>-3.5000000000000001E-3</v>
      </c>
      <c r="Q84">
        <v>-6.2429999999999999E-2</v>
      </c>
      <c r="R84">
        <v>3.5437999999999997E-2</v>
      </c>
      <c r="S84">
        <v>0</v>
      </c>
      <c r="T84">
        <v>101.521</v>
      </c>
      <c r="U84">
        <v>53.944299999999998</v>
      </c>
    </row>
    <row r="85" spans="6:21" x14ac:dyDescent="0.25">
      <c r="G85">
        <v>0.239311</v>
      </c>
      <c r="H85">
        <v>-7.7109999999999998E-2</v>
      </c>
      <c r="I85">
        <v>99.837599999999995</v>
      </c>
      <c r="J85">
        <v>0.50243300000000002</v>
      </c>
      <c r="K85">
        <v>0.22317600000000001</v>
      </c>
      <c r="L85">
        <v>0.103129</v>
      </c>
      <c r="M85">
        <v>6.3571000000000003E-2</v>
      </c>
      <c r="N85">
        <v>0.45391399999999998</v>
      </c>
      <c r="O85">
        <v>-0.11709</v>
      </c>
      <c r="P85">
        <v>1.5254999999999999E-2</v>
      </c>
      <c r="Q85">
        <v>-1.8679999999999999E-2</v>
      </c>
      <c r="R85">
        <v>-2.7459999999999998E-2</v>
      </c>
      <c r="S85">
        <v>0</v>
      </c>
      <c r="T85">
        <v>101.19799999999999</v>
      </c>
      <c r="U85">
        <v>53.616500000000002</v>
      </c>
    </row>
    <row r="86" spans="6:21" x14ac:dyDescent="0.25">
      <c r="G86">
        <v>8.7859999999999994E-2</v>
      </c>
      <c r="H86">
        <v>-7.7170000000000002E-2</v>
      </c>
      <c r="I86">
        <v>97.813800000000001</v>
      </c>
      <c r="J86">
        <v>0.69567800000000002</v>
      </c>
      <c r="K86">
        <v>0.26706299999999999</v>
      </c>
      <c r="L86">
        <v>-2.2110000000000001E-2</v>
      </c>
      <c r="M86">
        <v>-2.9059999999999999E-2</v>
      </c>
      <c r="N86">
        <v>0.42000599999999999</v>
      </c>
      <c r="O86">
        <v>3.9001000000000001E-2</v>
      </c>
      <c r="P86">
        <v>-2.281E-2</v>
      </c>
      <c r="Q86">
        <v>6.9391999999999995E-2</v>
      </c>
      <c r="R86">
        <v>3.3918999999999998E-2</v>
      </c>
      <c r="S86">
        <v>0</v>
      </c>
      <c r="T86">
        <v>99.275599999999997</v>
      </c>
      <c r="U86">
        <v>52.555300000000003</v>
      </c>
    </row>
    <row r="87" spans="6:21" x14ac:dyDescent="0.25">
      <c r="G87">
        <v>0.39216699999999999</v>
      </c>
      <c r="H87">
        <v>0.15609100000000001</v>
      </c>
      <c r="I87">
        <v>96.901899999999998</v>
      </c>
      <c r="J87">
        <v>0.63078199999999995</v>
      </c>
      <c r="K87">
        <v>0.26810200000000001</v>
      </c>
      <c r="L87">
        <v>8.4322999999999995E-2</v>
      </c>
      <c r="M87">
        <v>-6.6009999999999999E-2</v>
      </c>
      <c r="N87">
        <v>0.38666899999999998</v>
      </c>
      <c r="O87">
        <v>-3.9239999999999997E-2</v>
      </c>
      <c r="P87">
        <v>1.5065E-2</v>
      </c>
      <c r="Q87">
        <v>0.113649</v>
      </c>
      <c r="R87">
        <v>9.5921999999999993E-2</v>
      </c>
      <c r="S87">
        <v>0</v>
      </c>
      <c r="T87">
        <v>98.939400000000006</v>
      </c>
      <c r="U87">
        <v>52.292700000000004</v>
      </c>
    </row>
    <row r="88" spans="6:21" x14ac:dyDescent="0.25">
      <c r="G88">
        <v>0.239788</v>
      </c>
      <c r="H88">
        <v>-7.7160000000000006E-2</v>
      </c>
      <c r="I88">
        <v>97.031999999999996</v>
      </c>
      <c r="J88">
        <v>0.69563200000000003</v>
      </c>
      <c r="K88">
        <v>0.74917199999999995</v>
      </c>
      <c r="L88">
        <v>3.1252000000000002E-2</v>
      </c>
      <c r="M88">
        <v>2.6373000000000001E-2</v>
      </c>
      <c r="N88">
        <v>0.353381</v>
      </c>
      <c r="O88">
        <v>-0.11737</v>
      </c>
      <c r="P88">
        <v>-3.8500000000000001E-3</v>
      </c>
      <c r="Q88">
        <v>4.7312E-2</v>
      </c>
      <c r="R88">
        <v>9.6083000000000002E-2</v>
      </c>
      <c r="S88">
        <v>0</v>
      </c>
      <c r="T88">
        <v>99.072599999999994</v>
      </c>
      <c r="U88">
        <v>52.343200000000003</v>
      </c>
    </row>
    <row r="89" spans="6:21" x14ac:dyDescent="0.25">
      <c r="G89">
        <v>0.16341600000000001</v>
      </c>
      <c r="H89">
        <v>0.15649299999999999</v>
      </c>
      <c r="I89">
        <v>98.422499999999999</v>
      </c>
      <c r="J89">
        <v>0.24376600000000001</v>
      </c>
      <c r="K89">
        <v>4.627E-3</v>
      </c>
      <c r="L89">
        <v>8.5788000000000003E-2</v>
      </c>
      <c r="M89">
        <v>8.2360000000000003E-3</v>
      </c>
      <c r="N89">
        <v>0.38434499999999999</v>
      </c>
      <c r="O89">
        <v>3.9632000000000001E-2</v>
      </c>
      <c r="P89">
        <v>-2.2579999999999999E-2</v>
      </c>
      <c r="Q89">
        <v>2.5919000000000001E-2</v>
      </c>
      <c r="R89">
        <v>-2.7179999999999999E-2</v>
      </c>
      <c r="S89">
        <v>0</v>
      </c>
      <c r="T89">
        <v>99.484899999999996</v>
      </c>
      <c r="U89">
        <v>52.823399999999999</v>
      </c>
    </row>
    <row r="90" spans="6:21" x14ac:dyDescent="0.25">
      <c r="G90">
        <v>1.1707E-2</v>
      </c>
      <c r="H90">
        <v>0.38888699999999998</v>
      </c>
      <c r="I90">
        <v>99.052899999999994</v>
      </c>
      <c r="J90">
        <v>0.82544300000000004</v>
      </c>
      <c r="K90">
        <v>0.31053399999999998</v>
      </c>
      <c r="L90">
        <v>3.0873999999999999E-2</v>
      </c>
      <c r="M90">
        <v>8.1634999999999999E-2</v>
      </c>
      <c r="N90">
        <v>0.41990300000000003</v>
      </c>
      <c r="O90">
        <v>0.117107</v>
      </c>
      <c r="P90">
        <v>-3.9199999999999999E-3</v>
      </c>
      <c r="Q90">
        <v>9.1356000000000007E-2</v>
      </c>
      <c r="R90">
        <v>-0.15251000000000001</v>
      </c>
      <c r="S90">
        <v>0</v>
      </c>
      <c r="T90">
        <v>101.17400000000001</v>
      </c>
      <c r="U90">
        <v>53.542299999999997</v>
      </c>
    </row>
    <row r="91" spans="6:21" x14ac:dyDescent="0.25">
      <c r="G91">
        <v>0.164433</v>
      </c>
      <c r="H91">
        <v>-7.7229999999999993E-2</v>
      </c>
      <c r="I91">
        <v>97.140799999999999</v>
      </c>
      <c r="J91">
        <v>0.95304599999999995</v>
      </c>
      <c r="K91">
        <v>9.2499999999999999E-2</v>
      </c>
      <c r="L91">
        <v>1.2050999999999999E-2</v>
      </c>
      <c r="M91">
        <v>7.4879999999999999E-3</v>
      </c>
      <c r="N91">
        <v>0.31715300000000002</v>
      </c>
      <c r="O91">
        <v>0.116455</v>
      </c>
      <c r="P91">
        <v>7.1568000000000007E-2</v>
      </c>
      <c r="Q91">
        <v>0.13483300000000001</v>
      </c>
      <c r="R91">
        <v>3.2791000000000001E-2</v>
      </c>
      <c r="S91">
        <v>0</v>
      </c>
      <c r="T91">
        <v>98.965900000000005</v>
      </c>
      <c r="U91">
        <v>52.236899999999999</v>
      </c>
    </row>
    <row r="92" spans="6:21" x14ac:dyDescent="0.25">
      <c r="G92">
        <v>0.467804</v>
      </c>
      <c r="H92">
        <v>-7.714E-2</v>
      </c>
      <c r="I92">
        <v>99.413499999999999</v>
      </c>
      <c r="J92">
        <v>0.76046800000000003</v>
      </c>
      <c r="K92">
        <v>0.13649800000000001</v>
      </c>
      <c r="L92">
        <v>6.6630999999999996E-2</v>
      </c>
      <c r="M92">
        <v>6.3269000000000006E-2</v>
      </c>
      <c r="N92">
        <v>0.420431</v>
      </c>
      <c r="O92">
        <v>-3.9199999999999999E-2</v>
      </c>
      <c r="P92">
        <v>1.5069000000000001E-2</v>
      </c>
      <c r="Q92">
        <v>2.9129999999999998E-3</v>
      </c>
      <c r="R92">
        <v>-2.8150000000000001E-2</v>
      </c>
      <c r="S92">
        <v>0</v>
      </c>
      <c r="T92">
        <v>101.202</v>
      </c>
      <c r="U92">
        <v>53.471299999999999</v>
      </c>
    </row>
    <row r="93" spans="6:21" x14ac:dyDescent="0.25">
      <c r="G93">
        <v>1.1783E-2</v>
      </c>
      <c r="H93">
        <v>0.38952900000000001</v>
      </c>
      <c r="I93">
        <v>98.311800000000005</v>
      </c>
      <c r="J93">
        <v>0.63109899999999997</v>
      </c>
      <c r="K93">
        <v>9.1958999999999999E-2</v>
      </c>
      <c r="L93">
        <v>-3.952E-2</v>
      </c>
      <c r="M93">
        <v>-2.896E-2</v>
      </c>
      <c r="N93">
        <v>0.38483899999999999</v>
      </c>
      <c r="O93">
        <v>-0.11728</v>
      </c>
      <c r="P93">
        <v>5.3071E-2</v>
      </c>
      <c r="Q93">
        <v>2.5309999999999999E-2</v>
      </c>
      <c r="R93">
        <v>9.6251000000000003E-2</v>
      </c>
      <c r="S93">
        <v>0</v>
      </c>
      <c r="T93">
        <v>99.809899999999999</v>
      </c>
      <c r="U93">
        <v>52.9313</v>
      </c>
    </row>
    <row r="95" spans="6:21" x14ac:dyDescent="0.25">
      <c r="F95" t="s">
        <v>39</v>
      </c>
      <c r="G95">
        <f>AVERAGE(G58:G93)</f>
        <v>0.19541361111111114</v>
      </c>
      <c r="H95">
        <f t="shared" ref="H95:U95" si="17">AVERAGE(H58:H93)</f>
        <v>1.3540138888888886E-2</v>
      </c>
      <c r="I95">
        <f t="shared" si="17"/>
        <v>98.76229722222223</v>
      </c>
      <c r="J95">
        <f t="shared" si="17"/>
        <v>0.62567674999999989</v>
      </c>
      <c r="K95">
        <f t="shared" si="17"/>
        <v>0.20288988888888887</v>
      </c>
      <c r="L95">
        <f t="shared" si="17"/>
        <v>2.0989305555555553E-2</v>
      </c>
      <c r="M95">
        <f t="shared" si="17"/>
        <v>3.5618027777777769E-2</v>
      </c>
      <c r="N95">
        <f t="shared" si="17"/>
        <v>0.40565894444444434</v>
      </c>
      <c r="O95">
        <f t="shared" si="17"/>
        <v>1.9519777777777778E-2</v>
      </c>
      <c r="P95">
        <f t="shared" si="17"/>
        <v>6.6817777777777778E-3</v>
      </c>
      <c r="Q95">
        <f t="shared" si="17"/>
        <v>3.9319305555555545E-2</v>
      </c>
      <c r="R95">
        <f t="shared" si="17"/>
        <v>1.8483583333333331E-2</v>
      </c>
      <c r="S95">
        <f t="shared" si="17"/>
        <v>0</v>
      </c>
      <c r="T95">
        <f t="shared" si="17"/>
        <v>100.34618888888889</v>
      </c>
      <c r="U95">
        <f t="shared" si="17"/>
        <v>53.108800000000016</v>
      </c>
    </row>
    <row r="96" spans="6:21" x14ac:dyDescent="0.25">
      <c r="F96" t="s">
        <v>40</v>
      </c>
      <c r="G96">
        <f>STDEV(G58:G93)/SQRT((COUNT(G58:G93)))</f>
        <v>2.4837724765545886E-2</v>
      </c>
      <c r="H96">
        <f t="shared" ref="H96:U96" si="18">STDEV(H58:H93)/SQRT((COUNT(H58:H93)))</f>
        <v>2.3278158417694688E-2</v>
      </c>
      <c r="I96">
        <f t="shared" si="18"/>
        <v>0.18181729759879472</v>
      </c>
      <c r="J96">
        <f t="shared" si="18"/>
        <v>3.6936714731413335E-2</v>
      </c>
      <c r="K96">
        <f t="shared" si="18"/>
        <v>2.601704535293109E-2</v>
      </c>
      <c r="L96">
        <f t="shared" si="18"/>
        <v>1.0641877432064253E-2</v>
      </c>
      <c r="M96">
        <f t="shared" si="18"/>
        <v>8.3024774113424089E-3</v>
      </c>
      <c r="N96">
        <f t="shared" si="18"/>
        <v>2.1359688215426564E-2</v>
      </c>
      <c r="O96">
        <f t="shared" si="18"/>
        <v>1.6592769902194163E-2</v>
      </c>
      <c r="P96">
        <f t="shared" si="18"/>
        <v>5.0206896737576175E-3</v>
      </c>
      <c r="Q96">
        <f t="shared" si="18"/>
        <v>1.0457094349665618E-2</v>
      </c>
      <c r="R96">
        <f t="shared" si="18"/>
        <v>1.9783652539703239E-2</v>
      </c>
      <c r="S96">
        <f t="shared" si="18"/>
        <v>0</v>
      </c>
      <c r="T96">
        <f t="shared" si="18"/>
        <v>0.16668208927584735</v>
      </c>
      <c r="U96">
        <f t="shared" si="18"/>
        <v>8.9000607096199294E-2</v>
      </c>
    </row>
    <row r="99" spans="1:21" x14ac:dyDescent="0.25">
      <c r="A99" s="2" t="s">
        <v>73</v>
      </c>
      <c r="G99" s="2" t="s">
        <v>23</v>
      </c>
      <c r="H99" s="2" t="s">
        <v>24</v>
      </c>
      <c r="I99" s="2" t="s">
        <v>25</v>
      </c>
      <c r="J99" s="2" t="s">
        <v>26</v>
      </c>
      <c r="K99" s="2" t="s">
        <v>27</v>
      </c>
      <c r="L99" s="2" t="s">
        <v>28</v>
      </c>
      <c r="M99" s="2" t="s">
        <v>29</v>
      </c>
      <c r="N99" s="2" t="s">
        <v>30</v>
      </c>
      <c r="O99" s="2" t="s">
        <v>31</v>
      </c>
      <c r="P99" s="2" t="s">
        <v>32</v>
      </c>
      <c r="Q99" s="2" t="s">
        <v>33</v>
      </c>
      <c r="R99" s="2" t="s">
        <v>34</v>
      </c>
      <c r="S99" s="2" t="s">
        <v>35</v>
      </c>
      <c r="T99" s="2" t="s">
        <v>36</v>
      </c>
      <c r="U99" s="2" t="s">
        <v>37</v>
      </c>
    </row>
    <row r="100" spans="1:21" x14ac:dyDescent="0.25">
      <c r="A100" t="s">
        <v>1</v>
      </c>
      <c r="G100">
        <v>0.31694299999999997</v>
      </c>
      <c r="H100">
        <v>-7.7179999999999999E-2</v>
      </c>
      <c r="I100">
        <v>99.538399999999996</v>
      </c>
      <c r="J100">
        <v>0.76160099999999997</v>
      </c>
      <c r="K100">
        <v>-8.2830000000000001E-2</v>
      </c>
      <c r="L100">
        <v>6.6916000000000003E-2</v>
      </c>
      <c r="M100">
        <v>7.9629999999999996E-3</v>
      </c>
      <c r="N100">
        <v>0.248752</v>
      </c>
      <c r="O100">
        <v>-3.916E-2</v>
      </c>
      <c r="P100">
        <v>-3.81E-3</v>
      </c>
      <c r="Q100">
        <v>4.7431000000000001E-2</v>
      </c>
      <c r="R100">
        <v>3.4132000000000003E-2</v>
      </c>
      <c r="S100">
        <v>0</v>
      </c>
      <c r="T100">
        <v>100.819</v>
      </c>
      <c r="U100">
        <v>53.343499999999999</v>
      </c>
    </row>
    <row r="101" spans="1:21" x14ac:dyDescent="0.25">
      <c r="A101" t="s">
        <v>2</v>
      </c>
      <c r="G101">
        <v>1.1915E-2</v>
      </c>
      <c r="H101">
        <v>-7.7259999999999995E-2</v>
      </c>
      <c r="I101">
        <v>100.04600000000001</v>
      </c>
      <c r="J101">
        <v>0.75998699999999997</v>
      </c>
      <c r="K101">
        <v>4.8539999999999998E-3</v>
      </c>
      <c r="L101">
        <v>0.11897000000000001</v>
      </c>
      <c r="M101">
        <v>-2.9329999999999998E-2</v>
      </c>
      <c r="N101">
        <v>0.31746600000000003</v>
      </c>
      <c r="O101">
        <v>0.116768</v>
      </c>
      <c r="P101">
        <v>3.3903999999999997E-2</v>
      </c>
      <c r="Q101">
        <v>-6.4310000000000006E-2</v>
      </c>
      <c r="R101">
        <v>0.28175899999999998</v>
      </c>
      <c r="S101">
        <v>0</v>
      </c>
      <c r="T101">
        <v>101.521</v>
      </c>
      <c r="U101">
        <v>53.657499999999999</v>
      </c>
    </row>
    <row r="102" spans="1:21" x14ac:dyDescent="0.25">
      <c r="A102" t="s">
        <v>3</v>
      </c>
      <c r="G102">
        <v>0.16389400000000001</v>
      </c>
      <c r="H102">
        <v>-7.7100000000000002E-2</v>
      </c>
      <c r="I102">
        <v>101.166</v>
      </c>
      <c r="J102">
        <v>0.50377099999999997</v>
      </c>
      <c r="K102">
        <v>9.2272000000000007E-2</v>
      </c>
      <c r="L102">
        <v>-2.0590000000000001E-2</v>
      </c>
      <c r="M102">
        <v>2.6893E-2</v>
      </c>
      <c r="N102">
        <v>0.24859800000000001</v>
      </c>
      <c r="O102">
        <v>-0.11687</v>
      </c>
      <c r="P102">
        <v>-3.5400000000000002E-3</v>
      </c>
      <c r="Q102">
        <v>2.6218999999999999E-2</v>
      </c>
      <c r="R102">
        <v>-2.6929999999999999E-2</v>
      </c>
      <c r="S102">
        <v>0</v>
      </c>
      <c r="T102">
        <v>101.982</v>
      </c>
      <c r="U102">
        <v>54.121400000000001</v>
      </c>
    </row>
    <row r="103" spans="1:21" x14ac:dyDescent="0.25">
      <c r="A103" t="s">
        <v>4</v>
      </c>
      <c r="G103">
        <v>1.184E-2</v>
      </c>
      <c r="H103">
        <v>-7.7210000000000001E-2</v>
      </c>
      <c r="I103">
        <v>98.482600000000005</v>
      </c>
      <c r="J103">
        <v>0.95588300000000004</v>
      </c>
      <c r="K103">
        <v>9.2405000000000001E-2</v>
      </c>
      <c r="L103">
        <v>4.8516999999999998E-2</v>
      </c>
      <c r="M103">
        <v>7.7860000000000004E-3</v>
      </c>
      <c r="N103">
        <v>0.14573800000000001</v>
      </c>
      <c r="O103">
        <v>3.8842000000000002E-2</v>
      </c>
      <c r="P103">
        <v>5.2948000000000002E-2</v>
      </c>
      <c r="Q103">
        <v>0.15792400000000001</v>
      </c>
      <c r="R103">
        <v>-9.0679999999999997E-2</v>
      </c>
      <c r="S103">
        <v>0</v>
      </c>
      <c r="T103">
        <v>99.826599999999999</v>
      </c>
      <c r="U103">
        <v>52.805700000000002</v>
      </c>
    </row>
    <row r="104" spans="1:21" x14ac:dyDescent="0.25">
      <c r="A104" t="s">
        <v>21</v>
      </c>
      <c r="G104">
        <v>0.16373399999999999</v>
      </c>
      <c r="H104">
        <v>-7.7090000000000006E-2</v>
      </c>
      <c r="I104">
        <v>98.066999999999993</v>
      </c>
      <c r="J104">
        <v>0.37414399999999998</v>
      </c>
      <c r="K104">
        <v>4.8461999999999998E-2</v>
      </c>
      <c r="L104">
        <v>1.5073E-2</v>
      </c>
      <c r="M104">
        <v>6.3908999999999994E-2</v>
      </c>
      <c r="N104">
        <v>0.145703</v>
      </c>
      <c r="O104">
        <v>-3.8519999999999999E-2</v>
      </c>
      <c r="P104">
        <v>-3.5400000000000002E-3</v>
      </c>
      <c r="Q104">
        <v>9.2923000000000006E-2</v>
      </c>
      <c r="R104">
        <v>-8.9099999999999999E-2</v>
      </c>
      <c r="S104">
        <v>0</v>
      </c>
      <c r="T104">
        <v>98.762699999999995</v>
      </c>
      <c r="U104">
        <v>52.429400000000001</v>
      </c>
    </row>
    <row r="105" spans="1:21" x14ac:dyDescent="0.25">
      <c r="A105" t="s">
        <v>58</v>
      </c>
      <c r="G105">
        <v>0.16373199999999999</v>
      </c>
      <c r="H105">
        <v>-7.7090000000000006E-2</v>
      </c>
      <c r="I105">
        <v>100.003</v>
      </c>
      <c r="J105">
        <v>0.30932799999999999</v>
      </c>
      <c r="K105">
        <v>4.8459000000000002E-2</v>
      </c>
      <c r="L105">
        <v>3.2911999999999997E-2</v>
      </c>
      <c r="M105">
        <v>-1.0120000000000001E-2</v>
      </c>
      <c r="N105">
        <v>0.17990600000000001</v>
      </c>
      <c r="O105">
        <v>3.9900999999999999E-2</v>
      </c>
      <c r="P105">
        <v>3.4446999999999998E-2</v>
      </c>
      <c r="Q105">
        <v>9.2931E-2</v>
      </c>
      <c r="R105">
        <v>-8.9080000000000006E-2</v>
      </c>
      <c r="S105">
        <v>0</v>
      </c>
      <c r="T105">
        <v>100.72799999999999</v>
      </c>
      <c r="U105">
        <v>53.470799999999997</v>
      </c>
    </row>
    <row r="106" spans="1:21" x14ac:dyDescent="0.25">
      <c r="G106">
        <v>0.24048900000000001</v>
      </c>
      <c r="H106">
        <v>0.15673799999999999</v>
      </c>
      <c r="I106">
        <v>97.414400000000001</v>
      </c>
      <c r="J106">
        <v>0.50281600000000004</v>
      </c>
      <c r="K106">
        <v>4.879E-2</v>
      </c>
      <c r="L106">
        <v>6.7587999999999995E-2</v>
      </c>
      <c r="M106">
        <v>4.5168E-2</v>
      </c>
      <c r="N106">
        <v>0.21465999999999999</v>
      </c>
      <c r="O106">
        <v>-0.11720999999999999</v>
      </c>
      <c r="P106">
        <v>-3.6900000000000001E-3</v>
      </c>
      <c r="Q106">
        <v>-4.0969999999999999E-2</v>
      </c>
      <c r="R106">
        <v>0.15901299999999999</v>
      </c>
      <c r="S106">
        <v>0</v>
      </c>
      <c r="T106">
        <v>98.687799999999996</v>
      </c>
      <c r="U106">
        <v>52.287599999999998</v>
      </c>
    </row>
    <row r="107" spans="1:21" x14ac:dyDescent="0.25">
      <c r="A107" t="s">
        <v>59</v>
      </c>
      <c r="G107">
        <v>0.16420699999999999</v>
      </c>
      <c r="H107">
        <v>-7.714E-2</v>
      </c>
      <c r="I107">
        <v>101.006</v>
      </c>
      <c r="J107">
        <v>0.43832500000000002</v>
      </c>
      <c r="K107">
        <v>4.8647999999999997E-2</v>
      </c>
      <c r="L107">
        <v>-3.8920000000000003E-2</v>
      </c>
      <c r="M107">
        <v>4.5227999999999997E-2</v>
      </c>
      <c r="N107">
        <v>0.21443000000000001</v>
      </c>
      <c r="O107">
        <v>3.9567999999999999E-2</v>
      </c>
      <c r="P107">
        <v>-4.163E-2</v>
      </c>
      <c r="Q107">
        <v>2.5829999999999999E-2</v>
      </c>
      <c r="R107">
        <v>9.7023999999999999E-2</v>
      </c>
      <c r="S107">
        <v>0</v>
      </c>
      <c r="T107">
        <v>101.922</v>
      </c>
      <c r="U107">
        <v>54.043399999999998</v>
      </c>
    </row>
    <row r="108" spans="1:21" x14ac:dyDescent="0.25">
      <c r="A108" t="s">
        <v>60</v>
      </c>
      <c r="G108">
        <v>-6.4509999999999998E-2</v>
      </c>
      <c r="H108">
        <v>-7.7200000000000005E-2</v>
      </c>
      <c r="I108">
        <v>99.047399999999996</v>
      </c>
      <c r="J108">
        <v>0.76127699999999998</v>
      </c>
      <c r="K108">
        <v>4.8465000000000001E-2</v>
      </c>
      <c r="L108">
        <v>0.15531500000000001</v>
      </c>
      <c r="M108">
        <v>7.8549999999999991E-3</v>
      </c>
      <c r="N108">
        <v>0.48824800000000002</v>
      </c>
      <c r="O108">
        <v>3.8926000000000002E-2</v>
      </c>
      <c r="P108">
        <v>5.3011000000000003E-2</v>
      </c>
      <c r="Q108">
        <v>-4.1579999999999999E-2</v>
      </c>
      <c r="R108">
        <v>3.3789E-2</v>
      </c>
      <c r="S108">
        <v>0</v>
      </c>
      <c r="T108">
        <v>100.45099999999999</v>
      </c>
      <c r="U108">
        <v>53.1678</v>
      </c>
    </row>
    <row r="109" spans="1:21" x14ac:dyDescent="0.25">
      <c r="A109" t="s">
        <v>61</v>
      </c>
      <c r="G109">
        <v>1.1866E-2</v>
      </c>
      <c r="H109">
        <v>-7.7189999999999995E-2</v>
      </c>
      <c r="I109">
        <v>98.758200000000002</v>
      </c>
      <c r="J109">
        <v>0.56712899999999999</v>
      </c>
      <c r="K109">
        <v>4.8547E-2</v>
      </c>
      <c r="L109">
        <v>0.15556</v>
      </c>
      <c r="M109">
        <v>2.6367999999999999E-2</v>
      </c>
      <c r="N109">
        <v>0.35131099999999998</v>
      </c>
      <c r="O109">
        <v>0.19562299999999999</v>
      </c>
      <c r="P109">
        <v>-2.2839999999999999E-2</v>
      </c>
      <c r="Q109">
        <v>2.5044E-2</v>
      </c>
      <c r="R109">
        <v>3.3909000000000002E-2</v>
      </c>
      <c r="S109">
        <v>0</v>
      </c>
      <c r="T109">
        <v>100.074</v>
      </c>
      <c r="U109">
        <v>52.980400000000003</v>
      </c>
    </row>
    <row r="110" spans="1:21" x14ac:dyDescent="0.25">
      <c r="A110" t="s">
        <v>62</v>
      </c>
      <c r="G110">
        <v>0.163964</v>
      </c>
      <c r="H110">
        <v>-7.7130000000000004E-2</v>
      </c>
      <c r="I110">
        <v>99.8</v>
      </c>
      <c r="J110">
        <v>0.568083</v>
      </c>
      <c r="K110">
        <v>9.2299999999999993E-2</v>
      </c>
      <c r="L110">
        <v>0.103237</v>
      </c>
      <c r="M110">
        <v>-1.0330000000000001E-2</v>
      </c>
      <c r="N110">
        <v>0.48840800000000001</v>
      </c>
      <c r="O110">
        <v>3.9491999999999999E-2</v>
      </c>
      <c r="P110">
        <v>7.2232000000000005E-2</v>
      </c>
      <c r="Q110">
        <v>-1.8689999999999998E-2</v>
      </c>
      <c r="R110">
        <v>-8.967E-2</v>
      </c>
      <c r="S110">
        <v>0</v>
      </c>
      <c r="T110">
        <v>101.13200000000001</v>
      </c>
      <c r="U110">
        <v>53.566600000000001</v>
      </c>
    </row>
    <row r="111" spans="1:21" x14ac:dyDescent="0.25">
      <c r="A111" t="s">
        <v>63</v>
      </c>
      <c r="G111">
        <v>0.16356599999999999</v>
      </c>
      <c r="H111">
        <v>-7.7060000000000003E-2</v>
      </c>
      <c r="I111">
        <v>100.851</v>
      </c>
      <c r="J111">
        <v>0.50429400000000002</v>
      </c>
      <c r="K111">
        <v>-8.2610000000000003E-2</v>
      </c>
      <c r="L111">
        <v>-0.10901</v>
      </c>
      <c r="M111">
        <v>-2.8479999999999998E-2</v>
      </c>
      <c r="N111">
        <v>0.35036299999999998</v>
      </c>
      <c r="O111">
        <v>-0.11670999999999999</v>
      </c>
      <c r="P111">
        <v>1.5573E-2</v>
      </c>
      <c r="Q111">
        <v>4.3790000000000001E-3</v>
      </c>
      <c r="R111">
        <v>-0.15090000000000001</v>
      </c>
      <c r="S111">
        <v>0</v>
      </c>
      <c r="T111">
        <v>101.325</v>
      </c>
      <c r="U111">
        <v>53.856699999999996</v>
      </c>
    </row>
    <row r="112" spans="1:21" x14ac:dyDescent="0.25">
      <c r="A112" t="s">
        <v>64</v>
      </c>
      <c r="G112">
        <v>8.7803999999999993E-2</v>
      </c>
      <c r="H112">
        <v>0.15701499999999999</v>
      </c>
      <c r="I112">
        <v>101.09099999999999</v>
      </c>
      <c r="J112">
        <v>0.17972199999999999</v>
      </c>
      <c r="K112">
        <v>4.8358999999999999E-2</v>
      </c>
      <c r="L112">
        <v>-3.7960000000000001E-2</v>
      </c>
      <c r="M112">
        <v>-1.0019999999999999E-2</v>
      </c>
      <c r="N112">
        <v>0.38496999999999998</v>
      </c>
      <c r="O112">
        <v>-3.8350000000000002E-2</v>
      </c>
      <c r="P112">
        <v>-3.46E-3</v>
      </c>
      <c r="Q112">
        <v>9.3220999999999998E-2</v>
      </c>
      <c r="R112">
        <v>3.5619999999999999E-2</v>
      </c>
      <c r="S112">
        <v>0</v>
      </c>
      <c r="T112">
        <v>101.988</v>
      </c>
      <c r="U112">
        <v>54.210599999999999</v>
      </c>
    </row>
    <row r="113" spans="1:21" x14ac:dyDescent="0.25">
      <c r="A113" t="s">
        <v>65</v>
      </c>
      <c r="G113">
        <v>1.1858E-2</v>
      </c>
      <c r="H113">
        <v>-7.7119999999999994E-2</v>
      </c>
      <c r="I113">
        <v>98.356899999999996</v>
      </c>
      <c r="J113">
        <v>0.56871000000000005</v>
      </c>
      <c r="K113">
        <v>9.2012999999999998E-2</v>
      </c>
      <c r="L113">
        <v>3.2549000000000002E-2</v>
      </c>
      <c r="M113">
        <v>8.2340999999999998E-2</v>
      </c>
      <c r="N113">
        <v>0.31666699999999998</v>
      </c>
      <c r="O113">
        <v>-3.8679999999999999E-2</v>
      </c>
      <c r="P113">
        <v>1.5387E-2</v>
      </c>
      <c r="Q113">
        <v>2.6034999999999999E-2</v>
      </c>
      <c r="R113">
        <v>-0.15156</v>
      </c>
      <c r="S113">
        <v>0</v>
      </c>
      <c r="T113">
        <v>99.234999999999999</v>
      </c>
      <c r="U113">
        <v>52.659399999999998</v>
      </c>
    </row>
    <row r="114" spans="1:21" x14ac:dyDescent="0.25">
      <c r="A114" t="s">
        <v>66</v>
      </c>
      <c r="G114">
        <v>1.1900000000000001E-2</v>
      </c>
      <c r="H114">
        <v>0.15668499999999999</v>
      </c>
      <c r="I114">
        <v>100.364</v>
      </c>
      <c r="J114">
        <v>0.50275199999999998</v>
      </c>
      <c r="K114">
        <v>4.8514000000000002E-2</v>
      </c>
      <c r="L114">
        <v>-2.1600000000000001E-2</v>
      </c>
      <c r="M114">
        <v>-2.8920000000000001E-2</v>
      </c>
      <c r="N114">
        <v>0.38552700000000001</v>
      </c>
      <c r="O114">
        <v>0.117671</v>
      </c>
      <c r="P114">
        <v>5.3217E-2</v>
      </c>
      <c r="Q114">
        <v>3.2959999999999999E-3</v>
      </c>
      <c r="R114">
        <v>9.6615000000000006E-2</v>
      </c>
      <c r="S114">
        <v>0</v>
      </c>
      <c r="T114">
        <v>101.69</v>
      </c>
      <c r="U114">
        <v>53.897399999999998</v>
      </c>
    </row>
    <row r="115" spans="1:21" x14ac:dyDescent="0.25">
      <c r="A115" t="s">
        <v>67</v>
      </c>
      <c r="G115">
        <v>0.31679000000000002</v>
      </c>
      <c r="H115">
        <v>-7.7179999999999999E-2</v>
      </c>
      <c r="I115">
        <v>98.816900000000004</v>
      </c>
      <c r="J115">
        <v>0.89127299999999998</v>
      </c>
      <c r="K115">
        <v>0.13667000000000001</v>
      </c>
      <c r="L115">
        <v>6.6698999999999994E-2</v>
      </c>
      <c r="M115">
        <v>4.4863E-2</v>
      </c>
      <c r="N115">
        <v>0.31789499999999998</v>
      </c>
      <c r="O115">
        <v>3.9050000000000001E-2</v>
      </c>
      <c r="P115">
        <v>-4.1770000000000002E-2</v>
      </c>
      <c r="Q115">
        <v>4.7281999999999998E-2</v>
      </c>
      <c r="R115">
        <v>-9.0310000000000001E-2</v>
      </c>
      <c r="S115">
        <v>0</v>
      </c>
      <c r="T115">
        <v>100.468</v>
      </c>
      <c r="U115">
        <v>53.102800000000002</v>
      </c>
    </row>
    <row r="116" spans="1:21" x14ac:dyDescent="0.25">
      <c r="A116" t="s">
        <v>68</v>
      </c>
      <c r="G116">
        <v>0.16437599999999999</v>
      </c>
      <c r="H116">
        <v>-7.7179999999999999E-2</v>
      </c>
      <c r="I116">
        <v>99.048900000000003</v>
      </c>
      <c r="J116">
        <v>0.82611299999999999</v>
      </c>
      <c r="K116">
        <v>0.31180999999999998</v>
      </c>
      <c r="L116">
        <v>-9.2920000000000003E-2</v>
      </c>
      <c r="M116">
        <v>2.6464000000000001E-2</v>
      </c>
      <c r="N116">
        <v>0.1807</v>
      </c>
      <c r="O116">
        <v>-0.11751</v>
      </c>
      <c r="P116">
        <v>-2.2769999999999999E-2</v>
      </c>
      <c r="Q116">
        <v>0.11408500000000001</v>
      </c>
      <c r="R116">
        <v>9.6325999999999995E-2</v>
      </c>
      <c r="S116">
        <v>0</v>
      </c>
      <c r="T116">
        <v>100.458</v>
      </c>
      <c r="U116">
        <v>53.156399999999998</v>
      </c>
    </row>
    <row r="117" spans="1:21" x14ac:dyDescent="0.25">
      <c r="A117" t="s">
        <v>69</v>
      </c>
      <c r="G117">
        <v>1.1854E-2</v>
      </c>
      <c r="H117">
        <v>0.156497</v>
      </c>
      <c r="I117">
        <v>99.370900000000006</v>
      </c>
      <c r="J117">
        <v>0.56773300000000004</v>
      </c>
      <c r="K117">
        <v>4.8453000000000003E-2</v>
      </c>
      <c r="L117">
        <v>1.3929E-2</v>
      </c>
      <c r="M117">
        <v>0.100536</v>
      </c>
      <c r="N117">
        <v>0.316832</v>
      </c>
      <c r="O117">
        <v>3.9303999999999999E-2</v>
      </c>
      <c r="P117">
        <v>3.4179000000000001E-2</v>
      </c>
      <c r="Q117">
        <v>0.15871299999999999</v>
      </c>
      <c r="R117">
        <v>-2.7820000000000001E-2</v>
      </c>
      <c r="S117">
        <v>0</v>
      </c>
      <c r="T117">
        <v>100.791</v>
      </c>
      <c r="U117">
        <v>53.413400000000003</v>
      </c>
    </row>
    <row r="118" spans="1:21" x14ac:dyDescent="0.25">
      <c r="A118" t="s">
        <v>70</v>
      </c>
      <c r="G118">
        <v>0.16370899999999999</v>
      </c>
      <c r="H118">
        <v>-7.7090000000000006E-2</v>
      </c>
      <c r="I118">
        <v>99.372699999999995</v>
      </c>
      <c r="J118">
        <v>0.50388299999999997</v>
      </c>
      <c r="K118">
        <v>0.179587</v>
      </c>
      <c r="L118">
        <v>3.2915E-2</v>
      </c>
      <c r="M118">
        <v>2.6915999999999999E-2</v>
      </c>
      <c r="N118">
        <v>0.38567800000000002</v>
      </c>
      <c r="O118">
        <v>-0.11688999999999999</v>
      </c>
      <c r="P118">
        <v>-3.5200000000000001E-3</v>
      </c>
      <c r="Q118">
        <v>-1.8159999999999999E-2</v>
      </c>
      <c r="R118">
        <v>-8.9050000000000004E-2</v>
      </c>
      <c r="S118">
        <v>0</v>
      </c>
      <c r="T118">
        <v>100.361</v>
      </c>
      <c r="U118">
        <v>53.2515</v>
      </c>
    </row>
    <row r="119" spans="1:21" x14ac:dyDescent="0.25">
      <c r="A119" t="s">
        <v>18</v>
      </c>
      <c r="G119">
        <v>1.1879000000000001E-2</v>
      </c>
      <c r="H119">
        <v>-7.707E-2</v>
      </c>
      <c r="I119">
        <v>98.600999999999999</v>
      </c>
      <c r="J119">
        <v>0.30959300000000001</v>
      </c>
      <c r="K119">
        <v>0.13548399999999999</v>
      </c>
      <c r="L119">
        <v>5.1110999999999997E-2</v>
      </c>
      <c r="M119">
        <v>8.515E-3</v>
      </c>
      <c r="N119">
        <v>0.35077999999999998</v>
      </c>
      <c r="O119">
        <v>-3.8339999999999999E-2</v>
      </c>
      <c r="P119">
        <v>1.5547999999999999E-2</v>
      </c>
      <c r="Q119">
        <v>-6.2390000000000001E-2</v>
      </c>
      <c r="R119">
        <v>-8.8789999999999994E-2</v>
      </c>
      <c r="S119">
        <v>0</v>
      </c>
      <c r="T119">
        <v>99.217399999999998</v>
      </c>
      <c r="U119">
        <v>52.728000000000002</v>
      </c>
    </row>
    <row r="120" spans="1:21" x14ac:dyDescent="0.25">
      <c r="A120" t="s">
        <v>71</v>
      </c>
      <c r="G120">
        <v>0.315942</v>
      </c>
      <c r="H120">
        <v>-7.7109999999999998E-2</v>
      </c>
      <c r="I120">
        <v>100.91500000000001</v>
      </c>
      <c r="J120">
        <v>0.43865900000000002</v>
      </c>
      <c r="K120">
        <v>9.2547000000000004E-2</v>
      </c>
      <c r="L120">
        <v>-2.98E-3</v>
      </c>
      <c r="M120">
        <v>4.5357000000000001E-2</v>
      </c>
      <c r="N120">
        <v>0.11182499999999999</v>
      </c>
      <c r="O120">
        <v>-3.8640000000000001E-2</v>
      </c>
      <c r="P120">
        <v>1.5413E-2</v>
      </c>
      <c r="Q120">
        <v>-6.2810000000000005E-2</v>
      </c>
      <c r="R120">
        <v>3.5125999999999998E-2</v>
      </c>
      <c r="S120">
        <v>0</v>
      </c>
      <c r="T120">
        <v>101.788</v>
      </c>
      <c r="U120">
        <v>53.957700000000003</v>
      </c>
    </row>
    <row r="121" spans="1:21" x14ac:dyDescent="0.25">
      <c r="A121" t="s">
        <v>72</v>
      </c>
      <c r="G121">
        <v>0.164103</v>
      </c>
      <c r="H121">
        <v>0.15656500000000001</v>
      </c>
      <c r="I121">
        <v>97.223100000000002</v>
      </c>
      <c r="J121">
        <v>0.502749</v>
      </c>
      <c r="K121">
        <v>0.17997099999999999</v>
      </c>
      <c r="L121">
        <v>4.9764000000000003E-2</v>
      </c>
      <c r="M121">
        <v>8.2108E-2</v>
      </c>
      <c r="N121">
        <v>0.48908400000000002</v>
      </c>
      <c r="O121">
        <v>-0.11726</v>
      </c>
      <c r="P121">
        <v>-2.2669999999999999E-2</v>
      </c>
      <c r="Q121">
        <v>9.2263999999999999E-2</v>
      </c>
      <c r="R121">
        <v>9.6747E-2</v>
      </c>
      <c r="S121">
        <v>0</v>
      </c>
      <c r="T121">
        <v>98.896500000000003</v>
      </c>
      <c r="U121">
        <v>52.388800000000003</v>
      </c>
    </row>
    <row r="122" spans="1:21" x14ac:dyDescent="0.25">
      <c r="G122">
        <v>8.7866E-2</v>
      </c>
      <c r="H122">
        <v>-7.7119999999999994E-2</v>
      </c>
      <c r="I122">
        <v>100.16200000000001</v>
      </c>
      <c r="J122">
        <v>0.43864199999999998</v>
      </c>
      <c r="K122">
        <v>9.2116000000000003E-2</v>
      </c>
      <c r="L122">
        <v>3.2425000000000002E-2</v>
      </c>
      <c r="M122">
        <v>4.5269999999999998E-2</v>
      </c>
      <c r="N122">
        <v>0.282553</v>
      </c>
      <c r="O122">
        <v>0.118048</v>
      </c>
      <c r="P122">
        <v>-3.62E-3</v>
      </c>
      <c r="Q122">
        <v>-4.07E-2</v>
      </c>
      <c r="R122">
        <v>-8.9410000000000003E-2</v>
      </c>
      <c r="S122">
        <v>0</v>
      </c>
      <c r="T122">
        <v>101.048</v>
      </c>
      <c r="U122">
        <v>53.603499999999997</v>
      </c>
    </row>
    <row r="123" spans="1:21" x14ac:dyDescent="0.25">
      <c r="G123">
        <v>8.8050000000000003E-2</v>
      </c>
      <c r="H123">
        <v>-7.7160000000000006E-2</v>
      </c>
      <c r="I123">
        <v>100.105</v>
      </c>
      <c r="J123">
        <v>0.63254200000000005</v>
      </c>
      <c r="K123">
        <v>0.22368299999999999</v>
      </c>
      <c r="L123">
        <v>8.5087999999999997E-2</v>
      </c>
      <c r="M123">
        <v>-1.043E-2</v>
      </c>
      <c r="N123">
        <v>4.3147999999999999E-2</v>
      </c>
      <c r="O123">
        <v>3.9322000000000003E-2</v>
      </c>
      <c r="P123">
        <v>1.523E-2</v>
      </c>
      <c r="Q123">
        <v>2.5475999999999999E-2</v>
      </c>
      <c r="R123">
        <v>-2.776E-2</v>
      </c>
      <c r="S123">
        <v>0</v>
      </c>
      <c r="T123">
        <v>101.142</v>
      </c>
      <c r="U123">
        <v>53.581899999999997</v>
      </c>
    </row>
    <row r="124" spans="1:21" x14ac:dyDescent="0.25">
      <c r="G124">
        <v>0.164187</v>
      </c>
      <c r="H124">
        <v>-7.714E-2</v>
      </c>
      <c r="I124">
        <v>100.64100000000001</v>
      </c>
      <c r="J124">
        <v>0.373367</v>
      </c>
      <c r="K124">
        <v>0.136238</v>
      </c>
      <c r="L124">
        <v>1.4385999999999999E-2</v>
      </c>
      <c r="M124">
        <v>-1.031E-2</v>
      </c>
      <c r="N124">
        <v>0.28318700000000002</v>
      </c>
      <c r="O124">
        <v>3.9523999999999997E-2</v>
      </c>
      <c r="P124">
        <v>-3.6600000000000001E-3</v>
      </c>
      <c r="Q124">
        <v>-1.865E-2</v>
      </c>
      <c r="R124">
        <v>0.15915299999999999</v>
      </c>
      <c r="S124">
        <v>0</v>
      </c>
      <c r="T124">
        <v>101.70099999999999</v>
      </c>
      <c r="U124">
        <v>53.904200000000003</v>
      </c>
    </row>
    <row r="125" spans="1:21" x14ac:dyDescent="0.25">
      <c r="G125">
        <v>0.16418099999999999</v>
      </c>
      <c r="H125">
        <v>0.15657299999999999</v>
      </c>
      <c r="I125">
        <v>99.029200000000003</v>
      </c>
      <c r="J125">
        <v>0.30828899999999998</v>
      </c>
      <c r="K125">
        <v>0.13622600000000001</v>
      </c>
      <c r="L125">
        <v>6.7505999999999997E-2</v>
      </c>
      <c r="M125">
        <v>6.3597000000000001E-2</v>
      </c>
      <c r="N125">
        <v>0.488981</v>
      </c>
      <c r="O125">
        <v>-3.8960000000000002E-2</v>
      </c>
      <c r="P125">
        <v>-3.7200000000000002E-3</v>
      </c>
      <c r="Q125">
        <v>9.2216000000000006E-2</v>
      </c>
      <c r="R125">
        <v>0.22100500000000001</v>
      </c>
      <c r="S125">
        <v>0</v>
      </c>
      <c r="T125">
        <v>100.685</v>
      </c>
      <c r="U125">
        <v>53.337800000000001</v>
      </c>
    </row>
    <row r="126" spans="1:21" x14ac:dyDescent="0.25">
      <c r="G126">
        <v>0.16392699999999999</v>
      </c>
      <c r="H126">
        <v>0.15671599999999999</v>
      </c>
      <c r="I126">
        <v>99.323499999999996</v>
      </c>
      <c r="J126">
        <v>0.50317699999999999</v>
      </c>
      <c r="K126">
        <v>0.223555</v>
      </c>
      <c r="L126">
        <v>5.0159000000000002E-2</v>
      </c>
      <c r="M126">
        <v>8.2271999999999998E-2</v>
      </c>
      <c r="N126">
        <v>0.35178199999999998</v>
      </c>
      <c r="O126">
        <v>-0.11712</v>
      </c>
      <c r="P126">
        <v>-3.63E-3</v>
      </c>
      <c r="Q126">
        <v>-4.0719999999999999E-2</v>
      </c>
      <c r="R126">
        <v>3.4911999999999999E-2</v>
      </c>
      <c r="S126">
        <v>0</v>
      </c>
      <c r="T126">
        <v>100.729</v>
      </c>
      <c r="U126">
        <v>53.397199999999998</v>
      </c>
    </row>
    <row r="127" spans="1:21" x14ac:dyDescent="0.25">
      <c r="G127">
        <v>0.23979800000000001</v>
      </c>
      <c r="H127">
        <v>0.15685099999999999</v>
      </c>
      <c r="I127">
        <v>98.860900000000001</v>
      </c>
      <c r="J127">
        <v>0.11461300000000001</v>
      </c>
      <c r="K127">
        <v>4.836E-3</v>
      </c>
      <c r="L127">
        <v>1.4956000000000001E-2</v>
      </c>
      <c r="M127">
        <v>6.3891000000000003E-2</v>
      </c>
      <c r="N127">
        <v>0.21423500000000001</v>
      </c>
      <c r="O127">
        <v>0.118183</v>
      </c>
      <c r="P127">
        <v>-3.5599999999999998E-3</v>
      </c>
      <c r="Q127">
        <v>-4.0489999999999998E-2</v>
      </c>
      <c r="R127">
        <v>9.7398999999999999E-2</v>
      </c>
      <c r="S127">
        <v>0</v>
      </c>
      <c r="T127">
        <v>99.8416</v>
      </c>
      <c r="U127">
        <v>52.982599999999998</v>
      </c>
    </row>
    <row r="128" spans="1:21" x14ac:dyDescent="0.25">
      <c r="G128">
        <v>8.7867000000000001E-2</v>
      </c>
      <c r="H128">
        <v>-7.7109999999999998E-2</v>
      </c>
      <c r="I128">
        <v>100.929</v>
      </c>
      <c r="J128">
        <v>0.56862699999999999</v>
      </c>
      <c r="K128">
        <v>4.8411999999999997E-2</v>
      </c>
      <c r="L128">
        <v>1.4774000000000001E-2</v>
      </c>
      <c r="M128">
        <v>8.3099999999999997E-3</v>
      </c>
      <c r="N128">
        <v>0.350883</v>
      </c>
      <c r="O128">
        <v>3.9746999999999998E-2</v>
      </c>
      <c r="P128">
        <v>1.5401E-2</v>
      </c>
      <c r="Q128">
        <v>-4.0599999999999997E-2</v>
      </c>
      <c r="R128">
        <v>-0.15151000000000001</v>
      </c>
      <c r="S128">
        <v>0</v>
      </c>
      <c r="T128">
        <v>101.794</v>
      </c>
      <c r="U128">
        <v>54.011899999999997</v>
      </c>
    </row>
    <row r="129" spans="7:21" x14ac:dyDescent="0.25">
      <c r="G129">
        <v>1.1887999999999999E-2</v>
      </c>
      <c r="H129">
        <v>-7.7020000000000005E-2</v>
      </c>
      <c r="I129">
        <v>100.89100000000001</v>
      </c>
      <c r="J129">
        <v>5.0643000000000001E-2</v>
      </c>
      <c r="K129">
        <v>4.8070000000000002E-2</v>
      </c>
      <c r="L129">
        <v>8.7947999999999998E-2</v>
      </c>
      <c r="M129">
        <v>8.8299999999999993E-3</v>
      </c>
      <c r="N129">
        <v>0.24767500000000001</v>
      </c>
      <c r="O129">
        <v>-0.11634</v>
      </c>
      <c r="P129">
        <v>1.5769999999999999E-2</v>
      </c>
      <c r="Q129">
        <v>-8.3930000000000005E-2</v>
      </c>
      <c r="R129">
        <v>-0.15021000000000001</v>
      </c>
      <c r="S129">
        <v>0</v>
      </c>
      <c r="T129">
        <v>100.934</v>
      </c>
      <c r="U129">
        <v>53.778799999999997</v>
      </c>
    </row>
    <row r="130" spans="7:21" x14ac:dyDescent="0.25">
      <c r="G130">
        <v>8.8040999999999994E-2</v>
      </c>
      <c r="H130">
        <v>-7.7149999999999996E-2</v>
      </c>
      <c r="I130">
        <v>98.170500000000004</v>
      </c>
      <c r="J130">
        <v>0.63275999999999999</v>
      </c>
      <c r="K130">
        <v>-3.8989999999999997E-2</v>
      </c>
      <c r="L130">
        <v>1.4144E-2</v>
      </c>
      <c r="M130">
        <v>0.10063900000000001</v>
      </c>
      <c r="N130">
        <v>0.48796800000000001</v>
      </c>
      <c r="O130">
        <v>-3.8969999999999998E-2</v>
      </c>
      <c r="P130">
        <v>1.5261E-2</v>
      </c>
      <c r="Q130">
        <v>4.7834000000000002E-2</v>
      </c>
      <c r="R130">
        <v>-2.7629999999999998E-2</v>
      </c>
      <c r="S130">
        <v>0</v>
      </c>
      <c r="T130">
        <v>99.374399999999994</v>
      </c>
      <c r="U130">
        <v>52.657299999999999</v>
      </c>
    </row>
    <row r="131" spans="7:21" x14ac:dyDescent="0.25">
      <c r="G131">
        <v>0.1633</v>
      </c>
      <c r="H131">
        <v>-7.7039999999999997E-2</v>
      </c>
      <c r="I131">
        <v>98.764799999999994</v>
      </c>
      <c r="J131">
        <v>5.0325000000000002E-2</v>
      </c>
      <c r="K131">
        <v>9.1920000000000002E-2</v>
      </c>
      <c r="L131">
        <v>-1.8400000000000001E-3</v>
      </c>
      <c r="M131">
        <v>4.5695E-2</v>
      </c>
      <c r="N131">
        <v>0.31650499999999998</v>
      </c>
      <c r="O131">
        <v>-3.8100000000000002E-2</v>
      </c>
      <c r="P131">
        <v>-3.3600000000000001E-3</v>
      </c>
      <c r="Q131">
        <v>-1.7590000000000001E-2</v>
      </c>
      <c r="R131">
        <v>-2.6159999999999999E-2</v>
      </c>
      <c r="S131">
        <v>0</v>
      </c>
      <c r="T131">
        <v>99.2684</v>
      </c>
      <c r="U131">
        <v>52.785200000000003</v>
      </c>
    </row>
    <row r="132" spans="7:21" x14ac:dyDescent="0.25">
      <c r="G132">
        <v>8.7753999999999999E-2</v>
      </c>
      <c r="H132">
        <v>-7.707E-2</v>
      </c>
      <c r="I132">
        <v>101.08499999999999</v>
      </c>
      <c r="J132">
        <v>0.11491999999999999</v>
      </c>
      <c r="K132">
        <v>-3.8969999999999998E-2</v>
      </c>
      <c r="L132">
        <v>-7.3520000000000002E-2</v>
      </c>
      <c r="M132">
        <v>4.5551000000000001E-2</v>
      </c>
      <c r="N132">
        <v>0.24786</v>
      </c>
      <c r="O132">
        <v>0.196932</v>
      </c>
      <c r="P132">
        <v>-2.2450000000000001E-2</v>
      </c>
      <c r="Q132">
        <v>-0.10681</v>
      </c>
      <c r="R132">
        <v>-2.656E-2</v>
      </c>
      <c r="S132">
        <v>0</v>
      </c>
      <c r="T132">
        <v>101.43300000000001</v>
      </c>
      <c r="U132">
        <v>53.923000000000002</v>
      </c>
    </row>
    <row r="133" spans="7:21" x14ac:dyDescent="0.25">
      <c r="G133">
        <v>8.7721999999999994E-2</v>
      </c>
      <c r="H133">
        <v>0.156948</v>
      </c>
      <c r="I133">
        <v>100.175</v>
      </c>
      <c r="J133">
        <v>0.30958000000000002</v>
      </c>
      <c r="K133">
        <v>4.8308999999999998E-2</v>
      </c>
      <c r="L133">
        <v>-2.31E-3</v>
      </c>
      <c r="M133">
        <v>4.5559000000000002E-2</v>
      </c>
      <c r="N133">
        <v>0.45321400000000001</v>
      </c>
      <c r="O133">
        <v>-0.11674</v>
      </c>
      <c r="P133">
        <v>5.3532000000000003E-2</v>
      </c>
      <c r="Q133">
        <v>7.1034E-2</v>
      </c>
      <c r="R133">
        <v>-8.8779999999999998E-2</v>
      </c>
      <c r="S133">
        <v>0</v>
      </c>
      <c r="T133">
        <v>101.193</v>
      </c>
      <c r="U133">
        <v>53.767200000000003</v>
      </c>
    </row>
    <row r="134" spans="7:21" x14ac:dyDescent="0.25">
      <c r="G134">
        <v>-6.3909999999999995E-2</v>
      </c>
      <c r="H134">
        <v>0.15724299999999999</v>
      </c>
      <c r="I134">
        <v>101.504</v>
      </c>
      <c r="J134">
        <v>0.18013799999999999</v>
      </c>
      <c r="K134">
        <v>0.13522200000000001</v>
      </c>
      <c r="L134">
        <v>-1.82E-3</v>
      </c>
      <c r="M134">
        <v>8.6680000000000004E-3</v>
      </c>
      <c r="N134">
        <v>0.28214299999999998</v>
      </c>
      <c r="O134">
        <v>-3.8089999999999999E-2</v>
      </c>
      <c r="P134">
        <v>-2.2349999999999998E-2</v>
      </c>
      <c r="Q134">
        <v>-6.2080000000000003E-2</v>
      </c>
      <c r="R134">
        <v>-8.8389999999999996E-2</v>
      </c>
      <c r="S134">
        <v>0</v>
      </c>
      <c r="T134">
        <v>101.99</v>
      </c>
      <c r="U134">
        <v>54.302199999999999</v>
      </c>
    </row>
    <row r="135" spans="7:21" x14ac:dyDescent="0.25">
      <c r="G135">
        <v>8.8241E-2</v>
      </c>
      <c r="H135">
        <v>-7.7179999999999999E-2</v>
      </c>
      <c r="I135">
        <v>97.511300000000006</v>
      </c>
      <c r="J135">
        <v>0.37291000000000002</v>
      </c>
      <c r="K135">
        <v>9.2521000000000006E-2</v>
      </c>
      <c r="L135">
        <v>3.1542000000000001E-2</v>
      </c>
      <c r="M135">
        <v>-1.0500000000000001E-2</v>
      </c>
      <c r="N135">
        <v>0.248886</v>
      </c>
      <c r="O135">
        <v>0.117519</v>
      </c>
      <c r="P135">
        <v>-2.2769999999999999E-2</v>
      </c>
      <c r="Q135">
        <v>0.114152</v>
      </c>
      <c r="R135">
        <v>0.220775</v>
      </c>
      <c r="S135">
        <v>0</v>
      </c>
      <c r="T135">
        <v>98.687399999999997</v>
      </c>
      <c r="U135">
        <v>52.270400000000002</v>
      </c>
    </row>
    <row r="136" spans="7:21" x14ac:dyDescent="0.25">
      <c r="G136">
        <v>0.24029300000000001</v>
      </c>
      <c r="H136">
        <v>-7.7149999999999996E-2</v>
      </c>
      <c r="I136">
        <v>99.163200000000003</v>
      </c>
      <c r="J136">
        <v>0.30841099999999999</v>
      </c>
      <c r="K136">
        <v>0.13636999999999999</v>
      </c>
      <c r="L136">
        <v>0.209754</v>
      </c>
      <c r="M136">
        <v>2.6568999999999999E-2</v>
      </c>
      <c r="N136">
        <v>0.55784100000000003</v>
      </c>
      <c r="O136">
        <v>0.19597700000000001</v>
      </c>
      <c r="P136">
        <v>-6.0650000000000003E-2</v>
      </c>
      <c r="Q136">
        <v>-8.5519999999999999E-2</v>
      </c>
      <c r="R136">
        <v>9.6640000000000004E-2</v>
      </c>
      <c r="S136">
        <v>0</v>
      </c>
      <c r="T136">
        <v>100.712</v>
      </c>
      <c r="U136">
        <v>53.3095</v>
      </c>
    </row>
    <row r="137" spans="7:21" x14ac:dyDescent="0.25">
      <c r="G137">
        <v>0.23935899999999999</v>
      </c>
      <c r="H137">
        <v>-7.707E-2</v>
      </c>
      <c r="I137">
        <v>100.247</v>
      </c>
      <c r="J137">
        <v>0.37439</v>
      </c>
      <c r="K137">
        <v>9.2188999999999993E-2</v>
      </c>
      <c r="L137">
        <v>-3.7879999999999997E-2</v>
      </c>
      <c r="M137">
        <v>4.5562999999999999E-2</v>
      </c>
      <c r="N137">
        <v>0.28270099999999998</v>
      </c>
      <c r="O137">
        <v>-3.8300000000000001E-2</v>
      </c>
      <c r="P137">
        <v>-3.4499999999999999E-3</v>
      </c>
      <c r="Q137">
        <v>-0.10675</v>
      </c>
      <c r="R137">
        <v>-8.8739999999999999E-2</v>
      </c>
      <c r="S137">
        <v>0</v>
      </c>
      <c r="T137">
        <v>100.929</v>
      </c>
      <c r="U137">
        <v>53.589799999999997</v>
      </c>
    </row>
    <row r="138" spans="7:21" x14ac:dyDescent="0.25">
      <c r="G138">
        <v>0.16408600000000001</v>
      </c>
      <c r="H138">
        <v>-7.7130000000000004E-2</v>
      </c>
      <c r="I138">
        <v>99.697100000000006</v>
      </c>
      <c r="J138">
        <v>0.438276</v>
      </c>
      <c r="K138">
        <v>4.8598000000000002E-2</v>
      </c>
      <c r="L138">
        <v>-3.8859999999999999E-2</v>
      </c>
      <c r="M138">
        <v>2.6755999999999999E-2</v>
      </c>
      <c r="N138">
        <v>0.214335</v>
      </c>
      <c r="O138">
        <v>3.9586000000000003E-2</v>
      </c>
      <c r="P138">
        <v>3.4344E-2</v>
      </c>
      <c r="Q138">
        <v>-0.12958</v>
      </c>
      <c r="R138">
        <v>9.7058000000000005E-2</v>
      </c>
      <c r="S138">
        <v>0</v>
      </c>
      <c r="T138">
        <v>100.515</v>
      </c>
      <c r="U138">
        <v>53.291400000000003</v>
      </c>
    </row>
    <row r="139" spans="7:21" x14ac:dyDescent="0.25">
      <c r="G139">
        <v>0.240337</v>
      </c>
      <c r="H139">
        <v>-7.7160000000000006E-2</v>
      </c>
      <c r="I139">
        <v>100.41</v>
      </c>
      <c r="J139">
        <v>0.69769099999999995</v>
      </c>
      <c r="K139">
        <v>0.180252</v>
      </c>
      <c r="L139">
        <v>6.7386000000000001E-2</v>
      </c>
      <c r="M139">
        <v>0.10059800000000001</v>
      </c>
      <c r="N139">
        <v>7.7536999999999995E-2</v>
      </c>
      <c r="O139">
        <v>3.9369000000000001E-2</v>
      </c>
      <c r="P139">
        <v>-3.7399999999999998E-3</v>
      </c>
      <c r="Q139">
        <v>-1.8870000000000001E-2</v>
      </c>
      <c r="R139">
        <v>-8.9889999999999998E-2</v>
      </c>
      <c r="S139">
        <v>0</v>
      </c>
      <c r="T139">
        <v>101.624</v>
      </c>
      <c r="U139">
        <v>53.788899999999998</v>
      </c>
    </row>
    <row r="140" spans="7:21" x14ac:dyDescent="0.25">
      <c r="G140">
        <v>0.164131</v>
      </c>
      <c r="H140">
        <v>-7.7149999999999996E-2</v>
      </c>
      <c r="I140">
        <v>97.986500000000007</v>
      </c>
      <c r="J140">
        <v>0.50259200000000004</v>
      </c>
      <c r="K140">
        <v>9.2397999999999994E-2</v>
      </c>
      <c r="L140">
        <v>8.5058999999999996E-2</v>
      </c>
      <c r="M140">
        <v>8.0529999999999994E-3</v>
      </c>
      <c r="N140">
        <v>0.59161900000000001</v>
      </c>
      <c r="O140">
        <v>-0.11724999999999999</v>
      </c>
      <c r="P140">
        <v>0.129026</v>
      </c>
      <c r="Q140">
        <v>0.18088599999999999</v>
      </c>
      <c r="R140">
        <v>9.6490999999999993E-2</v>
      </c>
      <c r="S140">
        <v>0</v>
      </c>
      <c r="T140">
        <v>99.642399999999995</v>
      </c>
      <c r="U140">
        <v>52.728400000000001</v>
      </c>
    </row>
    <row r="141" spans="7:21" x14ac:dyDescent="0.25">
      <c r="G141">
        <v>0.164164</v>
      </c>
      <c r="H141">
        <v>0.38958300000000001</v>
      </c>
      <c r="I141">
        <v>98.194900000000004</v>
      </c>
      <c r="J141">
        <v>0.89196600000000004</v>
      </c>
      <c r="K141">
        <v>0.35534300000000002</v>
      </c>
      <c r="L141">
        <v>1.3644E-2</v>
      </c>
      <c r="M141">
        <v>8.1923999999999997E-2</v>
      </c>
      <c r="N141">
        <v>0.28371000000000002</v>
      </c>
      <c r="O141">
        <v>0.11752899999999999</v>
      </c>
      <c r="P141">
        <v>-3.81E-3</v>
      </c>
      <c r="Q141">
        <v>2.5264000000000002E-2</v>
      </c>
      <c r="R141">
        <v>-0.21446999999999999</v>
      </c>
      <c r="S141">
        <v>0</v>
      </c>
      <c r="T141">
        <v>100.3</v>
      </c>
      <c r="U141">
        <v>53.0486</v>
      </c>
    </row>
    <row r="142" spans="7:21" x14ac:dyDescent="0.25">
      <c r="G142">
        <v>0.31812099999999999</v>
      </c>
      <c r="H142">
        <v>-7.7259999999999995E-2</v>
      </c>
      <c r="I142">
        <v>99.476200000000006</v>
      </c>
      <c r="J142">
        <v>0.95367800000000003</v>
      </c>
      <c r="K142">
        <v>0.26935399999999998</v>
      </c>
      <c r="L142">
        <v>-4.1110000000000001E-2</v>
      </c>
      <c r="M142">
        <v>2.6005E-2</v>
      </c>
      <c r="N142">
        <v>0.35342000000000001</v>
      </c>
      <c r="O142">
        <v>0.19481000000000001</v>
      </c>
      <c r="P142">
        <v>-2.3050000000000001E-2</v>
      </c>
      <c r="Q142">
        <v>4.6390000000000001E-2</v>
      </c>
      <c r="R142">
        <v>0.21929799999999999</v>
      </c>
      <c r="S142">
        <v>0</v>
      </c>
      <c r="T142">
        <v>101.71599999999999</v>
      </c>
      <c r="U142">
        <v>53.6023</v>
      </c>
    </row>
    <row r="143" spans="7:21" x14ac:dyDescent="0.25">
      <c r="G143">
        <v>0.31550899999999998</v>
      </c>
      <c r="H143">
        <v>-7.7100000000000002E-2</v>
      </c>
      <c r="I143">
        <v>100.396</v>
      </c>
      <c r="J143">
        <v>0.56845199999999996</v>
      </c>
      <c r="K143">
        <v>0.26752199999999998</v>
      </c>
      <c r="L143">
        <v>-9.1819999999999999E-2</v>
      </c>
      <c r="M143">
        <v>0.100871</v>
      </c>
      <c r="N143">
        <v>0.420713</v>
      </c>
      <c r="O143">
        <v>-3.8580000000000003E-2</v>
      </c>
      <c r="P143">
        <v>1.5401E-2</v>
      </c>
      <c r="Q143">
        <v>3.8909999999999999E-3</v>
      </c>
      <c r="R143">
        <v>-8.924E-2</v>
      </c>
      <c r="S143">
        <v>0</v>
      </c>
      <c r="T143">
        <v>101.791</v>
      </c>
      <c r="U143">
        <v>53.912700000000001</v>
      </c>
    </row>
    <row r="144" spans="7:21" x14ac:dyDescent="0.25">
      <c r="G144">
        <v>0.16433600000000001</v>
      </c>
      <c r="H144">
        <v>-7.7170000000000002E-2</v>
      </c>
      <c r="I144">
        <v>97.472899999999996</v>
      </c>
      <c r="J144">
        <v>0.56745599999999996</v>
      </c>
      <c r="K144">
        <v>0.13636300000000001</v>
      </c>
      <c r="L144">
        <v>8.4876999999999994E-2</v>
      </c>
      <c r="M144">
        <v>2.6504E-2</v>
      </c>
      <c r="N144">
        <v>0.24895500000000001</v>
      </c>
      <c r="O144">
        <v>0.117546</v>
      </c>
      <c r="P144">
        <v>-3.79E-3</v>
      </c>
      <c r="Q144">
        <v>-1.907E-2</v>
      </c>
      <c r="R144">
        <v>3.4252999999999999E-2</v>
      </c>
      <c r="S144">
        <v>0</v>
      </c>
      <c r="T144">
        <v>98.753200000000007</v>
      </c>
      <c r="U144">
        <v>52.267699999999998</v>
      </c>
    </row>
    <row r="146" spans="1:21" x14ac:dyDescent="0.25">
      <c r="F146" t="s">
        <v>39</v>
      </c>
      <c r="G146">
        <f>AVERAGE(G100:G144)</f>
        <v>0.13869117777777781</v>
      </c>
      <c r="H146">
        <f t="shared" ref="H146:U146" si="19">AVERAGE(H100:H144)</f>
        <v>-1.478146666666667E-2</v>
      </c>
      <c r="I146">
        <f t="shared" si="19"/>
        <v>99.500808888888884</v>
      </c>
      <c r="J146">
        <f t="shared" si="19"/>
        <v>0.49447266666666673</v>
      </c>
      <c r="K146">
        <f t="shared" si="19"/>
        <v>9.9171266666666688E-2</v>
      </c>
      <c r="L146">
        <f t="shared" si="19"/>
        <v>2.825695555555556E-2</v>
      </c>
      <c r="M146">
        <f t="shared" si="19"/>
        <v>3.2465666666666664E-2</v>
      </c>
      <c r="N146">
        <f t="shared" si="19"/>
        <v>0.31029759999999995</v>
      </c>
      <c r="O146">
        <f t="shared" si="19"/>
        <v>9.9254888888888875E-3</v>
      </c>
      <c r="P146">
        <f t="shared" si="19"/>
        <v>7.3105333333333359E-3</v>
      </c>
      <c r="Q146">
        <f t="shared" si="19"/>
        <v>1.0987777777777779E-2</v>
      </c>
      <c r="R146">
        <f t="shared" si="19"/>
        <v>2.9867555555555566E-3</v>
      </c>
      <c r="S146">
        <f t="shared" si="19"/>
        <v>0</v>
      </c>
      <c r="T146">
        <f t="shared" si="19"/>
        <v>100.62060888888888</v>
      </c>
      <c r="U146">
        <f t="shared" si="19"/>
        <v>53.340873333333334</v>
      </c>
    </row>
    <row r="147" spans="1:21" x14ac:dyDescent="0.25">
      <c r="F147" t="s">
        <v>40</v>
      </c>
      <c r="G147">
        <f>STDEV(G100:G144)/SQRT((COUNT(G100:G144)))</f>
        <v>1.511295482671178E-2</v>
      </c>
      <c r="H147">
        <f t="shared" ref="H147:U147" si="20">STDEV(H100:H144)/SQRT((COUNT(H100:H144)))</f>
        <v>1.7262745537267369E-2</v>
      </c>
      <c r="I147">
        <f t="shared" si="20"/>
        <v>0.17323864665591784</v>
      </c>
      <c r="J147">
        <f t="shared" si="20"/>
        <v>3.4108539051093942E-2</v>
      </c>
      <c r="K147">
        <f t="shared" si="20"/>
        <v>1.393090196367831E-2</v>
      </c>
      <c r="L147">
        <f t="shared" si="20"/>
        <v>9.8665086473809973E-3</v>
      </c>
      <c r="M147">
        <f t="shared" si="20"/>
        <v>5.5123351074080782E-3</v>
      </c>
      <c r="N147">
        <f t="shared" si="20"/>
        <v>1.847169179127129E-2</v>
      </c>
      <c r="O147">
        <f t="shared" si="20"/>
        <v>1.4549205964192933E-2</v>
      </c>
      <c r="P147">
        <f t="shared" si="20"/>
        <v>4.9530756816019636E-3</v>
      </c>
      <c r="Q147">
        <f t="shared" si="20"/>
        <v>1.1152061481300936E-2</v>
      </c>
      <c r="R147">
        <f t="shared" si="20"/>
        <v>1.7465221398196926E-2</v>
      </c>
      <c r="S147">
        <f t="shared" si="20"/>
        <v>0</v>
      </c>
      <c r="T147">
        <f t="shared" si="20"/>
        <v>0.15346972237243717</v>
      </c>
      <c r="U147">
        <f t="shared" si="20"/>
        <v>8.4324077908694048E-2</v>
      </c>
    </row>
    <row r="150" spans="1:21" x14ac:dyDescent="0.25">
      <c r="A150" s="2" t="s">
        <v>89</v>
      </c>
      <c r="G150" s="2" t="s">
        <v>23</v>
      </c>
      <c r="H150" s="2" t="s">
        <v>24</v>
      </c>
      <c r="I150" s="2" t="s">
        <v>25</v>
      </c>
      <c r="J150" s="2" t="s">
        <v>26</v>
      </c>
      <c r="K150" s="2" t="s">
        <v>27</v>
      </c>
      <c r="L150" s="2" t="s">
        <v>28</v>
      </c>
      <c r="M150" s="2" t="s">
        <v>29</v>
      </c>
      <c r="N150" s="2" t="s">
        <v>30</v>
      </c>
      <c r="O150" s="2" t="s">
        <v>31</v>
      </c>
      <c r="P150" s="2" t="s">
        <v>32</v>
      </c>
      <c r="Q150" s="2" t="s">
        <v>33</v>
      </c>
      <c r="R150" s="2" t="s">
        <v>34</v>
      </c>
      <c r="S150" s="2" t="s">
        <v>35</v>
      </c>
      <c r="T150" s="2" t="s">
        <v>36</v>
      </c>
      <c r="U150" s="2" t="s">
        <v>37</v>
      </c>
    </row>
    <row r="151" spans="1:21" x14ac:dyDescent="0.25">
      <c r="A151" t="s">
        <v>1</v>
      </c>
      <c r="G151">
        <v>0.23971000000000001</v>
      </c>
      <c r="H151">
        <v>-7.7189999999999995E-2</v>
      </c>
      <c r="I151">
        <v>99.188000000000002</v>
      </c>
      <c r="J151">
        <v>0.693222</v>
      </c>
      <c r="K151">
        <v>0.22337699999999999</v>
      </c>
      <c r="L151">
        <v>-7.5929999999999997E-2</v>
      </c>
      <c r="M151">
        <v>-2.9239999999999999E-2</v>
      </c>
      <c r="N151">
        <v>0.28249800000000003</v>
      </c>
      <c r="O151">
        <v>-3.952E-2</v>
      </c>
      <c r="P151">
        <v>5.2690000000000001E-2</v>
      </c>
      <c r="Q151">
        <v>4.6589999999999999E-2</v>
      </c>
      <c r="R151">
        <v>0.21898599999999999</v>
      </c>
      <c r="S151">
        <v>0</v>
      </c>
      <c r="T151">
        <v>100.723</v>
      </c>
      <c r="U151">
        <v>53.252200000000002</v>
      </c>
    </row>
    <row r="152" spans="1:21" x14ac:dyDescent="0.25">
      <c r="A152" t="s">
        <v>2</v>
      </c>
      <c r="G152">
        <v>1.1594999999999999E-2</v>
      </c>
      <c r="H152">
        <v>0.155806</v>
      </c>
      <c r="I152">
        <v>98.200800000000001</v>
      </c>
      <c r="J152">
        <v>0.50075400000000003</v>
      </c>
      <c r="K152">
        <v>0.135106</v>
      </c>
      <c r="L152">
        <v>3.1040000000000002E-2</v>
      </c>
      <c r="M152">
        <v>7.8300000000000002E-3</v>
      </c>
      <c r="N152">
        <v>0.486319</v>
      </c>
      <c r="O152">
        <v>-3.918E-2</v>
      </c>
      <c r="P152">
        <v>7.1762000000000006E-2</v>
      </c>
      <c r="Q152">
        <v>9.1386999999999996E-2</v>
      </c>
      <c r="R152">
        <v>3.3753999999999999E-2</v>
      </c>
      <c r="S152">
        <v>0</v>
      </c>
      <c r="T152">
        <v>99.686899999999994</v>
      </c>
      <c r="U152">
        <v>52.8429</v>
      </c>
    </row>
    <row r="153" spans="1:21" x14ac:dyDescent="0.25">
      <c r="A153" t="s">
        <v>3</v>
      </c>
      <c r="G153">
        <v>0.163768</v>
      </c>
      <c r="H153">
        <v>-7.7210000000000001E-2</v>
      </c>
      <c r="I153">
        <v>99.417500000000004</v>
      </c>
      <c r="J153">
        <v>0.82284100000000004</v>
      </c>
      <c r="K153">
        <v>0.223251</v>
      </c>
      <c r="L153">
        <v>0.10069400000000001</v>
      </c>
      <c r="M153">
        <v>-2.9350000000000001E-2</v>
      </c>
      <c r="N153">
        <v>0.213841</v>
      </c>
      <c r="O153">
        <v>0.116387</v>
      </c>
      <c r="P153">
        <v>1.4785E-2</v>
      </c>
      <c r="Q153">
        <v>0.134709</v>
      </c>
      <c r="R153">
        <v>-2.9080000000000002E-2</v>
      </c>
      <c r="S153">
        <v>0</v>
      </c>
      <c r="T153">
        <v>101.072</v>
      </c>
      <c r="U153">
        <v>53.417999999999999</v>
      </c>
    </row>
    <row r="154" spans="1:21" x14ac:dyDescent="0.25">
      <c r="A154" t="s">
        <v>4</v>
      </c>
      <c r="G154">
        <v>0.39161099999999999</v>
      </c>
      <c r="H154">
        <v>-7.7189999999999995E-2</v>
      </c>
      <c r="I154">
        <v>98.996899999999997</v>
      </c>
      <c r="J154">
        <v>0.75819599999999998</v>
      </c>
      <c r="K154">
        <v>9.2317999999999997E-2</v>
      </c>
      <c r="L154">
        <v>6.5359E-2</v>
      </c>
      <c r="M154">
        <v>4.4365000000000002E-2</v>
      </c>
      <c r="N154">
        <v>0.248088</v>
      </c>
      <c r="O154">
        <v>0.194442</v>
      </c>
      <c r="P154">
        <v>5.2587000000000002E-2</v>
      </c>
      <c r="Q154">
        <v>-1.9910000000000001E-2</v>
      </c>
      <c r="R154">
        <v>-2.9010000000000001E-2</v>
      </c>
      <c r="S154">
        <v>0</v>
      </c>
      <c r="T154">
        <v>100.718</v>
      </c>
      <c r="U154">
        <v>53.174599999999998</v>
      </c>
    </row>
    <row r="155" spans="1:21" x14ac:dyDescent="0.25">
      <c r="A155" t="s">
        <v>21</v>
      </c>
      <c r="G155">
        <v>0.24043600000000001</v>
      </c>
      <c r="H155">
        <v>-7.7240000000000003E-2</v>
      </c>
      <c r="I155">
        <v>98.588200000000001</v>
      </c>
      <c r="J155">
        <v>0.82142899999999996</v>
      </c>
      <c r="K155">
        <v>4.8548000000000001E-2</v>
      </c>
      <c r="L155">
        <v>0.13536300000000001</v>
      </c>
      <c r="M155">
        <v>4.4141E-2</v>
      </c>
      <c r="N155">
        <v>0.21382899999999999</v>
      </c>
      <c r="O155">
        <v>3.7997000000000003E-2</v>
      </c>
      <c r="P155">
        <v>-4.2300000000000003E-3</v>
      </c>
      <c r="Q155">
        <v>2.3755999999999999E-2</v>
      </c>
      <c r="R155">
        <v>0.218081</v>
      </c>
      <c r="S155">
        <v>0</v>
      </c>
      <c r="T155">
        <v>100.29</v>
      </c>
      <c r="U155">
        <v>52.945900000000002</v>
      </c>
    </row>
    <row r="156" spans="1:21" x14ac:dyDescent="0.25">
      <c r="A156" t="s">
        <v>74</v>
      </c>
      <c r="G156">
        <v>0.31544800000000001</v>
      </c>
      <c r="H156">
        <v>-7.7170000000000002E-2</v>
      </c>
      <c r="I156">
        <v>98.842600000000004</v>
      </c>
      <c r="J156">
        <v>0.75839800000000002</v>
      </c>
      <c r="K156">
        <v>0.179674</v>
      </c>
      <c r="L156">
        <v>1.2645999999999999E-2</v>
      </c>
      <c r="M156">
        <v>6.2926999999999997E-2</v>
      </c>
      <c r="N156">
        <v>0.35089799999999999</v>
      </c>
      <c r="O156">
        <v>3.8575999999999999E-2</v>
      </c>
      <c r="P156">
        <v>1.4884E-2</v>
      </c>
      <c r="Q156">
        <v>-4.1799999999999997E-2</v>
      </c>
      <c r="R156">
        <v>3.3244000000000003E-2</v>
      </c>
      <c r="S156">
        <v>0</v>
      </c>
      <c r="T156">
        <v>100.49</v>
      </c>
      <c r="U156">
        <v>53.107500000000002</v>
      </c>
    </row>
    <row r="157" spans="1:21" x14ac:dyDescent="0.25">
      <c r="G157">
        <v>1.1622E-2</v>
      </c>
      <c r="H157">
        <v>-7.7130000000000004E-2</v>
      </c>
      <c r="I157">
        <v>98.804100000000005</v>
      </c>
      <c r="J157">
        <v>0.75980899999999996</v>
      </c>
      <c r="K157">
        <v>0.135077</v>
      </c>
      <c r="L157">
        <v>-5.7329999999999999E-2</v>
      </c>
      <c r="M157">
        <v>-6.5869999999999998E-2</v>
      </c>
      <c r="N157">
        <v>7.6693999999999998E-2</v>
      </c>
      <c r="O157">
        <v>3.9047999999999999E-2</v>
      </c>
      <c r="P157">
        <v>-3.8400000000000001E-3</v>
      </c>
      <c r="Q157">
        <v>-4.1239999999999999E-2</v>
      </c>
      <c r="R157">
        <v>-0.15195</v>
      </c>
      <c r="S157">
        <v>0</v>
      </c>
      <c r="T157">
        <v>99.429000000000002</v>
      </c>
      <c r="U157">
        <v>52.760800000000003</v>
      </c>
    </row>
    <row r="158" spans="1:21" x14ac:dyDescent="0.25">
      <c r="A158" t="s">
        <v>75</v>
      </c>
      <c r="G158">
        <v>1.1653E-2</v>
      </c>
      <c r="H158">
        <v>0.15581600000000001</v>
      </c>
      <c r="I158">
        <v>99.258099999999999</v>
      </c>
      <c r="J158">
        <v>0.75781399999999999</v>
      </c>
      <c r="K158">
        <v>0.13546900000000001</v>
      </c>
      <c r="L158">
        <v>-5.74E-2</v>
      </c>
      <c r="M158">
        <v>2.6078E-2</v>
      </c>
      <c r="N158">
        <v>0.281833</v>
      </c>
      <c r="O158">
        <v>-0.11748</v>
      </c>
      <c r="P158">
        <v>-4.0099999999999997E-3</v>
      </c>
      <c r="Q158">
        <v>-6.3930000000000001E-2</v>
      </c>
      <c r="R158">
        <v>0.21907399999999999</v>
      </c>
      <c r="S158">
        <v>0</v>
      </c>
      <c r="T158">
        <v>100.60299999999999</v>
      </c>
      <c r="U158">
        <v>53.291400000000003</v>
      </c>
    </row>
    <row r="159" spans="1:21" x14ac:dyDescent="0.25">
      <c r="A159" t="s">
        <v>76</v>
      </c>
      <c r="G159">
        <v>1.1619000000000001E-2</v>
      </c>
      <c r="H159">
        <v>0.15564500000000001</v>
      </c>
      <c r="I159">
        <v>99.356200000000001</v>
      </c>
      <c r="J159">
        <v>0.88756999999999997</v>
      </c>
      <c r="K159">
        <v>0.13544200000000001</v>
      </c>
      <c r="L159">
        <v>-7.5009999999999993E-2</v>
      </c>
      <c r="M159">
        <v>-1.085E-2</v>
      </c>
      <c r="N159">
        <v>0.14502999999999999</v>
      </c>
      <c r="O159">
        <v>3.8490999999999997E-2</v>
      </c>
      <c r="P159">
        <v>-2.2950000000000002E-2</v>
      </c>
      <c r="Q159">
        <v>0.17921400000000001</v>
      </c>
      <c r="R159">
        <v>-2.886E-2</v>
      </c>
      <c r="S159">
        <v>0</v>
      </c>
      <c r="T159">
        <v>100.77200000000001</v>
      </c>
      <c r="U159">
        <v>53.368099999999998</v>
      </c>
    </row>
    <row r="160" spans="1:21" x14ac:dyDescent="0.25">
      <c r="A160" t="s">
        <v>77</v>
      </c>
      <c r="G160">
        <v>0.23885899999999999</v>
      </c>
      <c r="H160">
        <v>-7.7119999999999994E-2</v>
      </c>
      <c r="I160">
        <v>98.437299999999993</v>
      </c>
      <c r="J160">
        <v>0.56583700000000003</v>
      </c>
      <c r="K160">
        <v>0.179062</v>
      </c>
      <c r="L160">
        <v>-2.145E-2</v>
      </c>
      <c r="M160">
        <v>7.9299999999999995E-3</v>
      </c>
      <c r="N160">
        <v>0.21357899999999999</v>
      </c>
      <c r="O160">
        <v>3.9114000000000003E-2</v>
      </c>
      <c r="P160">
        <v>-2.273E-2</v>
      </c>
      <c r="Q160">
        <v>2.5232999999999998E-2</v>
      </c>
      <c r="R160">
        <v>-8.9849999999999999E-2</v>
      </c>
      <c r="S160">
        <v>0</v>
      </c>
      <c r="T160">
        <v>99.495699999999999</v>
      </c>
      <c r="U160">
        <v>52.731900000000003</v>
      </c>
    </row>
    <row r="161" spans="1:21" x14ac:dyDescent="0.25">
      <c r="A161" t="s">
        <v>78</v>
      </c>
      <c r="G161">
        <v>0.16370699999999999</v>
      </c>
      <c r="H161">
        <v>-7.7189999999999995E-2</v>
      </c>
      <c r="I161">
        <v>100.65300000000001</v>
      </c>
      <c r="J161">
        <v>0.95254300000000003</v>
      </c>
      <c r="K161">
        <v>4.8280000000000003E-2</v>
      </c>
      <c r="L161">
        <v>0.11869200000000001</v>
      </c>
      <c r="M161">
        <v>2.6013999999999999E-2</v>
      </c>
      <c r="N161">
        <v>0.14505999999999999</v>
      </c>
      <c r="O161">
        <v>-3.9559999999999998E-2</v>
      </c>
      <c r="P161">
        <v>-4.0499999999999998E-3</v>
      </c>
      <c r="Q161">
        <v>2.4409E-2</v>
      </c>
      <c r="R161">
        <v>-9.0789999999999996E-2</v>
      </c>
      <c r="S161">
        <v>0</v>
      </c>
      <c r="T161">
        <v>101.92</v>
      </c>
      <c r="U161">
        <v>53.9285</v>
      </c>
    </row>
    <row r="162" spans="1:21" x14ac:dyDescent="0.25">
      <c r="A162" t="s">
        <v>79</v>
      </c>
      <c r="G162">
        <v>0.16362099999999999</v>
      </c>
      <c r="H162">
        <v>-7.7179999999999999E-2</v>
      </c>
      <c r="I162">
        <v>98.999799999999993</v>
      </c>
      <c r="J162">
        <v>0.75870000000000004</v>
      </c>
      <c r="K162">
        <v>9.1955999999999996E-2</v>
      </c>
      <c r="L162">
        <v>0.15429300000000001</v>
      </c>
      <c r="M162">
        <v>-2.9229999999999999E-2</v>
      </c>
      <c r="N162">
        <v>0.55553200000000003</v>
      </c>
      <c r="O162">
        <v>3.8564000000000001E-2</v>
      </c>
      <c r="P162">
        <v>1.4881E-2</v>
      </c>
      <c r="Q162">
        <v>2.4486000000000001E-2</v>
      </c>
      <c r="R162">
        <v>-2.8729999999999999E-2</v>
      </c>
      <c r="S162">
        <v>0</v>
      </c>
      <c r="T162">
        <v>100.667</v>
      </c>
      <c r="U162">
        <v>53.2453</v>
      </c>
    </row>
    <row r="163" spans="1:21" x14ac:dyDescent="0.25">
      <c r="A163" t="s">
        <v>80</v>
      </c>
      <c r="G163">
        <v>8.7745000000000004E-2</v>
      </c>
      <c r="H163">
        <v>-7.7219999999999997E-2</v>
      </c>
      <c r="I163">
        <v>98.569000000000003</v>
      </c>
      <c r="J163">
        <v>0.95168399999999997</v>
      </c>
      <c r="K163">
        <v>0.13570399999999999</v>
      </c>
      <c r="L163">
        <v>0.135768</v>
      </c>
      <c r="M163">
        <v>9.9500000000000005E-2</v>
      </c>
      <c r="N163">
        <v>0.247775</v>
      </c>
      <c r="O163">
        <v>3.8214999999999999E-2</v>
      </c>
      <c r="P163">
        <v>-4.1930000000000002E-2</v>
      </c>
      <c r="Q163">
        <v>2.4022000000000002E-2</v>
      </c>
      <c r="R163">
        <v>-2.928E-2</v>
      </c>
      <c r="S163">
        <v>0</v>
      </c>
      <c r="T163">
        <v>100.14100000000001</v>
      </c>
      <c r="U163">
        <v>52.932600000000001</v>
      </c>
    </row>
    <row r="164" spans="1:21" x14ac:dyDescent="0.25">
      <c r="A164" t="s">
        <v>81</v>
      </c>
      <c r="G164">
        <v>-6.4640000000000003E-2</v>
      </c>
      <c r="H164">
        <v>0.38778400000000002</v>
      </c>
      <c r="I164">
        <v>98.762900000000002</v>
      </c>
      <c r="J164">
        <v>0.82233999999999996</v>
      </c>
      <c r="K164">
        <v>-8.2949999999999996E-2</v>
      </c>
      <c r="L164">
        <v>0.18875400000000001</v>
      </c>
      <c r="M164">
        <v>2.5784000000000001E-2</v>
      </c>
      <c r="N164">
        <v>0.17877899999999999</v>
      </c>
      <c r="O164">
        <v>3.8123999999999998E-2</v>
      </c>
      <c r="P164">
        <v>1.4697999999999999E-2</v>
      </c>
      <c r="Q164">
        <v>0.17860599999999999</v>
      </c>
      <c r="R164">
        <v>3.2482999999999998E-2</v>
      </c>
      <c r="S164">
        <v>0</v>
      </c>
      <c r="T164">
        <v>100.483</v>
      </c>
      <c r="U164">
        <v>53.191000000000003</v>
      </c>
    </row>
    <row r="165" spans="1:21" x14ac:dyDescent="0.25">
      <c r="A165" t="s">
        <v>82</v>
      </c>
      <c r="G165">
        <v>1.1637E-2</v>
      </c>
      <c r="H165">
        <v>-7.7149999999999996E-2</v>
      </c>
      <c r="I165">
        <v>100.71</v>
      </c>
      <c r="J165">
        <v>0.50084300000000004</v>
      </c>
      <c r="K165">
        <v>-3.918E-2</v>
      </c>
      <c r="L165">
        <v>1.3386E-2</v>
      </c>
      <c r="M165">
        <v>4.4742999999999998E-2</v>
      </c>
      <c r="N165">
        <v>0.17874100000000001</v>
      </c>
      <c r="O165">
        <v>3.8954000000000003E-2</v>
      </c>
      <c r="P165">
        <v>-3.8700000000000002E-3</v>
      </c>
      <c r="Q165">
        <v>-4.1340000000000002E-2</v>
      </c>
      <c r="R165">
        <v>3.3841000000000003E-2</v>
      </c>
      <c r="S165">
        <v>0</v>
      </c>
      <c r="T165">
        <v>101.37</v>
      </c>
      <c r="U165">
        <v>53.790500000000002</v>
      </c>
    </row>
    <row r="166" spans="1:21" x14ac:dyDescent="0.25">
      <c r="A166" t="s">
        <v>83</v>
      </c>
      <c r="G166">
        <v>1.1636000000000001E-2</v>
      </c>
      <c r="H166">
        <v>-7.7179999999999999E-2</v>
      </c>
      <c r="I166">
        <v>100.395</v>
      </c>
      <c r="J166">
        <v>0.82375299999999996</v>
      </c>
      <c r="K166">
        <v>-8.2830000000000001E-2</v>
      </c>
      <c r="L166">
        <v>0.101355</v>
      </c>
      <c r="M166">
        <v>2.6109E-2</v>
      </c>
      <c r="N166">
        <v>-2.5860000000000001E-2</v>
      </c>
      <c r="O166">
        <v>-3.943E-2</v>
      </c>
      <c r="P166">
        <v>-3.9899999999999996E-3</v>
      </c>
      <c r="Q166">
        <v>6.8865999999999997E-2</v>
      </c>
      <c r="R166">
        <v>-9.0579999999999994E-2</v>
      </c>
      <c r="S166">
        <v>0</v>
      </c>
      <c r="T166">
        <v>101.107</v>
      </c>
      <c r="U166">
        <v>53.603200000000001</v>
      </c>
    </row>
    <row r="167" spans="1:21" x14ac:dyDescent="0.25">
      <c r="A167" t="s">
        <v>84</v>
      </c>
      <c r="G167">
        <v>0.16336100000000001</v>
      </c>
      <c r="H167">
        <v>-7.7149999999999996E-2</v>
      </c>
      <c r="I167">
        <v>98.900300000000001</v>
      </c>
      <c r="J167">
        <v>0.75929500000000005</v>
      </c>
      <c r="K167">
        <v>0.17910899999999999</v>
      </c>
      <c r="L167">
        <v>-4.6800000000000001E-3</v>
      </c>
      <c r="M167">
        <v>2.6143E-2</v>
      </c>
      <c r="N167">
        <v>0.21352099999999999</v>
      </c>
      <c r="O167">
        <v>3.8775999999999998E-2</v>
      </c>
      <c r="P167">
        <v>-2.2780000000000002E-2</v>
      </c>
      <c r="Q167">
        <v>0.22386800000000001</v>
      </c>
      <c r="R167">
        <v>-0.15234</v>
      </c>
      <c r="S167">
        <v>0</v>
      </c>
      <c r="T167">
        <v>100.247</v>
      </c>
      <c r="U167">
        <v>53.078600000000002</v>
      </c>
    </row>
    <row r="168" spans="1:21" x14ac:dyDescent="0.25">
      <c r="A168" t="s">
        <v>85</v>
      </c>
      <c r="G168">
        <v>0.16363800000000001</v>
      </c>
      <c r="H168">
        <v>-7.7179999999999999E-2</v>
      </c>
      <c r="I168">
        <v>100.55200000000001</v>
      </c>
      <c r="J168">
        <v>0.62926000000000004</v>
      </c>
      <c r="K168">
        <v>9.1956999999999997E-2</v>
      </c>
      <c r="L168">
        <v>3.039E-2</v>
      </c>
      <c r="M168">
        <v>9.9797999999999998E-2</v>
      </c>
      <c r="N168">
        <v>0.213504</v>
      </c>
      <c r="O168">
        <v>3.8586000000000002E-2</v>
      </c>
      <c r="P168">
        <v>-4.0000000000000001E-3</v>
      </c>
      <c r="Q168">
        <v>2.4551E-2</v>
      </c>
      <c r="R168">
        <v>9.5200000000000007E-2</v>
      </c>
      <c r="S168">
        <v>0</v>
      </c>
      <c r="T168">
        <v>101.858</v>
      </c>
      <c r="U168">
        <v>53.903300000000002</v>
      </c>
    </row>
    <row r="169" spans="1:21" x14ac:dyDescent="0.25">
      <c r="A169" t="s">
        <v>86</v>
      </c>
      <c r="G169">
        <v>1.1606E-2</v>
      </c>
      <c r="H169">
        <v>-7.7200000000000005E-2</v>
      </c>
      <c r="I169">
        <v>100.01</v>
      </c>
      <c r="J169">
        <v>0.75850200000000001</v>
      </c>
      <c r="K169">
        <v>4.8120000000000003E-2</v>
      </c>
      <c r="L169">
        <v>3.0075999999999999E-2</v>
      </c>
      <c r="M169">
        <v>-2.93E-2</v>
      </c>
      <c r="N169">
        <v>0.144867</v>
      </c>
      <c r="O169">
        <v>0.19456399999999999</v>
      </c>
      <c r="P169">
        <v>5.2651999999999997E-2</v>
      </c>
      <c r="Q169">
        <v>2.4330999999999998E-2</v>
      </c>
      <c r="R169">
        <v>-2.894E-2</v>
      </c>
      <c r="S169">
        <v>0</v>
      </c>
      <c r="T169">
        <v>101.139</v>
      </c>
      <c r="U169">
        <v>53.535299999999999</v>
      </c>
    </row>
    <row r="170" spans="1:21" x14ac:dyDescent="0.25">
      <c r="A170" t="s">
        <v>18</v>
      </c>
      <c r="G170">
        <v>1.1639999999999999E-2</v>
      </c>
      <c r="H170">
        <v>0.15575</v>
      </c>
      <c r="I170">
        <v>98.068399999999997</v>
      </c>
      <c r="J170">
        <v>0.75890299999999999</v>
      </c>
      <c r="K170">
        <v>4.4640000000000001E-3</v>
      </c>
      <c r="L170">
        <v>0.15441099999999999</v>
      </c>
      <c r="M170">
        <v>8.1378000000000006E-2</v>
      </c>
      <c r="N170">
        <v>0.14483499999999999</v>
      </c>
      <c r="O170">
        <v>-3.9460000000000002E-2</v>
      </c>
      <c r="P170">
        <v>-4.1829999999999999E-2</v>
      </c>
      <c r="Q170">
        <v>2.441E-3</v>
      </c>
      <c r="R170">
        <v>-2.8680000000000001E-2</v>
      </c>
      <c r="S170">
        <v>0</v>
      </c>
      <c r="T170">
        <v>99.272300000000001</v>
      </c>
      <c r="U170">
        <v>52.608899999999998</v>
      </c>
    </row>
    <row r="171" spans="1:21" x14ac:dyDescent="0.25">
      <c r="A171" t="s">
        <v>87</v>
      </c>
      <c r="G171">
        <v>0.163246</v>
      </c>
      <c r="H171">
        <v>0.38872099999999998</v>
      </c>
      <c r="I171">
        <v>100.379</v>
      </c>
      <c r="J171">
        <v>0.69526200000000005</v>
      </c>
      <c r="K171">
        <v>4.8118000000000001E-2</v>
      </c>
      <c r="L171">
        <v>3.1351999999999998E-2</v>
      </c>
      <c r="M171">
        <v>2.6360999999999999E-2</v>
      </c>
      <c r="N171">
        <v>0.213229</v>
      </c>
      <c r="O171">
        <v>-3.9019999999999999E-2</v>
      </c>
      <c r="P171">
        <v>-2.2749999999999999E-2</v>
      </c>
      <c r="Q171">
        <v>3.0639999999999999E-3</v>
      </c>
      <c r="R171">
        <v>-0.15189</v>
      </c>
      <c r="S171">
        <v>0</v>
      </c>
      <c r="T171">
        <v>101.735</v>
      </c>
      <c r="U171">
        <v>53.9679</v>
      </c>
    </row>
    <row r="172" spans="1:21" x14ac:dyDescent="0.25">
      <c r="A172" t="s">
        <v>88</v>
      </c>
      <c r="G172">
        <v>8.7447999999999998E-2</v>
      </c>
      <c r="H172">
        <v>-7.714E-2</v>
      </c>
      <c r="I172">
        <v>98.798100000000005</v>
      </c>
      <c r="J172">
        <v>0.50106499999999998</v>
      </c>
      <c r="K172">
        <v>0.178837</v>
      </c>
      <c r="L172">
        <v>8.4411E-2</v>
      </c>
      <c r="M172">
        <v>7.8750000000000001E-3</v>
      </c>
      <c r="N172">
        <v>0.35003499999999999</v>
      </c>
      <c r="O172">
        <v>3.9004999999999998E-2</v>
      </c>
      <c r="P172">
        <v>-3.8600000000000001E-3</v>
      </c>
      <c r="Q172">
        <v>2.9580000000000001E-3</v>
      </c>
      <c r="R172">
        <v>-2.8049999999999999E-2</v>
      </c>
      <c r="S172">
        <v>0</v>
      </c>
      <c r="T172">
        <v>99.940600000000003</v>
      </c>
      <c r="U172">
        <v>52.9756</v>
      </c>
    </row>
    <row r="173" spans="1:21" x14ac:dyDescent="0.25">
      <c r="G173">
        <v>8.7365999999999999E-2</v>
      </c>
      <c r="H173">
        <v>-7.7119999999999994E-2</v>
      </c>
      <c r="I173">
        <v>100.913</v>
      </c>
      <c r="J173">
        <v>0.43689699999999998</v>
      </c>
      <c r="K173">
        <v>4.4159999999999998E-3</v>
      </c>
      <c r="L173">
        <v>3.1517000000000003E-2</v>
      </c>
      <c r="M173">
        <v>8.1750000000000003E-2</v>
      </c>
      <c r="N173">
        <v>0.31516499999999997</v>
      </c>
      <c r="O173">
        <v>0.195465</v>
      </c>
      <c r="P173">
        <v>-3.8E-3</v>
      </c>
      <c r="Q173">
        <v>-6.3250000000000001E-2</v>
      </c>
      <c r="R173">
        <v>-0.15179999999999999</v>
      </c>
      <c r="S173">
        <v>0</v>
      </c>
      <c r="T173">
        <v>101.76900000000001</v>
      </c>
      <c r="U173">
        <v>53.988500000000002</v>
      </c>
    </row>
    <row r="174" spans="1:21" x14ac:dyDescent="0.25">
      <c r="G174">
        <v>8.7885000000000005E-2</v>
      </c>
      <c r="H174">
        <v>-7.7219999999999997E-2</v>
      </c>
      <c r="I174">
        <v>100.265</v>
      </c>
      <c r="J174">
        <v>0.56357699999999999</v>
      </c>
      <c r="K174">
        <v>0.179619</v>
      </c>
      <c r="L174">
        <v>1.2066E-2</v>
      </c>
      <c r="M174">
        <v>2.5902000000000001E-2</v>
      </c>
      <c r="N174">
        <v>0.14537</v>
      </c>
      <c r="O174">
        <v>3.8255999999999998E-2</v>
      </c>
      <c r="P174">
        <v>-2.3019999999999999E-2</v>
      </c>
      <c r="Q174">
        <v>-2.009E-2</v>
      </c>
      <c r="R174">
        <v>0.404393</v>
      </c>
      <c r="S174">
        <v>0</v>
      </c>
      <c r="T174">
        <v>101.602</v>
      </c>
      <c r="U174">
        <v>53.737200000000001</v>
      </c>
    </row>
    <row r="175" spans="1:21" x14ac:dyDescent="0.25">
      <c r="G175">
        <v>0.23994599999999999</v>
      </c>
      <c r="H175">
        <v>-7.7200000000000005E-2</v>
      </c>
      <c r="I175">
        <v>100.39100000000001</v>
      </c>
      <c r="J175">
        <v>0.82259300000000002</v>
      </c>
      <c r="K175">
        <v>-3.9109999999999999E-2</v>
      </c>
      <c r="L175">
        <v>-5.3699999999999998E-3</v>
      </c>
      <c r="M175">
        <v>2.5989999999999999E-2</v>
      </c>
      <c r="N175">
        <v>0.145091</v>
      </c>
      <c r="O175">
        <v>3.8420000000000003E-2</v>
      </c>
      <c r="P175">
        <v>3.3739999999999999E-2</v>
      </c>
      <c r="Q175">
        <v>-4.2009999999999999E-2</v>
      </c>
      <c r="R175">
        <v>9.4944000000000001E-2</v>
      </c>
      <c r="S175">
        <v>0</v>
      </c>
      <c r="T175">
        <v>101.628</v>
      </c>
      <c r="U175">
        <v>53.743200000000002</v>
      </c>
    </row>
    <row r="177" spans="1:21" x14ac:dyDescent="0.25">
      <c r="F177" t="s">
        <v>39</v>
      </c>
      <c r="G177">
        <f>AVERAGE(G151:G175)</f>
        <v>0.12104652000000002</v>
      </c>
      <c r="H177">
        <f t="shared" ref="H177:U177" si="21">AVERAGE(H151:H175)</f>
        <v>-2.6743199999999978E-3</v>
      </c>
      <c r="I177">
        <f t="shared" si="21"/>
        <v>99.418247999999991</v>
      </c>
      <c r="J177">
        <f t="shared" si="21"/>
        <v>0.72244347999999992</v>
      </c>
      <c r="K177">
        <f t="shared" si="21"/>
        <v>9.015336000000003E-2</v>
      </c>
      <c r="L177">
        <f t="shared" si="21"/>
        <v>4.5376119999999992E-2</v>
      </c>
      <c r="M177">
        <f t="shared" si="21"/>
        <v>2.3871120000000003E-2</v>
      </c>
      <c r="N177">
        <f t="shared" si="21"/>
        <v>0.22713011999999999</v>
      </c>
      <c r="O177">
        <f t="shared" si="21"/>
        <v>3.5493359999999995E-2</v>
      </c>
      <c r="P177">
        <f t="shared" si="21"/>
        <v>3.5615599999999992E-3</v>
      </c>
      <c r="Q177">
        <f t="shared" si="21"/>
        <v>3.0756839999999997E-2</v>
      </c>
      <c r="R177">
        <f t="shared" si="21"/>
        <v>1.0966800000000004E-2</v>
      </c>
      <c r="S177">
        <f t="shared" si="21"/>
        <v>0</v>
      </c>
      <c r="T177">
        <f t="shared" si="21"/>
        <v>100.72633999999999</v>
      </c>
      <c r="U177">
        <f t="shared" si="21"/>
        <v>53.324916000000009</v>
      </c>
    </row>
    <row r="178" spans="1:21" x14ac:dyDescent="0.25">
      <c r="F178" t="s">
        <v>40</v>
      </c>
      <c r="G178">
        <f>STDEV(G151:G175)/SQRT((COUNT(G151:G175)))</f>
        <v>2.283732274881916E-2</v>
      </c>
      <c r="H178">
        <f t="shared" ref="H178:U178" si="22">STDEV(H151:H175)/SQRT((COUNT(H151:H175)))</f>
        <v>2.9197926696583554E-2</v>
      </c>
      <c r="I178">
        <f t="shared" si="22"/>
        <v>0.17562348752563453</v>
      </c>
      <c r="J178">
        <f t="shared" si="22"/>
        <v>2.8351160931028553E-2</v>
      </c>
      <c r="K178">
        <f t="shared" si="22"/>
        <v>1.8277015035911445E-2</v>
      </c>
      <c r="L178">
        <f t="shared" si="22"/>
        <v>1.5176304314437034E-2</v>
      </c>
      <c r="M178">
        <f t="shared" si="22"/>
        <v>8.3962398862665513E-3</v>
      </c>
      <c r="N178">
        <f t="shared" si="22"/>
        <v>2.4254579431337651E-2</v>
      </c>
      <c r="O178">
        <f t="shared" si="22"/>
        <v>1.5267540489753637E-2</v>
      </c>
      <c r="P178">
        <f t="shared" si="22"/>
        <v>5.9751596243894046E-3</v>
      </c>
      <c r="Q178">
        <f t="shared" si="22"/>
        <v>1.5486449398391272E-2</v>
      </c>
      <c r="R178">
        <f t="shared" si="22"/>
        <v>2.7390302297954534E-2</v>
      </c>
      <c r="S178">
        <f t="shared" si="22"/>
        <v>0</v>
      </c>
      <c r="T178">
        <f t="shared" si="22"/>
        <v>0.15888742272439327</v>
      </c>
      <c r="U178">
        <f t="shared" si="22"/>
        <v>8.4086007095909437E-2</v>
      </c>
    </row>
    <row r="181" spans="1:21" x14ac:dyDescent="0.25">
      <c r="A181" s="2" t="s">
        <v>104</v>
      </c>
      <c r="G181" s="2" t="s">
        <v>23</v>
      </c>
      <c r="H181" s="2" t="s">
        <v>24</v>
      </c>
      <c r="I181" s="2" t="s">
        <v>25</v>
      </c>
      <c r="J181" s="2" t="s">
        <v>26</v>
      </c>
      <c r="K181" s="2" t="s">
        <v>27</v>
      </c>
      <c r="L181" s="2" t="s">
        <v>28</v>
      </c>
      <c r="M181" s="2" t="s">
        <v>29</v>
      </c>
      <c r="N181" s="2" t="s">
        <v>30</v>
      </c>
      <c r="O181" s="2" t="s">
        <v>31</v>
      </c>
      <c r="P181" s="2" t="s">
        <v>32</v>
      </c>
      <c r="Q181" s="2" t="s">
        <v>33</v>
      </c>
      <c r="R181" s="2" t="s">
        <v>34</v>
      </c>
      <c r="S181" s="2" t="s">
        <v>35</v>
      </c>
      <c r="T181" s="2" t="s">
        <v>36</v>
      </c>
      <c r="U181" s="2" t="s">
        <v>37</v>
      </c>
    </row>
    <row r="182" spans="1:21" x14ac:dyDescent="0.25">
      <c r="A182" t="s">
        <v>1</v>
      </c>
      <c r="G182">
        <v>0.238847</v>
      </c>
      <c r="H182">
        <v>-7.714E-2</v>
      </c>
      <c r="I182">
        <v>99.821200000000005</v>
      </c>
      <c r="J182">
        <v>0.75883400000000001</v>
      </c>
      <c r="K182">
        <v>0.179009</v>
      </c>
      <c r="L182">
        <v>-0.11068</v>
      </c>
      <c r="M182">
        <v>6.3059000000000004E-2</v>
      </c>
      <c r="N182">
        <v>0.31592100000000001</v>
      </c>
      <c r="O182">
        <v>-3.9170000000000003E-2</v>
      </c>
      <c r="P182">
        <v>-2.281E-2</v>
      </c>
      <c r="Q182">
        <v>9.1284000000000004E-2</v>
      </c>
      <c r="R182">
        <v>-9.017E-2</v>
      </c>
      <c r="S182">
        <v>0</v>
      </c>
      <c r="T182">
        <v>101.128</v>
      </c>
      <c r="U182">
        <v>53.5563</v>
      </c>
    </row>
    <row r="183" spans="1:21" x14ac:dyDescent="0.25">
      <c r="A183" t="s">
        <v>2</v>
      </c>
      <c r="G183">
        <v>0.315301</v>
      </c>
      <c r="H183">
        <v>-7.7170000000000002E-2</v>
      </c>
      <c r="I183">
        <v>100.02200000000001</v>
      </c>
      <c r="J183">
        <v>0.69368099999999999</v>
      </c>
      <c r="K183">
        <v>-3.909E-2</v>
      </c>
      <c r="L183">
        <v>-5.8169999999999999E-2</v>
      </c>
      <c r="M183">
        <v>-8.4489999999999996E-2</v>
      </c>
      <c r="N183">
        <v>0.52085800000000004</v>
      </c>
      <c r="O183">
        <v>0.27263300000000001</v>
      </c>
      <c r="P183">
        <v>1.4880000000000001E-2</v>
      </c>
      <c r="Q183">
        <v>2.379E-3</v>
      </c>
      <c r="R183">
        <v>-2.87E-2</v>
      </c>
      <c r="S183">
        <v>0</v>
      </c>
      <c r="T183">
        <v>101.554</v>
      </c>
      <c r="U183">
        <v>53.707000000000001</v>
      </c>
    </row>
    <row r="184" spans="1:21" x14ac:dyDescent="0.25">
      <c r="A184" t="s">
        <v>3</v>
      </c>
      <c r="G184">
        <v>-6.4420000000000005E-2</v>
      </c>
      <c r="H184">
        <v>-7.7189999999999995E-2</v>
      </c>
      <c r="I184">
        <v>99.822500000000005</v>
      </c>
      <c r="J184">
        <v>0.69383799999999995</v>
      </c>
      <c r="K184">
        <v>4.3400000000000001E-3</v>
      </c>
      <c r="L184">
        <v>-4.0419999999999998E-2</v>
      </c>
      <c r="M184">
        <v>0.11828</v>
      </c>
      <c r="N184">
        <v>0.110482</v>
      </c>
      <c r="O184">
        <v>3.8598E-2</v>
      </c>
      <c r="P184">
        <v>7.1611999999999995E-2</v>
      </c>
      <c r="Q184">
        <v>-8.6010000000000003E-2</v>
      </c>
      <c r="R184">
        <v>3.3256000000000001E-2</v>
      </c>
      <c r="S184">
        <v>0</v>
      </c>
      <c r="T184">
        <v>100.625</v>
      </c>
      <c r="U184">
        <v>53.325099999999999</v>
      </c>
    </row>
    <row r="185" spans="1:21" x14ac:dyDescent="0.25">
      <c r="A185" t="s">
        <v>4</v>
      </c>
      <c r="G185">
        <v>-6.4460000000000003E-2</v>
      </c>
      <c r="H185">
        <v>-7.7200000000000005E-2</v>
      </c>
      <c r="I185">
        <v>99.686599999999999</v>
      </c>
      <c r="J185">
        <v>0.88756900000000005</v>
      </c>
      <c r="K185">
        <v>0.135213</v>
      </c>
      <c r="L185">
        <v>4.7895E-2</v>
      </c>
      <c r="M185">
        <v>4.4438999999999999E-2</v>
      </c>
      <c r="N185">
        <v>0.179009</v>
      </c>
      <c r="O185">
        <v>-3.9530000000000003E-2</v>
      </c>
      <c r="P185">
        <v>-2.2950000000000002E-2</v>
      </c>
      <c r="Q185">
        <v>2.4421000000000002E-2</v>
      </c>
      <c r="R185">
        <v>-2.8830000000000001E-2</v>
      </c>
      <c r="S185">
        <v>0</v>
      </c>
      <c r="T185">
        <v>100.77200000000001</v>
      </c>
      <c r="U185">
        <v>53.3842</v>
      </c>
    </row>
    <row r="186" spans="1:21" x14ac:dyDescent="0.25">
      <c r="A186" t="s">
        <v>21</v>
      </c>
      <c r="G186">
        <v>1.1601999999999999E-2</v>
      </c>
      <c r="H186">
        <v>-7.707E-2</v>
      </c>
      <c r="I186">
        <v>101.042</v>
      </c>
      <c r="J186">
        <v>4.9348000000000003E-2</v>
      </c>
      <c r="K186">
        <v>-3.9170000000000003E-2</v>
      </c>
      <c r="L186">
        <v>-3.8739999999999997E-2</v>
      </c>
      <c r="M186">
        <v>8.1560000000000001E-3</v>
      </c>
      <c r="N186">
        <v>0.45047399999999999</v>
      </c>
      <c r="O186">
        <v>0.117603</v>
      </c>
      <c r="P186">
        <v>-4.1509999999999998E-2</v>
      </c>
      <c r="Q186">
        <v>3.63E-3</v>
      </c>
      <c r="R186">
        <v>3.4712E-2</v>
      </c>
      <c r="S186">
        <v>0</v>
      </c>
      <c r="T186">
        <v>101.521</v>
      </c>
      <c r="U186">
        <v>53.997399999999999</v>
      </c>
    </row>
    <row r="187" spans="1:21" x14ac:dyDescent="0.25">
      <c r="A187" t="s">
        <v>58</v>
      </c>
      <c r="G187">
        <v>0.23894499999999999</v>
      </c>
      <c r="H187">
        <v>-7.7130000000000004E-2</v>
      </c>
      <c r="I187">
        <v>98.366799999999998</v>
      </c>
      <c r="J187">
        <v>0.37152000000000002</v>
      </c>
      <c r="K187">
        <v>4.5339999999999998E-3</v>
      </c>
      <c r="L187">
        <v>0.11987200000000001</v>
      </c>
      <c r="M187">
        <v>2.63E-2</v>
      </c>
      <c r="N187">
        <v>0.179034</v>
      </c>
      <c r="O187">
        <v>-0.11708</v>
      </c>
      <c r="P187">
        <v>1.5044E-2</v>
      </c>
      <c r="Q187">
        <v>6.9347000000000006E-2</v>
      </c>
      <c r="R187">
        <v>9.5833000000000002E-2</v>
      </c>
      <c r="S187">
        <v>0</v>
      </c>
      <c r="T187">
        <v>99.293000000000006</v>
      </c>
      <c r="U187">
        <v>52.643999999999998</v>
      </c>
    </row>
    <row r="188" spans="1:21" x14ac:dyDescent="0.25">
      <c r="G188">
        <v>8.7687000000000001E-2</v>
      </c>
      <c r="H188">
        <v>-7.7210000000000001E-2</v>
      </c>
      <c r="I188">
        <v>98.192400000000006</v>
      </c>
      <c r="J188">
        <v>0.82255199999999995</v>
      </c>
      <c r="K188">
        <v>-8.2869999999999999E-2</v>
      </c>
      <c r="L188">
        <v>6.5234E-2</v>
      </c>
      <c r="M188">
        <v>-2.9350000000000001E-2</v>
      </c>
      <c r="N188">
        <v>0.178809</v>
      </c>
      <c r="O188">
        <v>0.11634</v>
      </c>
      <c r="P188">
        <v>1.4781000000000001E-2</v>
      </c>
      <c r="Q188">
        <v>6.8364999999999995E-2</v>
      </c>
      <c r="R188">
        <v>-2.9100000000000001E-2</v>
      </c>
      <c r="S188">
        <v>0</v>
      </c>
      <c r="T188">
        <v>99.327600000000004</v>
      </c>
      <c r="U188">
        <v>52.57</v>
      </c>
    </row>
    <row r="189" spans="1:21" x14ac:dyDescent="0.25">
      <c r="A189" t="s">
        <v>90</v>
      </c>
      <c r="G189">
        <v>0.31486999999999998</v>
      </c>
      <c r="H189">
        <v>-7.714E-2</v>
      </c>
      <c r="I189">
        <v>99.071200000000005</v>
      </c>
      <c r="J189">
        <v>0.50053300000000001</v>
      </c>
      <c r="K189">
        <v>-8.276E-2</v>
      </c>
      <c r="L189">
        <v>-4.5999999999999999E-3</v>
      </c>
      <c r="M189">
        <v>8.1479999999999997E-2</v>
      </c>
      <c r="N189">
        <v>0.48619200000000001</v>
      </c>
      <c r="O189">
        <v>0.19492499999999999</v>
      </c>
      <c r="P189">
        <v>-3.9300000000000003E-3</v>
      </c>
      <c r="Q189">
        <v>-4.1500000000000002E-2</v>
      </c>
      <c r="R189">
        <v>-2.8330000000000001E-2</v>
      </c>
      <c r="S189">
        <v>0</v>
      </c>
      <c r="T189">
        <v>100.411</v>
      </c>
      <c r="U189">
        <v>53.150100000000002</v>
      </c>
    </row>
    <row r="190" spans="1:21" x14ac:dyDescent="0.25">
      <c r="A190" t="s">
        <v>91</v>
      </c>
      <c r="G190">
        <v>1.1589E-2</v>
      </c>
      <c r="H190">
        <v>-7.714E-2</v>
      </c>
      <c r="I190">
        <v>98.029700000000005</v>
      </c>
      <c r="J190">
        <v>0.75936400000000004</v>
      </c>
      <c r="K190">
        <v>4.3660000000000001E-3</v>
      </c>
      <c r="L190">
        <v>-3.9849999999999997E-2</v>
      </c>
      <c r="M190">
        <v>-2.9049999999999999E-2</v>
      </c>
      <c r="N190">
        <v>0.34912199999999999</v>
      </c>
      <c r="O190">
        <v>3.8905000000000002E-2</v>
      </c>
      <c r="P190">
        <v>-3.8999999999999998E-3</v>
      </c>
      <c r="Q190">
        <v>2.4944999999999998E-2</v>
      </c>
      <c r="R190">
        <v>-0.15211</v>
      </c>
      <c r="S190">
        <v>0</v>
      </c>
      <c r="T190">
        <v>98.915899999999993</v>
      </c>
      <c r="U190">
        <v>52.466999999999999</v>
      </c>
    </row>
    <row r="191" spans="1:21" x14ac:dyDescent="0.25">
      <c r="A191" t="s">
        <v>92</v>
      </c>
      <c r="G191">
        <v>0.163912</v>
      </c>
      <c r="H191">
        <v>-7.7229999999999993E-2</v>
      </c>
      <c r="I191">
        <v>98.762799999999999</v>
      </c>
      <c r="J191">
        <v>0.95116500000000004</v>
      </c>
      <c r="K191">
        <v>4.5840000000000004E-3</v>
      </c>
      <c r="L191">
        <v>6.4865999999999993E-2</v>
      </c>
      <c r="M191">
        <v>8.1059000000000006E-2</v>
      </c>
      <c r="N191">
        <v>0.28178999999999998</v>
      </c>
      <c r="O191">
        <v>3.8148000000000001E-2</v>
      </c>
      <c r="P191">
        <v>1.4707E-2</v>
      </c>
      <c r="Q191">
        <v>1.8519999999999999E-3</v>
      </c>
      <c r="R191">
        <v>3.2544999999999998E-2</v>
      </c>
      <c r="S191">
        <v>0</v>
      </c>
      <c r="T191">
        <v>100.32</v>
      </c>
      <c r="U191">
        <v>53.005600000000001</v>
      </c>
    </row>
    <row r="192" spans="1:21" x14ac:dyDescent="0.25">
      <c r="A192" t="s">
        <v>93</v>
      </c>
      <c r="G192">
        <v>0.16287099999999999</v>
      </c>
      <c r="H192">
        <v>-7.7109999999999998E-2</v>
      </c>
      <c r="I192">
        <v>98.620699999999999</v>
      </c>
      <c r="J192">
        <v>0.56577200000000005</v>
      </c>
      <c r="K192">
        <v>-3.9149999999999997E-2</v>
      </c>
      <c r="L192">
        <v>1.3764E-2</v>
      </c>
      <c r="M192">
        <v>6.3264000000000001E-2</v>
      </c>
      <c r="N192">
        <v>0.28079399999999999</v>
      </c>
      <c r="O192">
        <v>-3.891E-2</v>
      </c>
      <c r="P192">
        <v>3.4009999999999999E-2</v>
      </c>
      <c r="Q192">
        <v>-4.1079999999999998E-2</v>
      </c>
      <c r="R192">
        <v>-0.15171000000000001</v>
      </c>
      <c r="S192">
        <v>0</v>
      </c>
      <c r="T192">
        <v>99.393199999999993</v>
      </c>
      <c r="U192">
        <v>52.734099999999998</v>
      </c>
    </row>
    <row r="193" spans="1:21" x14ac:dyDescent="0.25">
      <c r="A193" t="s">
        <v>94</v>
      </c>
      <c r="G193">
        <v>0.163549</v>
      </c>
      <c r="H193">
        <v>0.15559700000000001</v>
      </c>
      <c r="I193">
        <v>99.062200000000004</v>
      </c>
      <c r="J193">
        <v>0.69337400000000005</v>
      </c>
      <c r="K193">
        <v>-3.9149999999999997E-2</v>
      </c>
      <c r="L193">
        <v>-2.281E-2</v>
      </c>
      <c r="M193">
        <v>7.6189999999999999E-3</v>
      </c>
      <c r="N193">
        <v>0.38382699999999997</v>
      </c>
      <c r="O193">
        <v>-3.9489999999999997E-2</v>
      </c>
      <c r="P193">
        <v>3.3769E-2</v>
      </c>
      <c r="Q193">
        <v>9.0836E-2</v>
      </c>
      <c r="R193">
        <v>9.5096E-2</v>
      </c>
      <c r="S193">
        <v>0</v>
      </c>
      <c r="T193">
        <v>100.584</v>
      </c>
      <c r="U193">
        <v>53.255600000000001</v>
      </c>
    </row>
    <row r="194" spans="1:21" x14ac:dyDescent="0.25">
      <c r="A194" t="s">
        <v>95</v>
      </c>
      <c r="G194">
        <v>0.390177</v>
      </c>
      <c r="H194">
        <v>-7.7119999999999994E-2</v>
      </c>
      <c r="I194">
        <v>98.892499999999998</v>
      </c>
      <c r="J194">
        <v>0.43633699999999997</v>
      </c>
      <c r="K194">
        <v>-3.9050000000000001E-2</v>
      </c>
      <c r="L194">
        <v>1.3486E-2</v>
      </c>
      <c r="M194">
        <v>2.6294000000000001E-2</v>
      </c>
      <c r="N194">
        <v>7.6730000000000007E-2</v>
      </c>
      <c r="O194">
        <v>0.11708399999999999</v>
      </c>
      <c r="P194">
        <v>3.3943000000000001E-2</v>
      </c>
      <c r="Q194">
        <v>9.1461000000000001E-2</v>
      </c>
      <c r="R194">
        <v>-0.09</v>
      </c>
      <c r="S194">
        <v>0</v>
      </c>
      <c r="T194">
        <v>99.871799999999993</v>
      </c>
      <c r="U194">
        <v>52.903500000000001</v>
      </c>
    </row>
    <row r="195" spans="1:21" x14ac:dyDescent="0.25">
      <c r="A195" t="s">
        <v>96</v>
      </c>
      <c r="G195">
        <v>-6.4619999999999997E-2</v>
      </c>
      <c r="H195">
        <v>0.15551400000000001</v>
      </c>
      <c r="I195">
        <v>97.613600000000005</v>
      </c>
      <c r="J195">
        <v>0.95059899999999997</v>
      </c>
      <c r="K195">
        <v>4.4409999999999996E-3</v>
      </c>
      <c r="L195">
        <v>-5.9080000000000001E-2</v>
      </c>
      <c r="M195">
        <v>9.9477999999999997E-2</v>
      </c>
      <c r="N195">
        <v>0.21310100000000001</v>
      </c>
      <c r="O195">
        <v>-3.9890000000000002E-2</v>
      </c>
      <c r="P195">
        <v>-2.308E-2</v>
      </c>
      <c r="Q195">
        <v>2.3931000000000001E-2</v>
      </c>
      <c r="R195">
        <v>0.156334</v>
      </c>
      <c r="S195">
        <v>0</v>
      </c>
      <c r="T195">
        <v>99.030299999999997</v>
      </c>
      <c r="U195">
        <v>52.410699999999999</v>
      </c>
    </row>
    <row r="196" spans="1:21" x14ac:dyDescent="0.25">
      <c r="A196" t="s">
        <v>97</v>
      </c>
      <c r="G196">
        <v>1.1606999999999999E-2</v>
      </c>
      <c r="H196">
        <v>0.15586700000000001</v>
      </c>
      <c r="I196">
        <v>100.709</v>
      </c>
      <c r="J196">
        <v>0.56552999999999998</v>
      </c>
      <c r="K196">
        <v>9.1464000000000004E-2</v>
      </c>
      <c r="L196">
        <v>1.3531E-2</v>
      </c>
      <c r="M196">
        <v>0.10005500000000001</v>
      </c>
      <c r="N196">
        <v>0.17888899999999999</v>
      </c>
      <c r="O196">
        <v>-0.11718000000000001</v>
      </c>
      <c r="P196">
        <v>-4.1680000000000002E-2</v>
      </c>
      <c r="Q196">
        <v>0.113678</v>
      </c>
      <c r="R196">
        <v>-2.8029999999999999E-2</v>
      </c>
      <c r="S196">
        <v>0</v>
      </c>
      <c r="T196">
        <v>101.752</v>
      </c>
      <c r="U196">
        <v>54.0105</v>
      </c>
    </row>
    <row r="197" spans="1:21" x14ac:dyDescent="0.25">
      <c r="A197" t="s">
        <v>98</v>
      </c>
      <c r="G197">
        <v>-6.4409999999999995E-2</v>
      </c>
      <c r="H197">
        <v>0.15570600000000001</v>
      </c>
      <c r="I197">
        <v>97.470799999999997</v>
      </c>
      <c r="J197">
        <v>0.69384400000000002</v>
      </c>
      <c r="K197">
        <v>4.3620000000000004E-3</v>
      </c>
      <c r="L197">
        <v>-0.11132</v>
      </c>
      <c r="M197">
        <v>6.2948000000000004E-2</v>
      </c>
      <c r="N197">
        <v>0.14463100000000001</v>
      </c>
      <c r="O197">
        <v>3.8605E-2</v>
      </c>
      <c r="P197">
        <v>3.3800999999999998E-2</v>
      </c>
      <c r="Q197">
        <v>9.0955999999999995E-2</v>
      </c>
      <c r="R197">
        <v>3.3257000000000002E-2</v>
      </c>
      <c r="S197">
        <v>0</v>
      </c>
      <c r="T197">
        <v>98.553100000000001</v>
      </c>
      <c r="U197">
        <v>52.246299999999998</v>
      </c>
    </row>
    <row r="198" spans="1:21" x14ac:dyDescent="0.25">
      <c r="A198" t="s">
        <v>99</v>
      </c>
      <c r="G198">
        <v>0.163493</v>
      </c>
      <c r="H198">
        <v>0.15562999999999999</v>
      </c>
      <c r="I198">
        <v>98.481300000000005</v>
      </c>
      <c r="J198">
        <v>0.49991600000000003</v>
      </c>
      <c r="K198">
        <v>-3.9149999999999997E-2</v>
      </c>
      <c r="L198">
        <v>-4.054E-2</v>
      </c>
      <c r="M198">
        <v>-2.9229999999999999E-2</v>
      </c>
      <c r="N198">
        <v>0.31542599999999998</v>
      </c>
      <c r="O198">
        <v>0.350582</v>
      </c>
      <c r="P198">
        <v>-2.2919999999999999E-2</v>
      </c>
      <c r="Q198">
        <v>-1.9740000000000001E-2</v>
      </c>
      <c r="R198">
        <v>3.3191999999999999E-2</v>
      </c>
      <c r="S198">
        <v>0</v>
      </c>
      <c r="T198">
        <v>99.847999999999999</v>
      </c>
      <c r="U198">
        <v>52.875599999999999</v>
      </c>
    </row>
    <row r="199" spans="1:21" x14ac:dyDescent="0.25">
      <c r="A199" t="s">
        <v>100</v>
      </c>
      <c r="G199">
        <v>1.1560000000000001E-2</v>
      </c>
      <c r="H199">
        <v>-7.7160000000000006E-2</v>
      </c>
      <c r="I199">
        <v>99.525199999999998</v>
      </c>
      <c r="J199">
        <v>0.69426900000000002</v>
      </c>
      <c r="K199">
        <v>4.3509999999999998E-3</v>
      </c>
      <c r="L199">
        <v>0.101533</v>
      </c>
      <c r="M199">
        <v>4.4571E-2</v>
      </c>
      <c r="N199">
        <v>0.31500299999999998</v>
      </c>
      <c r="O199">
        <v>-3.9300000000000002E-2</v>
      </c>
      <c r="P199">
        <v>1.4938999999999999E-2</v>
      </c>
      <c r="Q199">
        <v>4.6854E-2</v>
      </c>
      <c r="R199">
        <v>-9.0380000000000002E-2</v>
      </c>
      <c r="S199">
        <v>0</v>
      </c>
      <c r="T199">
        <v>100.551</v>
      </c>
      <c r="U199">
        <v>53.306100000000001</v>
      </c>
    </row>
    <row r="200" spans="1:21" x14ac:dyDescent="0.25">
      <c r="A200" t="s">
        <v>101</v>
      </c>
      <c r="G200">
        <v>0.23832900000000001</v>
      </c>
      <c r="H200">
        <v>-7.7079999999999996E-2</v>
      </c>
      <c r="I200">
        <v>100.693</v>
      </c>
      <c r="J200">
        <v>0.43683300000000003</v>
      </c>
      <c r="K200">
        <v>-3.909E-2</v>
      </c>
      <c r="L200">
        <v>-7.4340000000000003E-2</v>
      </c>
      <c r="M200">
        <v>6.3439999999999996E-2</v>
      </c>
      <c r="N200">
        <v>0.34905999999999998</v>
      </c>
      <c r="O200">
        <v>-3.8699999999999998E-2</v>
      </c>
      <c r="P200">
        <v>-3.7100000000000002E-3</v>
      </c>
      <c r="Q200">
        <v>-6.2899999999999998E-2</v>
      </c>
      <c r="R200">
        <v>-8.9380000000000001E-2</v>
      </c>
      <c r="S200">
        <v>0</v>
      </c>
      <c r="T200">
        <v>101.395</v>
      </c>
      <c r="U200">
        <v>53.831000000000003</v>
      </c>
    </row>
    <row r="201" spans="1:21" x14ac:dyDescent="0.25">
      <c r="A201" t="s">
        <v>18</v>
      </c>
      <c r="G201">
        <v>0.23935400000000001</v>
      </c>
      <c r="H201">
        <v>0.15568399999999999</v>
      </c>
      <c r="I201">
        <v>99.099000000000004</v>
      </c>
      <c r="J201">
        <v>0.50018700000000005</v>
      </c>
      <c r="K201">
        <v>4.5770000000000003E-3</v>
      </c>
      <c r="L201">
        <v>1.2931E-2</v>
      </c>
      <c r="M201">
        <v>6.2990000000000004E-2</v>
      </c>
      <c r="N201">
        <v>0.14499899999999999</v>
      </c>
      <c r="O201">
        <v>3.8705999999999997E-2</v>
      </c>
      <c r="P201">
        <v>-3.9699999999999996E-3</v>
      </c>
      <c r="Q201">
        <v>6.8957000000000004E-2</v>
      </c>
      <c r="R201">
        <v>9.5372999999999999E-2</v>
      </c>
      <c r="S201">
        <v>0</v>
      </c>
      <c r="T201">
        <v>100.419</v>
      </c>
      <c r="U201">
        <v>53.186300000000003</v>
      </c>
    </row>
    <row r="202" spans="1:21" x14ac:dyDescent="0.25">
      <c r="A202" t="s">
        <v>102</v>
      </c>
      <c r="G202">
        <v>1.1639E-2</v>
      </c>
      <c r="H202">
        <v>-7.7179999999999999E-2</v>
      </c>
      <c r="I202">
        <v>99.768500000000003</v>
      </c>
      <c r="J202">
        <v>0.629243</v>
      </c>
      <c r="K202">
        <v>-3.9190000000000003E-2</v>
      </c>
      <c r="L202">
        <v>-2.2630000000000001E-2</v>
      </c>
      <c r="M202">
        <v>7.6800000000000002E-3</v>
      </c>
      <c r="N202">
        <v>7.6483999999999996E-2</v>
      </c>
      <c r="O202">
        <v>3.8650999999999998E-2</v>
      </c>
      <c r="P202">
        <v>-2.2890000000000001E-2</v>
      </c>
      <c r="Q202">
        <v>2.4632999999999999E-2</v>
      </c>
      <c r="R202">
        <v>9.5308000000000004E-2</v>
      </c>
      <c r="S202">
        <v>0</v>
      </c>
      <c r="T202">
        <v>100.49</v>
      </c>
      <c r="U202">
        <v>53.283999999999999</v>
      </c>
    </row>
    <row r="203" spans="1:21" x14ac:dyDescent="0.25">
      <c r="A203" t="s">
        <v>103</v>
      </c>
      <c r="G203">
        <v>0.163914</v>
      </c>
      <c r="H203">
        <v>-7.7240000000000003E-2</v>
      </c>
      <c r="I203">
        <v>100.33</v>
      </c>
      <c r="J203">
        <v>0.69240900000000005</v>
      </c>
      <c r="K203">
        <v>-3.9170000000000003E-2</v>
      </c>
      <c r="L203">
        <v>-5.9300000000000004E-3</v>
      </c>
      <c r="M203">
        <v>0.17311299999999999</v>
      </c>
      <c r="N203">
        <v>0.281638</v>
      </c>
      <c r="O203">
        <v>0.116063</v>
      </c>
      <c r="P203">
        <v>-4.1999999999999997E-3</v>
      </c>
      <c r="Q203">
        <v>1.828E-3</v>
      </c>
      <c r="R203">
        <v>0.21818599999999999</v>
      </c>
      <c r="S203">
        <v>0</v>
      </c>
      <c r="T203">
        <v>101.85</v>
      </c>
      <c r="U203">
        <v>53.823</v>
      </c>
    </row>
    <row r="204" spans="1:21" x14ac:dyDescent="0.25">
      <c r="G204">
        <v>1.1606E-2</v>
      </c>
      <c r="H204">
        <v>0.38862799999999997</v>
      </c>
      <c r="I204">
        <v>99.939400000000006</v>
      </c>
      <c r="J204">
        <v>0.56571000000000005</v>
      </c>
      <c r="K204">
        <v>9.1392000000000001E-2</v>
      </c>
      <c r="L204">
        <v>4.9168000000000003E-2</v>
      </c>
      <c r="M204">
        <v>-2.894E-2</v>
      </c>
      <c r="N204">
        <v>0.21291299999999999</v>
      </c>
      <c r="O204">
        <v>-0.11703</v>
      </c>
      <c r="P204">
        <v>-2.273E-2</v>
      </c>
      <c r="Q204">
        <v>0.13589899999999999</v>
      </c>
      <c r="R204">
        <v>-8.9819999999999997E-2</v>
      </c>
      <c r="S204">
        <v>0</v>
      </c>
      <c r="T204">
        <v>101.136</v>
      </c>
      <c r="U204">
        <v>53.721499999999999</v>
      </c>
    </row>
    <row r="205" spans="1:21" x14ac:dyDescent="0.25">
      <c r="G205">
        <v>1.1547999999999999E-2</v>
      </c>
      <c r="H205">
        <v>0.156005</v>
      </c>
      <c r="I205">
        <v>100.97799999999999</v>
      </c>
      <c r="J205">
        <v>0.30789899999999998</v>
      </c>
      <c r="K205">
        <v>0.134574</v>
      </c>
      <c r="L205">
        <v>-5.6579999999999998E-2</v>
      </c>
      <c r="M205">
        <v>6.3467999999999997E-2</v>
      </c>
      <c r="N205">
        <v>0.11060200000000001</v>
      </c>
      <c r="O205">
        <v>0.117617</v>
      </c>
      <c r="P205">
        <v>5.3060999999999997E-2</v>
      </c>
      <c r="Q205">
        <v>4.7854000000000001E-2</v>
      </c>
      <c r="R205">
        <v>-0.21329000000000001</v>
      </c>
      <c r="S205">
        <v>0</v>
      </c>
      <c r="T205">
        <v>101.711</v>
      </c>
      <c r="U205">
        <v>54.052300000000002</v>
      </c>
    </row>
    <row r="206" spans="1:21" x14ac:dyDescent="0.25">
      <c r="G206">
        <v>0.16377700000000001</v>
      </c>
      <c r="H206">
        <v>-7.7219999999999997E-2</v>
      </c>
      <c r="I206">
        <v>99.459100000000007</v>
      </c>
      <c r="J206">
        <v>0.88729400000000003</v>
      </c>
      <c r="K206">
        <v>-8.2890000000000005E-2</v>
      </c>
      <c r="L206">
        <v>1.1899E-2</v>
      </c>
      <c r="M206">
        <v>6.2647999999999995E-2</v>
      </c>
      <c r="N206">
        <v>0.178901</v>
      </c>
      <c r="O206">
        <v>0.35033599999999998</v>
      </c>
      <c r="P206">
        <v>-4.1700000000000001E-3</v>
      </c>
      <c r="Q206">
        <v>2.3998999999999999E-2</v>
      </c>
      <c r="R206">
        <v>-0.15312999999999999</v>
      </c>
      <c r="S206">
        <v>0</v>
      </c>
      <c r="T206">
        <v>100.821</v>
      </c>
      <c r="U206">
        <v>53.293399999999998</v>
      </c>
    </row>
    <row r="207" spans="1:21" x14ac:dyDescent="0.25">
      <c r="G207">
        <v>0.16332199999999999</v>
      </c>
      <c r="H207">
        <v>0.155722</v>
      </c>
      <c r="I207">
        <v>97.6203</v>
      </c>
      <c r="J207">
        <v>0.62971900000000003</v>
      </c>
      <c r="K207">
        <v>9.1775999999999996E-2</v>
      </c>
      <c r="L207">
        <v>-4.0030000000000003E-2</v>
      </c>
      <c r="M207">
        <v>9.9929000000000004E-2</v>
      </c>
      <c r="N207">
        <v>0.24746399999999999</v>
      </c>
      <c r="O207">
        <v>3.8802000000000003E-2</v>
      </c>
      <c r="P207">
        <v>1.4968E-2</v>
      </c>
      <c r="Q207">
        <v>2.712E-3</v>
      </c>
      <c r="R207">
        <v>-2.8369999999999999E-2</v>
      </c>
      <c r="S207">
        <v>0</v>
      </c>
      <c r="T207">
        <v>98.996300000000005</v>
      </c>
      <c r="U207">
        <v>52.434899999999999</v>
      </c>
    </row>
    <row r="208" spans="1:21" x14ac:dyDescent="0.25">
      <c r="G208">
        <v>0.238315</v>
      </c>
      <c r="H208">
        <v>-7.7079999999999996E-2</v>
      </c>
      <c r="I208">
        <v>99.686700000000002</v>
      </c>
      <c r="J208">
        <v>0.436753</v>
      </c>
      <c r="K208">
        <v>4.8002999999999997E-2</v>
      </c>
      <c r="L208">
        <v>-5.6669999999999998E-2</v>
      </c>
      <c r="M208">
        <v>6.3403000000000001E-2</v>
      </c>
      <c r="N208">
        <v>0.17891399999999999</v>
      </c>
      <c r="O208">
        <v>-3.8710000000000001E-2</v>
      </c>
      <c r="P208">
        <v>-6.046E-2</v>
      </c>
      <c r="Q208">
        <v>-4.0800000000000003E-2</v>
      </c>
      <c r="R208">
        <v>-8.9389999999999997E-2</v>
      </c>
      <c r="S208">
        <v>0</v>
      </c>
      <c r="T208">
        <v>100.289</v>
      </c>
      <c r="U208">
        <v>53.2545</v>
      </c>
    </row>
    <row r="209" spans="7:21" x14ac:dyDescent="0.25">
      <c r="G209">
        <v>0.39110299999999998</v>
      </c>
      <c r="H209">
        <v>-7.7170000000000002E-2</v>
      </c>
      <c r="I209">
        <v>99.693299999999994</v>
      </c>
      <c r="J209">
        <v>0.62902999999999998</v>
      </c>
      <c r="K209">
        <v>-8.2799999999999999E-2</v>
      </c>
      <c r="L209">
        <v>1.2635E-2</v>
      </c>
      <c r="M209">
        <v>9.9738999999999994E-2</v>
      </c>
      <c r="N209">
        <v>0.349966</v>
      </c>
      <c r="O209">
        <v>0.116574</v>
      </c>
      <c r="P209">
        <v>1.4867999999999999E-2</v>
      </c>
      <c r="Q209">
        <v>-4.1820000000000003E-2</v>
      </c>
      <c r="R209">
        <v>3.3209000000000002E-2</v>
      </c>
      <c r="S209">
        <v>0</v>
      </c>
      <c r="T209">
        <v>101.139</v>
      </c>
      <c r="U209">
        <v>53.474699999999999</v>
      </c>
    </row>
    <row r="210" spans="7:21" x14ac:dyDescent="0.25">
      <c r="G210">
        <v>8.7274000000000004E-2</v>
      </c>
      <c r="H210">
        <v>-7.7109999999999998E-2</v>
      </c>
      <c r="I210">
        <v>97.944900000000004</v>
      </c>
      <c r="J210">
        <v>0.50123600000000001</v>
      </c>
      <c r="K210">
        <v>4.7899999999999998E-2</v>
      </c>
      <c r="L210">
        <v>0.120091</v>
      </c>
      <c r="M210">
        <v>7.9349999999999993E-3</v>
      </c>
      <c r="N210">
        <v>0.34914299999999998</v>
      </c>
      <c r="O210">
        <v>3.9123999999999999E-2</v>
      </c>
      <c r="P210">
        <v>-2.2720000000000001E-2</v>
      </c>
      <c r="Q210">
        <v>-4.113E-2</v>
      </c>
      <c r="R210">
        <v>-0.15175</v>
      </c>
      <c r="S210">
        <v>0</v>
      </c>
      <c r="T210">
        <v>98.804900000000004</v>
      </c>
      <c r="U210">
        <v>52.4328</v>
      </c>
    </row>
    <row r="211" spans="7:21" x14ac:dyDescent="0.25">
      <c r="G211">
        <v>8.7439000000000003E-2</v>
      </c>
      <c r="H211">
        <v>0.15570999999999999</v>
      </c>
      <c r="I211">
        <v>99.681700000000006</v>
      </c>
      <c r="J211">
        <v>0.62970499999999996</v>
      </c>
      <c r="K211">
        <v>-8.276E-2</v>
      </c>
      <c r="L211">
        <v>-7.5480000000000005E-2</v>
      </c>
      <c r="M211">
        <v>0.13681599999999999</v>
      </c>
      <c r="N211">
        <v>0.21271599999999999</v>
      </c>
      <c r="O211">
        <v>-3.9260000000000003E-2</v>
      </c>
      <c r="P211">
        <v>5.2779E-2</v>
      </c>
      <c r="Q211">
        <v>6.9145999999999999E-2</v>
      </c>
      <c r="R211">
        <v>-2.8340000000000001E-2</v>
      </c>
      <c r="S211">
        <v>0</v>
      </c>
      <c r="T211">
        <v>100.8</v>
      </c>
      <c r="U211">
        <v>53.442300000000003</v>
      </c>
    </row>
    <row r="212" spans="7:21" x14ac:dyDescent="0.25">
      <c r="G212">
        <v>8.7387000000000006E-2</v>
      </c>
      <c r="H212">
        <v>-7.7130000000000004E-2</v>
      </c>
      <c r="I212">
        <v>99.806700000000006</v>
      </c>
      <c r="J212">
        <v>0.30710700000000002</v>
      </c>
      <c r="K212">
        <v>-8.2729999999999998E-2</v>
      </c>
      <c r="L212">
        <v>3.1361E-2</v>
      </c>
      <c r="M212">
        <v>0.136989</v>
      </c>
      <c r="N212">
        <v>0.41711900000000002</v>
      </c>
      <c r="O212">
        <v>-3.9039999999999998E-2</v>
      </c>
      <c r="P212">
        <v>-3.8400000000000001E-3</v>
      </c>
      <c r="Q212">
        <v>2.5201999999999999E-2</v>
      </c>
      <c r="R212">
        <v>9.5951999999999996E-2</v>
      </c>
      <c r="S212">
        <v>0</v>
      </c>
      <c r="T212">
        <v>100.705</v>
      </c>
      <c r="U212">
        <v>53.435200000000002</v>
      </c>
    </row>
    <row r="213" spans="7:21" x14ac:dyDescent="0.25">
      <c r="G213">
        <v>1.1620999999999999E-2</v>
      </c>
      <c r="H213">
        <v>-7.7170000000000002E-2</v>
      </c>
      <c r="I213">
        <v>100.827</v>
      </c>
      <c r="J213">
        <v>0.62950600000000001</v>
      </c>
      <c r="K213">
        <v>-8.2809999999999995E-2</v>
      </c>
      <c r="L213">
        <v>8.3762000000000003E-2</v>
      </c>
      <c r="M213">
        <v>4.4565E-2</v>
      </c>
      <c r="N213">
        <v>7.6402999999999999E-2</v>
      </c>
      <c r="O213">
        <v>-3.9370000000000002E-2</v>
      </c>
      <c r="P213">
        <v>-3.9699999999999996E-3</v>
      </c>
      <c r="Q213">
        <v>4.6815000000000002E-2</v>
      </c>
      <c r="R213">
        <v>3.3422E-2</v>
      </c>
      <c r="S213">
        <v>0</v>
      </c>
      <c r="T213">
        <v>101.55</v>
      </c>
      <c r="U213">
        <v>53.855800000000002</v>
      </c>
    </row>
    <row r="214" spans="7:21" x14ac:dyDescent="0.25">
      <c r="G214">
        <v>8.7454000000000004E-2</v>
      </c>
      <c r="H214">
        <v>-7.7170000000000002E-2</v>
      </c>
      <c r="I214">
        <v>99.577799999999996</v>
      </c>
      <c r="J214">
        <v>0.56486999999999998</v>
      </c>
      <c r="K214">
        <v>4.4180000000000001E-3</v>
      </c>
      <c r="L214">
        <v>1.2884E-2</v>
      </c>
      <c r="M214">
        <v>0.26574199999999998</v>
      </c>
      <c r="N214">
        <v>0.24704300000000001</v>
      </c>
      <c r="O214">
        <v>-3.9370000000000002E-2</v>
      </c>
      <c r="P214">
        <v>3.3800999999999998E-2</v>
      </c>
      <c r="Q214">
        <v>2.4711E-2</v>
      </c>
      <c r="R214">
        <v>3.3376000000000003E-2</v>
      </c>
      <c r="S214">
        <v>0</v>
      </c>
      <c r="T214">
        <v>100.736</v>
      </c>
      <c r="U214">
        <v>53.348799999999997</v>
      </c>
    </row>
    <row r="215" spans="7:21" x14ac:dyDescent="0.25">
      <c r="G215">
        <v>1.1604E-2</v>
      </c>
      <c r="H215">
        <v>-7.7160000000000006E-2</v>
      </c>
      <c r="I215">
        <v>97.860100000000003</v>
      </c>
      <c r="J215">
        <v>0.37125599999999997</v>
      </c>
      <c r="K215">
        <v>4.3940000000000003E-3</v>
      </c>
      <c r="L215">
        <v>0.101643</v>
      </c>
      <c r="M215">
        <v>-1.0699999999999999E-2</v>
      </c>
      <c r="N215">
        <v>0.38342300000000001</v>
      </c>
      <c r="O215">
        <v>0.116789</v>
      </c>
      <c r="P215">
        <v>-3.9500000000000004E-3</v>
      </c>
      <c r="Q215">
        <v>4.6873999999999999E-2</v>
      </c>
      <c r="R215">
        <v>9.5453999999999997E-2</v>
      </c>
      <c r="S215">
        <v>0</v>
      </c>
      <c r="T215">
        <v>98.899799999999999</v>
      </c>
      <c r="U215">
        <v>52.435699999999997</v>
      </c>
    </row>
    <row r="216" spans="7:21" x14ac:dyDescent="0.25">
      <c r="G216">
        <v>0.239286</v>
      </c>
      <c r="H216">
        <v>0.388243</v>
      </c>
      <c r="I216">
        <v>99.130799999999994</v>
      </c>
      <c r="J216">
        <v>0.62956800000000002</v>
      </c>
      <c r="K216">
        <v>4.5729999999999998E-3</v>
      </c>
      <c r="L216">
        <v>6.6208000000000003E-2</v>
      </c>
      <c r="M216">
        <v>0.13677300000000001</v>
      </c>
      <c r="N216">
        <v>0.31578699999999998</v>
      </c>
      <c r="O216">
        <v>-0.11731999999999999</v>
      </c>
      <c r="P216">
        <v>-3.9500000000000004E-3</v>
      </c>
      <c r="Q216">
        <v>2.4815E-2</v>
      </c>
      <c r="R216">
        <v>3.3545999999999999E-2</v>
      </c>
      <c r="S216">
        <v>0</v>
      </c>
      <c r="T216">
        <v>100.848</v>
      </c>
      <c r="U216">
        <v>53.415300000000002</v>
      </c>
    </row>
    <row r="217" spans="7:21" x14ac:dyDescent="0.25">
      <c r="G217">
        <v>1.1582E-2</v>
      </c>
      <c r="H217">
        <v>-7.7160000000000006E-2</v>
      </c>
      <c r="I217">
        <v>98.969099999999997</v>
      </c>
      <c r="J217">
        <v>0.435894</v>
      </c>
      <c r="K217">
        <v>-3.9199999999999999E-2</v>
      </c>
      <c r="L217">
        <v>8.3840999999999999E-2</v>
      </c>
      <c r="M217">
        <v>7.7229999999999998E-3</v>
      </c>
      <c r="N217">
        <v>0.110453</v>
      </c>
      <c r="O217">
        <v>0.27288200000000001</v>
      </c>
      <c r="P217">
        <v>-3.96E-3</v>
      </c>
      <c r="Q217">
        <v>-8.5900000000000004E-2</v>
      </c>
      <c r="R217">
        <v>-2.845E-2</v>
      </c>
      <c r="S217">
        <v>0</v>
      </c>
      <c r="T217">
        <v>99.656800000000004</v>
      </c>
      <c r="U217">
        <v>52.85</v>
      </c>
    </row>
    <row r="218" spans="7:21" x14ac:dyDescent="0.25">
      <c r="G218">
        <v>0.54027599999999998</v>
      </c>
      <c r="H218">
        <v>-7.707E-2</v>
      </c>
      <c r="I218">
        <v>99.367999999999995</v>
      </c>
      <c r="J218">
        <v>0.37210399999999999</v>
      </c>
      <c r="K218">
        <v>-3.8960000000000002E-2</v>
      </c>
      <c r="L218">
        <v>3.1989999999999998E-2</v>
      </c>
      <c r="M218">
        <v>6.3409999999999994E-2</v>
      </c>
      <c r="N218">
        <v>0.58879300000000001</v>
      </c>
      <c r="O218">
        <v>-0.1168</v>
      </c>
      <c r="P218">
        <v>-3.7200000000000002E-3</v>
      </c>
      <c r="Q218">
        <v>-4.0800000000000003E-2</v>
      </c>
      <c r="R218">
        <v>-2.742E-2</v>
      </c>
      <c r="S218">
        <v>0</v>
      </c>
      <c r="T218">
        <v>100.66</v>
      </c>
      <c r="U218">
        <v>53.34</v>
      </c>
    </row>
    <row r="219" spans="7:21" x14ac:dyDescent="0.25">
      <c r="G219">
        <v>1.1592999999999999E-2</v>
      </c>
      <c r="H219">
        <v>-7.714E-2</v>
      </c>
      <c r="I219">
        <v>98.470200000000006</v>
      </c>
      <c r="J219">
        <v>0.30702600000000002</v>
      </c>
      <c r="K219">
        <v>-3.9190000000000003E-2</v>
      </c>
      <c r="L219">
        <v>0.119778</v>
      </c>
      <c r="M219">
        <v>4.4684000000000001E-2</v>
      </c>
      <c r="N219">
        <v>0.21265400000000001</v>
      </c>
      <c r="O219">
        <v>3.8926000000000002E-2</v>
      </c>
      <c r="P219">
        <v>-3.8899999999999998E-3</v>
      </c>
      <c r="Q219">
        <v>0.135631</v>
      </c>
      <c r="R219">
        <v>3.3774999999999999E-2</v>
      </c>
      <c r="S219">
        <v>0</v>
      </c>
      <c r="T219">
        <v>99.254000000000005</v>
      </c>
      <c r="U219">
        <v>52.674900000000001</v>
      </c>
    </row>
    <row r="220" spans="7:21" x14ac:dyDescent="0.25">
      <c r="G220">
        <v>0.162942</v>
      </c>
      <c r="H220">
        <v>-7.7109999999999998E-2</v>
      </c>
      <c r="I220">
        <v>99.619500000000002</v>
      </c>
      <c r="J220">
        <v>0.501081</v>
      </c>
      <c r="K220">
        <v>-3.9140000000000001E-2</v>
      </c>
      <c r="L220">
        <v>-5.7119999999999997E-2</v>
      </c>
      <c r="M220">
        <v>8.1696000000000005E-2</v>
      </c>
      <c r="N220">
        <v>0.110567</v>
      </c>
      <c r="O220">
        <v>-3.8920000000000003E-2</v>
      </c>
      <c r="P220">
        <v>-2.2710000000000001E-2</v>
      </c>
      <c r="Q220">
        <v>6.9593000000000002E-2</v>
      </c>
      <c r="R220">
        <v>-8.974E-2</v>
      </c>
      <c r="S220">
        <v>0</v>
      </c>
      <c r="T220">
        <v>100.221</v>
      </c>
      <c r="U220">
        <v>53.202300000000001</v>
      </c>
    </row>
    <row r="221" spans="7:21" x14ac:dyDescent="0.25">
      <c r="G221">
        <v>8.7303000000000006E-2</v>
      </c>
      <c r="H221">
        <v>-7.7119999999999994E-2</v>
      </c>
      <c r="I221">
        <v>99.322299999999998</v>
      </c>
      <c r="J221">
        <v>0.24257100000000001</v>
      </c>
      <c r="K221">
        <v>4.7913999999999998E-2</v>
      </c>
      <c r="L221">
        <v>0.137881</v>
      </c>
      <c r="M221">
        <v>7.9469999999999992E-3</v>
      </c>
      <c r="N221">
        <v>0.24693799999999999</v>
      </c>
      <c r="O221">
        <v>-3.8969999999999998E-2</v>
      </c>
      <c r="P221">
        <v>5.2927000000000002E-2</v>
      </c>
      <c r="Q221">
        <v>-6.3280000000000003E-2</v>
      </c>
      <c r="R221">
        <v>9.6026E-2</v>
      </c>
      <c r="S221">
        <v>0</v>
      </c>
      <c r="T221">
        <v>100.062</v>
      </c>
      <c r="U221">
        <v>53.105600000000003</v>
      </c>
    </row>
    <row r="222" spans="7:21" x14ac:dyDescent="0.25">
      <c r="G222">
        <v>0.162855</v>
      </c>
      <c r="H222">
        <v>-7.7100000000000002E-2</v>
      </c>
      <c r="I222">
        <v>99.682299999999998</v>
      </c>
      <c r="J222">
        <v>0.43668800000000002</v>
      </c>
      <c r="K222">
        <v>9.1493000000000005E-2</v>
      </c>
      <c r="L222">
        <v>1.3965999999999999E-2</v>
      </c>
      <c r="M222">
        <v>0.118617</v>
      </c>
      <c r="N222">
        <v>0.21301300000000001</v>
      </c>
      <c r="O222">
        <v>-0.11699</v>
      </c>
      <c r="P222">
        <v>-3.7799999999999999E-3</v>
      </c>
      <c r="Q222">
        <v>0.136132</v>
      </c>
      <c r="R222">
        <v>-8.9649999999999994E-2</v>
      </c>
      <c r="S222">
        <v>0</v>
      </c>
      <c r="T222">
        <v>100.568</v>
      </c>
      <c r="U222">
        <v>53.366799999999998</v>
      </c>
    </row>
    <row r="223" spans="7:21" x14ac:dyDescent="0.25">
      <c r="G223">
        <v>8.7415999999999994E-2</v>
      </c>
      <c r="H223">
        <v>-7.7149999999999996E-2</v>
      </c>
      <c r="I223">
        <v>99.674499999999995</v>
      </c>
      <c r="J223">
        <v>0.37141600000000002</v>
      </c>
      <c r="K223">
        <v>-3.9170000000000003E-2</v>
      </c>
      <c r="L223">
        <v>-3.9989999999999998E-2</v>
      </c>
      <c r="M223">
        <v>6.3064999999999996E-2</v>
      </c>
      <c r="N223">
        <v>0.315052</v>
      </c>
      <c r="O223">
        <v>0.116907</v>
      </c>
      <c r="P223">
        <v>3.388E-2</v>
      </c>
      <c r="Q223">
        <v>0.17979600000000001</v>
      </c>
      <c r="R223">
        <v>3.3634999999999998E-2</v>
      </c>
      <c r="S223">
        <v>0</v>
      </c>
      <c r="T223">
        <v>100.71899999999999</v>
      </c>
      <c r="U223">
        <v>53.3949</v>
      </c>
    </row>
    <row r="224" spans="7:21" x14ac:dyDescent="0.25">
      <c r="G224">
        <v>-6.4119999999999996E-2</v>
      </c>
      <c r="H224">
        <v>-7.7109999999999998E-2</v>
      </c>
      <c r="I224">
        <v>98.237899999999996</v>
      </c>
      <c r="J224">
        <v>0.30738199999999999</v>
      </c>
      <c r="K224">
        <v>-3.9199999999999999E-2</v>
      </c>
      <c r="L224">
        <v>-2.1489999999999999E-2</v>
      </c>
      <c r="M224">
        <v>-2.886E-2</v>
      </c>
      <c r="N224">
        <v>0.28049800000000003</v>
      </c>
      <c r="O224">
        <v>-3.8850000000000003E-2</v>
      </c>
      <c r="P224">
        <v>1.516E-2</v>
      </c>
      <c r="Q224">
        <v>9.1868000000000005E-2</v>
      </c>
      <c r="R224">
        <v>3.4301999999999999E-2</v>
      </c>
      <c r="S224">
        <v>0</v>
      </c>
      <c r="T224">
        <v>98.697500000000005</v>
      </c>
      <c r="U224">
        <v>52.4664</v>
      </c>
    </row>
    <row r="225" spans="1:21" x14ac:dyDescent="0.25">
      <c r="G225">
        <v>8.7393999999999999E-2</v>
      </c>
      <c r="H225">
        <v>-7.714E-2</v>
      </c>
      <c r="I225">
        <v>99.917900000000003</v>
      </c>
      <c r="J225">
        <v>0.69445800000000002</v>
      </c>
      <c r="K225">
        <v>9.1576000000000005E-2</v>
      </c>
      <c r="L225">
        <v>-5.7590000000000002E-2</v>
      </c>
      <c r="M225">
        <v>4.4714999999999998E-2</v>
      </c>
      <c r="N225">
        <v>0.2472</v>
      </c>
      <c r="O225">
        <v>-0.11722</v>
      </c>
      <c r="P225">
        <v>7.1753999999999998E-2</v>
      </c>
      <c r="Q225">
        <v>2.5007000000000001E-2</v>
      </c>
      <c r="R225">
        <v>-2.818E-2</v>
      </c>
      <c r="S225">
        <v>0</v>
      </c>
      <c r="T225">
        <v>100.9</v>
      </c>
      <c r="U225">
        <v>53.484000000000002</v>
      </c>
    </row>
    <row r="226" spans="1:21" x14ac:dyDescent="0.25">
      <c r="G226">
        <v>0.23930699999999999</v>
      </c>
      <c r="H226">
        <v>-7.7160000000000006E-2</v>
      </c>
      <c r="I226">
        <v>99.055499999999995</v>
      </c>
      <c r="J226">
        <v>0.56480300000000006</v>
      </c>
      <c r="K226">
        <v>4.5770000000000003E-3</v>
      </c>
      <c r="L226">
        <v>6.6147999999999998E-2</v>
      </c>
      <c r="M226">
        <v>8.1452999999999998E-2</v>
      </c>
      <c r="N226">
        <v>0.41826799999999997</v>
      </c>
      <c r="O226">
        <v>-3.9300000000000002E-2</v>
      </c>
      <c r="P226">
        <v>-2.2859999999999998E-2</v>
      </c>
      <c r="Q226">
        <v>-1.9480000000000001E-2</v>
      </c>
      <c r="R226">
        <v>9.5455999999999999E-2</v>
      </c>
      <c r="S226">
        <v>0</v>
      </c>
      <c r="T226">
        <v>100.367</v>
      </c>
      <c r="U226">
        <v>53.140799999999999</v>
      </c>
    </row>
    <row r="228" spans="1:21" x14ac:dyDescent="0.25">
      <c r="F228" t="s">
        <v>39</v>
      </c>
      <c r="G228">
        <f>AVERAGE(G182:G226)</f>
        <v>0.12443599999999999</v>
      </c>
      <c r="H228">
        <f t="shared" ref="H228:U228" si="23">AVERAGE(H182:H226)</f>
        <v>-9.881644444444445E-3</v>
      </c>
      <c r="I228">
        <f t="shared" si="23"/>
        <v>99.280133333333353</v>
      </c>
      <c r="J228">
        <f t="shared" si="23"/>
        <v>0.55932873333333333</v>
      </c>
      <c r="K228">
        <f t="shared" si="23"/>
        <v>-1.3968666666666664E-3</v>
      </c>
      <c r="L228">
        <f t="shared" si="23"/>
        <v>8.0512666666666659E-3</v>
      </c>
      <c r="M228">
        <f t="shared" si="23"/>
        <v>5.6109377777777782E-2</v>
      </c>
      <c r="N228">
        <f t="shared" si="23"/>
        <v>0.26302451111111108</v>
      </c>
      <c r="O228">
        <f t="shared" si="23"/>
        <v>2.840888888888889E-2</v>
      </c>
      <c r="P228">
        <f t="shared" si="23"/>
        <v>4.8983111111111097E-3</v>
      </c>
      <c r="Q228">
        <f t="shared" si="23"/>
        <v>2.9799355555555559E-2</v>
      </c>
      <c r="R228">
        <f t="shared" si="23"/>
        <v>-6.2894444444444447E-3</v>
      </c>
      <c r="S228">
        <f t="shared" si="23"/>
        <v>0</v>
      </c>
      <c r="T228">
        <f t="shared" si="23"/>
        <v>100.33658222222221</v>
      </c>
      <c r="U228">
        <f t="shared" si="23"/>
        <v>53.184362222222212</v>
      </c>
    </row>
    <row r="229" spans="1:21" x14ac:dyDescent="0.25">
      <c r="F229" t="s">
        <v>40</v>
      </c>
      <c r="G229">
        <f>STDEV(G182:G226)/SQRT((COUNT(G182:G226)))</f>
        <v>2.0376265596264077E-2</v>
      </c>
      <c r="H229">
        <f t="shared" ref="H229:U229" si="24">STDEV(H182:H226)/SQRT((COUNT(H182:H226)))</f>
        <v>1.9042066318547341E-2</v>
      </c>
      <c r="I229">
        <f t="shared" si="24"/>
        <v>0.13672253717554084</v>
      </c>
      <c r="J229">
        <f t="shared" si="24"/>
        <v>2.908702186871855E-2</v>
      </c>
      <c r="K229">
        <f t="shared" si="24"/>
        <v>9.7533085500420436E-3</v>
      </c>
      <c r="L229">
        <f t="shared" si="24"/>
        <v>9.694640831923583E-3</v>
      </c>
      <c r="M229">
        <f t="shared" si="24"/>
        <v>9.3368303339050867E-3</v>
      </c>
      <c r="N229">
        <f t="shared" si="24"/>
        <v>1.8266281674792249E-2</v>
      </c>
      <c r="O229">
        <f t="shared" si="24"/>
        <v>1.7970303200907537E-2</v>
      </c>
      <c r="P229">
        <f t="shared" si="24"/>
        <v>4.397767641325899E-3</v>
      </c>
      <c r="Q229">
        <f t="shared" si="24"/>
        <v>9.3814671584785542E-3</v>
      </c>
      <c r="R229">
        <f t="shared" si="24"/>
        <v>1.3624133620811741E-2</v>
      </c>
      <c r="S229">
        <f t="shared" si="24"/>
        <v>0</v>
      </c>
      <c r="T229">
        <f t="shared" si="24"/>
        <v>0.13594156001860416</v>
      </c>
      <c r="U229">
        <f t="shared" si="24"/>
        <v>7.2197505713154059E-2</v>
      </c>
    </row>
    <row r="232" spans="1:21" x14ac:dyDescent="0.25">
      <c r="A232" s="2" t="s">
        <v>119</v>
      </c>
      <c r="G232" s="2" t="s">
        <v>23</v>
      </c>
      <c r="H232" s="2" t="s">
        <v>24</v>
      </c>
      <c r="I232" s="2" t="s">
        <v>25</v>
      </c>
      <c r="J232" s="2" t="s">
        <v>26</v>
      </c>
      <c r="K232" s="2" t="s">
        <v>27</v>
      </c>
      <c r="L232" s="2" t="s">
        <v>28</v>
      </c>
      <c r="M232" s="2" t="s">
        <v>29</v>
      </c>
      <c r="N232" s="2" t="s">
        <v>30</v>
      </c>
      <c r="O232" s="2" t="s">
        <v>31</v>
      </c>
      <c r="P232" s="2" t="s">
        <v>32</v>
      </c>
      <c r="Q232" s="2" t="s">
        <v>33</v>
      </c>
      <c r="R232" s="2" t="s">
        <v>34</v>
      </c>
      <c r="S232" s="2" t="s">
        <v>35</v>
      </c>
      <c r="T232" s="2" t="s">
        <v>36</v>
      </c>
      <c r="U232" s="2" t="s">
        <v>37</v>
      </c>
    </row>
    <row r="233" spans="1:21" x14ac:dyDescent="0.25">
      <c r="A233" t="s">
        <v>1</v>
      </c>
      <c r="G233">
        <v>-6.4259999999999998E-2</v>
      </c>
      <c r="H233">
        <v>-7.7130000000000004E-2</v>
      </c>
      <c r="I233">
        <v>98.516499999999994</v>
      </c>
      <c r="J233">
        <v>0.69369899999999995</v>
      </c>
      <c r="K233">
        <v>-3.9269999999999999E-2</v>
      </c>
      <c r="L233">
        <v>-4.6699999999999997E-3</v>
      </c>
      <c r="M233">
        <v>7.724E-3</v>
      </c>
      <c r="N233">
        <v>0.144148</v>
      </c>
      <c r="O233">
        <v>-0.11722</v>
      </c>
      <c r="P233">
        <v>3.3822999999999999E-2</v>
      </c>
      <c r="Q233">
        <v>0.113188</v>
      </c>
      <c r="R233">
        <v>-9.0270000000000003E-2</v>
      </c>
      <c r="S233">
        <v>0</v>
      </c>
      <c r="T233">
        <v>99.116299999999995</v>
      </c>
      <c r="U233">
        <v>52.619700000000002</v>
      </c>
    </row>
    <row r="234" spans="1:21" x14ac:dyDescent="0.25">
      <c r="A234" t="s">
        <v>2</v>
      </c>
      <c r="G234">
        <v>0.163073</v>
      </c>
      <c r="H234">
        <v>-7.7160000000000006E-2</v>
      </c>
      <c r="I234">
        <v>98.863</v>
      </c>
      <c r="J234">
        <v>0.69316999999999995</v>
      </c>
      <c r="K234">
        <v>-3.9199999999999999E-2</v>
      </c>
      <c r="L234">
        <v>0.101036</v>
      </c>
      <c r="M234">
        <v>9.9662000000000001E-2</v>
      </c>
      <c r="N234">
        <v>0.62178599999999995</v>
      </c>
      <c r="O234">
        <v>-3.9449999999999999E-2</v>
      </c>
      <c r="P234">
        <v>7.1480000000000002E-2</v>
      </c>
      <c r="Q234">
        <v>-8.5999999999999993E-2</v>
      </c>
      <c r="R234">
        <v>-2.8729999999999999E-2</v>
      </c>
      <c r="S234">
        <v>0</v>
      </c>
      <c r="T234">
        <v>100.343</v>
      </c>
      <c r="U234">
        <v>53.104599999999998</v>
      </c>
    </row>
    <row r="235" spans="1:21" x14ac:dyDescent="0.25">
      <c r="A235" t="s">
        <v>3</v>
      </c>
      <c r="G235">
        <v>1.1494000000000001E-2</v>
      </c>
      <c r="H235">
        <v>-7.7270000000000005E-2</v>
      </c>
      <c r="I235">
        <v>97.806600000000003</v>
      </c>
      <c r="J235">
        <v>0.69138500000000003</v>
      </c>
      <c r="K235">
        <v>-3.9289999999999999E-2</v>
      </c>
      <c r="L235">
        <v>1.0958000000000001E-2</v>
      </c>
      <c r="M235">
        <v>0.15423600000000001</v>
      </c>
      <c r="N235">
        <v>0.281088</v>
      </c>
      <c r="O235">
        <v>0.34919600000000001</v>
      </c>
      <c r="P235">
        <v>-4.3600000000000002E-3</v>
      </c>
      <c r="Q235">
        <v>4.5414999999999997E-2</v>
      </c>
      <c r="R235">
        <v>0.15545600000000001</v>
      </c>
      <c r="S235">
        <v>0</v>
      </c>
      <c r="T235">
        <v>99.384900000000002</v>
      </c>
      <c r="U235">
        <v>52.496000000000002</v>
      </c>
    </row>
    <row r="236" spans="1:21" x14ac:dyDescent="0.25">
      <c r="A236" t="s">
        <v>4</v>
      </c>
      <c r="G236">
        <v>-6.4119999999999996E-2</v>
      </c>
      <c r="H236">
        <v>0.38818599999999998</v>
      </c>
      <c r="I236">
        <v>97.767300000000006</v>
      </c>
      <c r="J236">
        <v>0.50080599999999997</v>
      </c>
      <c r="K236">
        <v>4.163E-3</v>
      </c>
      <c r="L236">
        <v>4.9126000000000003E-2</v>
      </c>
      <c r="M236">
        <v>0.10001500000000001</v>
      </c>
      <c r="N236">
        <v>0.99487499999999995</v>
      </c>
      <c r="O236">
        <v>-3.8920000000000003E-2</v>
      </c>
      <c r="P236">
        <v>-4.1610000000000001E-2</v>
      </c>
      <c r="Q236">
        <v>3.1099999999999999E-3</v>
      </c>
      <c r="R236">
        <v>-0.15165999999999999</v>
      </c>
      <c r="S236">
        <v>0</v>
      </c>
      <c r="T236">
        <v>99.511300000000006</v>
      </c>
      <c r="U236">
        <v>52.848700000000001</v>
      </c>
    </row>
    <row r="237" spans="1:21" x14ac:dyDescent="0.25">
      <c r="A237" t="s">
        <v>21</v>
      </c>
      <c r="G237">
        <v>0.23814399999999999</v>
      </c>
      <c r="H237">
        <v>0.15546199999999999</v>
      </c>
      <c r="I237">
        <v>99.348100000000002</v>
      </c>
      <c r="J237">
        <v>0.37160399999999999</v>
      </c>
      <c r="K237">
        <v>-3.9149999999999997E-2</v>
      </c>
      <c r="L237">
        <v>8.4448999999999996E-2</v>
      </c>
      <c r="M237">
        <v>0.19200200000000001</v>
      </c>
      <c r="N237">
        <v>1.13273</v>
      </c>
      <c r="O237">
        <v>3.9016000000000002E-2</v>
      </c>
      <c r="P237">
        <v>-3.8700000000000002E-3</v>
      </c>
      <c r="Q237">
        <v>0.11357200000000001</v>
      </c>
      <c r="R237">
        <v>-0.15176999999999999</v>
      </c>
      <c r="S237">
        <v>0</v>
      </c>
      <c r="T237">
        <v>101.48</v>
      </c>
      <c r="U237">
        <v>53.761899999999997</v>
      </c>
    </row>
    <row r="238" spans="1:21" x14ac:dyDescent="0.25">
      <c r="A238" t="s">
        <v>58</v>
      </c>
      <c r="G238">
        <v>1.1551000000000001E-2</v>
      </c>
      <c r="H238">
        <v>0.15568299999999999</v>
      </c>
      <c r="I238">
        <v>98.330200000000005</v>
      </c>
      <c r="J238">
        <v>0.24216199999999999</v>
      </c>
      <c r="K238">
        <v>-3.9219999999999998E-2</v>
      </c>
      <c r="L238">
        <v>0.15511800000000001</v>
      </c>
      <c r="M238">
        <v>-1.061E-2</v>
      </c>
      <c r="N238">
        <v>0.14432200000000001</v>
      </c>
      <c r="O238">
        <v>-3.9109999999999999E-2</v>
      </c>
      <c r="P238">
        <v>-2.2790000000000001E-2</v>
      </c>
      <c r="Q238">
        <v>9.1285000000000005E-2</v>
      </c>
      <c r="R238">
        <v>9.5624000000000001E-2</v>
      </c>
      <c r="S238">
        <v>0</v>
      </c>
      <c r="T238">
        <v>99.114199999999997</v>
      </c>
      <c r="U238">
        <v>52.655000000000001</v>
      </c>
    </row>
    <row r="239" spans="1:21" x14ac:dyDescent="0.25">
      <c r="G239">
        <v>1.1511E-2</v>
      </c>
      <c r="H239">
        <v>-7.7100000000000002E-2</v>
      </c>
      <c r="I239">
        <v>99.374300000000005</v>
      </c>
      <c r="J239">
        <v>0.37154999999999999</v>
      </c>
      <c r="K239">
        <v>-3.9230000000000001E-2</v>
      </c>
      <c r="L239">
        <v>-7.485E-2</v>
      </c>
      <c r="M239">
        <v>4.4817000000000003E-2</v>
      </c>
      <c r="N239">
        <v>0.48426999999999998</v>
      </c>
      <c r="O239">
        <v>3.9122999999999998E-2</v>
      </c>
      <c r="P239">
        <v>5.2902999999999999E-2</v>
      </c>
      <c r="Q239">
        <v>-8.5279999999999995E-2</v>
      </c>
      <c r="R239">
        <v>-2.7799999999999998E-2</v>
      </c>
      <c r="S239">
        <v>0</v>
      </c>
      <c r="T239">
        <v>100.074</v>
      </c>
      <c r="U239">
        <v>53.145299999999999</v>
      </c>
    </row>
    <row r="240" spans="1:21" x14ac:dyDescent="0.25">
      <c r="A240" t="s">
        <v>105</v>
      </c>
      <c r="G240">
        <v>-6.4299999999999996E-2</v>
      </c>
      <c r="H240">
        <v>-7.7149999999999996E-2</v>
      </c>
      <c r="I240">
        <v>100.51300000000001</v>
      </c>
      <c r="J240">
        <v>0.564141</v>
      </c>
      <c r="K240">
        <v>4.2500000000000003E-3</v>
      </c>
      <c r="L240">
        <v>-9.3369999999999995E-2</v>
      </c>
      <c r="M240">
        <v>0.13664599999999999</v>
      </c>
      <c r="N240">
        <v>0.79177200000000003</v>
      </c>
      <c r="O240">
        <v>-0.11729000000000001</v>
      </c>
      <c r="P240">
        <v>-3.9699999999999996E-3</v>
      </c>
      <c r="Q240">
        <v>2.4728E-2</v>
      </c>
      <c r="R240">
        <v>0.15720100000000001</v>
      </c>
      <c r="S240">
        <v>0</v>
      </c>
      <c r="T240">
        <v>101.836</v>
      </c>
      <c r="U240">
        <v>53.996099999999998</v>
      </c>
    </row>
    <row r="241" spans="1:21" x14ac:dyDescent="0.25">
      <c r="A241" t="s">
        <v>106</v>
      </c>
      <c r="G241">
        <v>1.1494000000000001E-2</v>
      </c>
      <c r="H241">
        <v>-7.714E-2</v>
      </c>
      <c r="I241">
        <v>100.7</v>
      </c>
      <c r="J241">
        <v>0.75785999999999998</v>
      </c>
      <c r="K241">
        <v>-8.2790000000000002E-2</v>
      </c>
      <c r="L241">
        <v>1.2704999999999999E-2</v>
      </c>
      <c r="M241">
        <v>2.6034999999999999E-2</v>
      </c>
      <c r="N241">
        <v>0.31434200000000001</v>
      </c>
      <c r="O241">
        <v>-3.9390000000000001E-2</v>
      </c>
      <c r="P241">
        <v>1.4866000000000001E-2</v>
      </c>
      <c r="Q241">
        <v>6.8729999999999999E-2</v>
      </c>
      <c r="R241">
        <v>-9.0499999999999997E-2</v>
      </c>
      <c r="S241">
        <v>0</v>
      </c>
      <c r="T241">
        <v>101.616</v>
      </c>
      <c r="U241">
        <v>53.886200000000002</v>
      </c>
    </row>
    <row r="242" spans="1:21" x14ac:dyDescent="0.25">
      <c r="A242" t="s">
        <v>107</v>
      </c>
      <c r="G242">
        <v>8.7317000000000006E-2</v>
      </c>
      <c r="H242">
        <v>-7.7160000000000006E-2</v>
      </c>
      <c r="I242">
        <v>99.645600000000002</v>
      </c>
      <c r="J242">
        <v>0.82222700000000004</v>
      </c>
      <c r="K242">
        <v>-3.925E-2</v>
      </c>
      <c r="L242">
        <v>1.2321E-2</v>
      </c>
      <c r="M242">
        <v>2.5930999999999999E-2</v>
      </c>
      <c r="N242">
        <v>0.212478</v>
      </c>
      <c r="O242">
        <v>0.11636299999999999</v>
      </c>
      <c r="P242">
        <v>7.1419999999999997E-2</v>
      </c>
      <c r="Q242">
        <v>2.1970000000000002E-3</v>
      </c>
      <c r="R242">
        <v>-0.15265000000000001</v>
      </c>
      <c r="S242">
        <v>0</v>
      </c>
      <c r="T242">
        <v>100.727</v>
      </c>
      <c r="U242">
        <v>53.332700000000003</v>
      </c>
    </row>
    <row r="243" spans="1:21" x14ac:dyDescent="0.25">
      <c r="A243" t="s">
        <v>108</v>
      </c>
      <c r="G243">
        <v>1.1521999999999999E-2</v>
      </c>
      <c r="H243">
        <v>-7.714E-2</v>
      </c>
      <c r="I243">
        <v>99.234999999999999</v>
      </c>
      <c r="J243">
        <v>0.62873400000000002</v>
      </c>
      <c r="K243">
        <v>-3.9239999999999997E-2</v>
      </c>
      <c r="L243">
        <v>8.3403000000000005E-2</v>
      </c>
      <c r="M243">
        <v>-4.7629999999999999E-2</v>
      </c>
      <c r="N243">
        <v>0.17838300000000001</v>
      </c>
      <c r="O243">
        <v>3.8538999999999997E-2</v>
      </c>
      <c r="P243">
        <v>-4.0299999999999997E-3</v>
      </c>
      <c r="Q243">
        <v>9.0742000000000003E-2</v>
      </c>
      <c r="R243">
        <v>-2.87E-2</v>
      </c>
      <c r="S243">
        <v>0</v>
      </c>
      <c r="T243">
        <v>100.07</v>
      </c>
      <c r="U243">
        <v>53.068399999999997</v>
      </c>
    </row>
    <row r="244" spans="1:21" x14ac:dyDescent="0.25">
      <c r="A244" t="s">
        <v>109</v>
      </c>
      <c r="G244">
        <v>1.1514E-2</v>
      </c>
      <c r="H244">
        <v>0.15584999999999999</v>
      </c>
      <c r="I244">
        <v>100.831</v>
      </c>
      <c r="J244">
        <v>4.9168999999999997E-2</v>
      </c>
      <c r="K244">
        <v>-3.9210000000000002E-2</v>
      </c>
      <c r="L244">
        <v>1.417E-2</v>
      </c>
      <c r="M244">
        <v>6.3324000000000005E-2</v>
      </c>
      <c r="N244">
        <v>0.14415700000000001</v>
      </c>
      <c r="O244">
        <v>0.19544700000000001</v>
      </c>
      <c r="P244">
        <v>-2.264E-2</v>
      </c>
      <c r="Q244">
        <v>4.7662999999999997E-2</v>
      </c>
      <c r="R244">
        <v>-8.9410000000000003E-2</v>
      </c>
      <c r="S244">
        <v>0</v>
      </c>
      <c r="T244">
        <v>101.361</v>
      </c>
      <c r="U244">
        <v>53.9161</v>
      </c>
    </row>
    <row r="245" spans="1:21" x14ac:dyDescent="0.25">
      <c r="A245" t="s">
        <v>110</v>
      </c>
      <c r="G245">
        <v>0.16317799999999999</v>
      </c>
      <c r="H245">
        <v>-7.7160000000000006E-2</v>
      </c>
      <c r="I245">
        <v>98.824399999999997</v>
      </c>
      <c r="J245">
        <v>0.69337899999999997</v>
      </c>
      <c r="K245">
        <v>4.8025999999999999E-2</v>
      </c>
      <c r="L245">
        <v>-7.5859999999999997E-2</v>
      </c>
      <c r="M245">
        <v>7.6059999999999999E-3</v>
      </c>
      <c r="N245">
        <v>8.2900000000000005E-3</v>
      </c>
      <c r="O245">
        <v>0.194519</v>
      </c>
      <c r="P245">
        <v>-4.0299999999999997E-3</v>
      </c>
      <c r="Q245">
        <v>2.4479999999999998E-2</v>
      </c>
      <c r="R245">
        <v>-9.0579999999999994E-2</v>
      </c>
      <c r="S245">
        <v>0</v>
      </c>
      <c r="T245">
        <v>99.716300000000004</v>
      </c>
      <c r="U245">
        <v>52.8187</v>
      </c>
    </row>
    <row r="246" spans="1:21" x14ac:dyDescent="0.25">
      <c r="A246" t="s">
        <v>111</v>
      </c>
      <c r="G246">
        <v>-6.4089999999999994E-2</v>
      </c>
      <c r="H246">
        <v>-7.7090000000000006E-2</v>
      </c>
      <c r="I246">
        <v>101.581</v>
      </c>
      <c r="J246">
        <v>0.43598500000000001</v>
      </c>
      <c r="K246">
        <v>9.1011999999999996E-2</v>
      </c>
      <c r="L246">
        <v>1.3759E-2</v>
      </c>
      <c r="M246">
        <v>-4.7309999999999998E-2</v>
      </c>
      <c r="N246">
        <v>0.14434900000000001</v>
      </c>
      <c r="O246">
        <v>-3.8899999999999997E-2</v>
      </c>
      <c r="P246">
        <v>-6.0479999999999999E-2</v>
      </c>
      <c r="Q246">
        <v>-4.1059999999999999E-2</v>
      </c>
      <c r="R246">
        <v>-2.7779999999999999E-2</v>
      </c>
      <c r="S246">
        <v>0</v>
      </c>
      <c r="T246">
        <v>101.90900000000001</v>
      </c>
      <c r="U246">
        <v>54.189500000000002</v>
      </c>
    </row>
    <row r="247" spans="1:21" x14ac:dyDescent="0.25">
      <c r="A247" t="s">
        <v>112</v>
      </c>
      <c r="G247">
        <v>0.163129</v>
      </c>
      <c r="H247">
        <v>0.15521799999999999</v>
      </c>
      <c r="I247">
        <v>97.122100000000003</v>
      </c>
      <c r="J247">
        <v>0.75767700000000004</v>
      </c>
      <c r="K247">
        <v>4.7992E-2</v>
      </c>
      <c r="L247">
        <v>8.3014000000000004E-2</v>
      </c>
      <c r="M247">
        <v>8.1100000000000005E-2</v>
      </c>
      <c r="N247">
        <v>0.31515700000000002</v>
      </c>
      <c r="O247">
        <v>0.116331</v>
      </c>
      <c r="P247">
        <v>3.3638000000000001E-2</v>
      </c>
      <c r="Q247">
        <v>2.4243000000000001E-2</v>
      </c>
      <c r="R247">
        <v>-0.15268000000000001</v>
      </c>
      <c r="S247">
        <v>0</v>
      </c>
      <c r="T247">
        <v>98.746899999999997</v>
      </c>
      <c r="U247">
        <v>52.248399999999997</v>
      </c>
    </row>
    <row r="248" spans="1:21" x14ac:dyDescent="0.25">
      <c r="A248" t="s">
        <v>113</v>
      </c>
      <c r="G248">
        <v>0.16364999999999999</v>
      </c>
      <c r="H248">
        <v>0.155221</v>
      </c>
      <c r="I248">
        <v>97.5334</v>
      </c>
      <c r="J248">
        <v>0.69164800000000004</v>
      </c>
      <c r="K248">
        <v>4.8197999999999998E-2</v>
      </c>
      <c r="L248">
        <v>-6.0000000000000001E-3</v>
      </c>
      <c r="M248">
        <v>-6.6250000000000003E-2</v>
      </c>
      <c r="N248">
        <v>0.14482999999999999</v>
      </c>
      <c r="O248">
        <v>3.8037000000000001E-2</v>
      </c>
      <c r="P248">
        <v>7.1291999999999994E-2</v>
      </c>
      <c r="Q248">
        <v>0.112148</v>
      </c>
      <c r="R248">
        <v>0.21790300000000001</v>
      </c>
      <c r="S248">
        <v>0</v>
      </c>
      <c r="T248">
        <v>99.103999999999999</v>
      </c>
      <c r="U248">
        <v>52.405900000000003</v>
      </c>
    </row>
    <row r="249" spans="1:21" x14ac:dyDescent="0.25">
      <c r="A249" t="s">
        <v>114</v>
      </c>
      <c r="G249">
        <v>0.16286900000000001</v>
      </c>
      <c r="H249">
        <v>-7.7119999999999994E-2</v>
      </c>
      <c r="I249">
        <v>98.913300000000007</v>
      </c>
      <c r="J249">
        <v>0.17765</v>
      </c>
      <c r="K249">
        <v>4.3660000000000001E-3</v>
      </c>
      <c r="L249">
        <v>4.8751999999999997E-2</v>
      </c>
      <c r="M249">
        <v>2.6218999999999999E-2</v>
      </c>
      <c r="N249">
        <v>0.212644</v>
      </c>
      <c r="O249">
        <v>0.116853</v>
      </c>
      <c r="P249">
        <v>3.3877999999999998E-2</v>
      </c>
      <c r="Q249">
        <v>4.7057000000000002E-2</v>
      </c>
      <c r="R249">
        <v>9.5586000000000004E-2</v>
      </c>
      <c r="S249">
        <v>0</v>
      </c>
      <c r="T249">
        <v>99.762100000000004</v>
      </c>
      <c r="U249">
        <v>52.912500000000001</v>
      </c>
    </row>
    <row r="250" spans="1:21" x14ac:dyDescent="0.25">
      <c r="A250" t="s">
        <v>115</v>
      </c>
      <c r="G250">
        <v>8.7177000000000004E-2</v>
      </c>
      <c r="H250">
        <v>-7.7109999999999998E-2</v>
      </c>
      <c r="I250">
        <v>100.64700000000001</v>
      </c>
      <c r="J250">
        <v>0.37155899999999997</v>
      </c>
      <c r="K250">
        <v>-3.918E-2</v>
      </c>
      <c r="L250">
        <v>-9.2560000000000003E-2</v>
      </c>
      <c r="M250">
        <v>6.3208E-2</v>
      </c>
      <c r="N250">
        <v>0.14438000000000001</v>
      </c>
      <c r="O250">
        <v>3.9111E-2</v>
      </c>
      <c r="P250">
        <v>-2.2720000000000001E-2</v>
      </c>
      <c r="Q250">
        <v>4.7388E-2</v>
      </c>
      <c r="R250">
        <v>-2.7830000000000001E-2</v>
      </c>
      <c r="S250">
        <v>0</v>
      </c>
      <c r="T250">
        <v>101.14</v>
      </c>
      <c r="U250">
        <v>53.722499999999997</v>
      </c>
    </row>
    <row r="251" spans="1:21" x14ac:dyDescent="0.25">
      <c r="A251" t="s">
        <v>116</v>
      </c>
      <c r="G251">
        <v>8.7322999999999998E-2</v>
      </c>
      <c r="H251">
        <v>-7.7149999999999996E-2</v>
      </c>
      <c r="I251">
        <v>99.068200000000004</v>
      </c>
      <c r="J251">
        <v>0.37065999999999999</v>
      </c>
      <c r="K251">
        <v>4.3489999999999996E-3</v>
      </c>
      <c r="L251">
        <v>4.8454999999999998E-2</v>
      </c>
      <c r="M251">
        <v>8.1396999999999997E-2</v>
      </c>
      <c r="N251">
        <v>0.212648</v>
      </c>
      <c r="O251">
        <v>-0.11718000000000001</v>
      </c>
      <c r="P251">
        <v>-2.2839999999999999E-2</v>
      </c>
      <c r="Q251">
        <v>-4.1500000000000002E-2</v>
      </c>
      <c r="R251">
        <v>0.21912899999999999</v>
      </c>
      <c r="S251">
        <v>0</v>
      </c>
      <c r="T251">
        <v>99.833500000000001</v>
      </c>
      <c r="U251">
        <v>52.962699999999998</v>
      </c>
    </row>
    <row r="252" spans="1:21" x14ac:dyDescent="0.25">
      <c r="A252" t="s">
        <v>18</v>
      </c>
      <c r="G252">
        <v>-6.4119999999999996E-2</v>
      </c>
      <c r="H252">
        <v>-7.7100000000000002E-2</v>
      </c>
      <c r="I252">
        <v>100.69499999999999</v>
      </c>
      <c r="J252">
        <v>0.50067300000000003</v>
      </c>
      <c r="K252">
        <v>0.13435900000000001</v>
      </c>
      <c r="L252">
        <v>-2.1780000000000001E-2</v>
      </c>
      <c r="M252">
        <v>2.6303E-2</v>
      </c>
      <c r="N252">
        <v>0.31443100000000002</v>
      </c>
      <c r="O252">
        <v>-3.8949999999999999E-2</v>
      </c>
      <c r="P252">
        <v>-3.8400000000000001E-3</v>
      </c>
      <c r="Q252">
        <v>0.15786</v>
      </c>
      <c r="R252">
        <v>-0.15168999999999999</v>
      </c>
      <c r="S252">
        <v>0</v>
      </c>
      <c r="T252">
        <v>101.471</v>
      </c>
      <c r="U252">
        <v>53.901600000000002</v>
      </c>
    </row>
    <row r="253" spans="1:21" x14ac:dyDescent="0.25">
      <c r="A253" t="s">
        <v>117</v>
      </c>
      <c r="G253">
        <v>0.16277900000000001</v>
      </c>
      <c r="H253">
        <v>-7.7109999999999998E-2</v>
      </c>
      <c r="I253">
        <v>98.706100000000006</v>
      </c>
      <c r="J253">
        <v>0.629575</v>
      </c>
      <c r="K253">
        <v>4.7882000000000001E-2</v>
      </c>
      <c r="L253">
        <v>1.3556E-2</v>
      </c>
      <c r="M253">
        <v>7.8890000000000002E-3</v>
      </c>
      <c r="N253">
        <v>-2.563E-2</v>
      </c>
      <c r="O253">
        <v>-0.11695</v>
      </c>
      <c r="P253">
        <v>-3.8400000000000001E-3</v>
      </c>
      <c r="Q253">
        <v>-0.10754</v>
      </c>
      <c r="R253">
        <v>-8.9840000000000003E-2</v>
      </c>
      <c r="S253">
        <v>0</v>
      </c>
      <c r="T253">
        <v>99.146799999999999</v>
      </c>
      <c r="U253">
        <v>52.630800000000001</v>
      </c>
    </row>
    <row r="254" spans="1:21" x14ac:dyDescent="0.25">
      <c r="A254" t="s">
        <v>118</v>
      </c>
      <c r="G254">
        <v>1.155E-2</v>
      </c>
      <c r="H254">
        <v>0.155277</v>
      </c>
      <c r="I254">
        <v>99.498900000000006</v>
      </c>
      <c r="J254">
        <v>0.69160299999999997</v>
      </c>
      <c r="K254">
        <v>4.4050000000000001E-3</v>
      </c>
      <c r="L254">
        <v>9.9971000000000004E-2</v>
      </c>
      <c r="M254">
        <v>4.4121E-2</v>
      </c>
      <c r="N254">
        <v>0.178762</v>
      </c>
      <c r="O254">
        <v>-3.993E-2</v>
      </c>
      <c r="P254">
        <v>3.3526E-2</v>
      </c>
      <c r="Q254">
        <v>1.6999999999999999E-3</v>
      </c>
      <c r="R254">
        <v>0.27971499999999999</v>
      </c>
      <c r="S254">
        <v>0</v>
      </c>
      <c r="T254">
        <v>100.96</v>
      </c>
      <c r="U254">
        <v>53.421900000000001</v>
      </c>
    </row>
    <row r="255" spans="1:21" x14ac:dyDescent="0.25">
      <c r="G255">
        <v>1.1559E-2</v>
      </c>
      <c r="H255">
        <v>-7.7240000000000003E-2</v>
      </c>
      <c r="I255">
        <v>100.129</v>
      </c>
      <c r="J255">
        <v>0.69153900000000001</v>
      </c>
      <c r="K255">
        <v>-8.294E-2</v>
      </c>
      <c r="L255">
        <v>4.6861E-2</v>
      </c>
      <c r="M255">
        <v>-1.111E-2</v>
      </c>
      <c r="N255">
        <v>0.28098899999999999</v>
      </c>
      <c r="O255">
        <v>3.7953000000000001E-2</v>
      </c>
      <c r="P255">
        <v>1.4633999999999999E-2</v>
      </c>
      <c r="Q255">
        <v>8.9959999999999998E-2</v>
      </c>
      <c r="R255">
        <v>0.27965499999999999</v>
      </c>
      <c r="S255">
        <v>0</v>
      </c>
      <c r="T255">
        <v>101.411</v>
      </c>
      <c r="U255">
        <v>53.6569</v>
      </c>
    </row>
    <row r="256" spans="1:21" x14ac:dyDescent="0.25">
      <c r="G256">
        <v>0.46458100000000002</v>
      </c>
      <c r="H256">
        <v>-7.7079999999999996E-2</v>
      </c>
      <c r="I256">
        <v>99.699700000000007</v>
      </c>
      <c r="J256">
        <v>0.37178499999999998</v>
      </c>
      <c r="K256">
        <v>4.5789999999999997E-3</v>
      </c>
      <c r="L256">
        <v>6.7172999999999997E-2</v>
      </c>
      <c r="M256">
        <v>-1.042E-2</v>
      </c>
      <c r="N256">
        <v>7.6751E-2</v>
      </c>
      <c r="O256">
        <v>-3.8760000000000003E-2</v>
      </c>
      <c r="P256">
        <v>-4.156E-2</v>
      </c>
      <c r="Q256">
        <v>2.5418E-2</v>
      </c>
      <c r="R256">
        <v>-8.9510000000000006E-2</v>
      </c>
      <c r="S256">
        <v>0</v>
      </c>
      <c r="T256">
        <v>100.453</v>
      </c>
      <c r="U256">
        <v>53.287700000000001</v>
      </c>
    </row>
    <row r="257" spans="7:21" x14ac:dyDescent="0.25">
      <c r="G257">
        <v>8.7154999999999996E-2</v>
      </c>
      <c r="H257">
        <v>-7.7100000000000002E-2</v>
      </c>
      <c r="I257">
        <v>100.426</v>
      </c>
      <c r="J257">
        <v>0.242567</v>
      </c>
      <c r="K257">
        <v>-8.2680000000000003E-2</v>
      </c>
      <c r="L257">
        <v>4.9245999999999998E-2</v>
      </c>
      <c r="M257">
        <v>4.4795000000000001E-2</v>
      </c>
      <c r="N257">
        <v>0.11028399999999999</v>
      </c>
      <c r="O257">
        <v>3.9128999999999997E-2</v>
      </c>
      <c r="P257">
        <v>1.5089999999999999E-2</v>
      </c>
      <c r="Q257">
        <v>4.7405000000000003E-2</v>
      </c>
      <c r="R257">
        <v>-2.7810000000000001E-2</v>
      </c>
      <c r="S257">
        <v>0</v>
      </c>
      <c r="T257">
        <v>100.874</v>
      </c>
      <c r="U257">
        <v>53.588700000000003</v>
      </c>
    </row>
    <row r="258" spans="7:21" x14ac:dyDescent="0.25">
      <c r="G258">
        <v>8.7476999999999999E-2</v>
      </c>
      <c r="H258">
        <v>-7.7189999999999995E-2</v>
      </c>
      <c r="I258">
        <v>100.77</v>
      </c>
      <c r="J258">
        <v>0.498973</v>
      </c>
      <c r="K258">
        <v>-8.2849999999999993E-2</v>
      </c>
      <c r="L258">
        <v>4.7523999999999997E-2</v>
      </c>
      <c r="M258">
        <v>4.4271999999999999E-2</v>
      </c>
      <c r="N258">
        <v>0.28074399999999999</v>
      </c>
      <c r="O258">
        <v>0.19409899999999999</v>
      </c>
      <c r="P258">
        <v>-2.3E-2</v>
      </c>
      <c r="Q258">
        <v>-4.2099999999999999E-2</v>
      </c>
      <c r="R258">
        <v>0.15647900000000001</v>
      </c>
      <c r="S258">
        <v>0</v>
      </c>
      <c r="T258">
        <v>101.855</v>
      </c>
      <c r="U258">
        <v>53.940800000000003</v>
      </c>
    </row>
    <row r="259" spans="7:21" x14ac:dyDescent="0.25">
      <c r="G259">
        <v>-6.4390000000000003E-2</v>
      </c>
      <c r="H259">
        <v>-7.7179999999999999E-2</v>
      </c>
      <c r="I259">
        <v>99.979299999999995</v>
      </c>
      <c r="J259">
        <v>0.43501899999999999</v>
      </c>
      <c r="K259">
        <v>-8.2820000000000005E-2</v>
      </c>
      <c r="L259">
        <v>0.101006</v>
      </c>
      <c r="M259">
        <v>2.598E-2</v>
      </c>
      <c r="N259">
        <v>7.6124999999999998E-2</v>
      </c>
      <c r="O259">
        <v>0.116414</v>
      </c>
      <c r="P259">
        <v>1.4829E-2</v>
      </c>
      <c r="Q259">
        <v>2.4390999999999999E-2</v>
      </c>
      <c r="R259">
        <v>9.4919000000000003E-2</v>
      </c>
      <c r="S259">
        <v>0</v>
      </c>
      <c r="T259">
        <v>100.64400000000001</v>
      </c>
      <c r="U259">
        <v>53.383899999999997</v>
      </c>
    </row>
    <row r="260" spans="7:21" x14ac:dyDescent="0.25">
      <c r="G260">
        <v>1.1557E-2</v>
      </c>
      <c r="H260">
        <v>-7.714E-2</v>
      </c>
      <c r="I260">
        <v>99.873099999999994</v>
      </c>
      <c r="J260">
        <v>0.177477</v>
      </c>
      <c r="K260">
        <v>-3.9219999999999998E-2</v>
      </c>
      <c r="L260">
        <v>-3.9919999999999997E-2</v>
      </c>
      <c r="M260">
        <v>-1.0619999999999999E-2</v>
      </c>
      <c r="N260">
        <v>0.110334</v>
      </c>
      <c r="O260">
        <v>3.8814000000000001E-2</v>
      </c>
      <c r="P260">
        <v>7.1695999999999996E-2</v>
      </c>
      <c r="Q260">
        <v>-6.3519999999999993E-2</v>
      </c>
      <c r="R260">
        <v>0.28120099999999998</v>
      </c>
      <c r="S260">
        <v>0</v>
      </c>
      <c r="T260">
        <v>100.334</v>
      </c>
      <c r="U260">
        <v>53.264899999999997</v>
      </c>
    </row>
    <row r="261" spans="7:21" x14ac:dyDescent="0.25">
      <c r="G261">
        <v>1.1481E-2</v>
      </c>
      <c r="H261">
        <v>-7.7100000000000002E-2</v>
      </c>
      <c r="I261">
        <v>100.578</v>
      </c>
      <c r="J261">
        <v>0.371776</v>
      </c>
      <c r="K261">
        <v>4.1970000000000002E-3</v>
      </c>
      <c r="L261">
        <v>4.9241E-2</v>
      </c>
      <c r="M261">
        <v>4.4776000000000003E-2</v>
      </c>
      <c r="N261">
        <v>0.34823199999999999</v>
      </c>
      <c r="O261">
        <v>-3.8899999999999997E-2</v>
      </c>
      <c r="P261">
        <v>5.2864000000000001E-2</v>
      </c>
      <c r="Q261">
        <v>0.18012300000000001</v>
      </c>
      <c r="R261">
        <v>-0.15162</v>
      </c>
      <c r="S261">
        <v>0</v>
      </c>
      <c r="T261">
        <v>101.373</v>
      </c>
      <c r="U261">
        <v>53.840800000000002</v>
      </c>
    </row>
    <row r="262" spans="7:21" x14ac:dyDescent="0.25">
      <c r="G262">
        <v>1.1528999999999999E-2</v>
      </c>
      <c r="H262">
        <v>-7.7130000000000004E-2</v>
      </c>
      <c r="I262">
        <v>101.33199999999999</v>
      </c>
      <c r="J262">
        <v>0.62929999999999997</v>
      </c>
      <c r="K262">
        <v>-3.9230000000000001E-2</v>
      </c>
      <c r="L262">
        <v>-3.9849999999999997E-2</v>
      </c>
      <c r="M262">
        <v>-2.903E-2</v>
      </c>
      <c r="N262">
        <v>0.14426</v>
      </c>
      <c r="O262">
        <v>3.8877000000000002E-2</v>
      </c>
      <c r="P262">
        <v>-4.1680000000000002E-2</v>
      </c>
      <c r="Q262">
        <v>-4.138E-2</v>
      </c>
      <c r="R262">
        <v>-9.0050000000000005E-2</v>
      </c>
      <c r="S262">
        <v>0</v>
      </c>
      <c r="T262">
        <v>101.797</v>
      </c>
      <c r="U262">
        <v>54.063200000000002</v>
      </c>
    </row>
    <row r="263" spans="7:21" x14ac:dyDescent="0.25">
      <c r="G263">
        <v>-6.4060000000000006E-2</v>
      </c>
      <c r="H263">
        <v>-7.7090000000000006E-2</v>
      </c>
      <c r="I263">
        <v>100.29</v>
      </c>
      <c r="J263">
        <v>0.43619400000000003</v>
      </c>
      <c r="K263">
        <v>4.1640000000000002E-3</v>
      </c>
      <c r="L263">
        <v>-7.4490000000000001E-2</v>
      </c>
      <c r="M263">
        <v>8.1731999999999999E-2</v>
      </c>
      <c r="N263">
        <v>0.28012199999999998</v>
      </c>
      <c r="O263">
        <v>-0.1168</v>
      </c>
      <c r="P263">
        <v>-4.156E-2</v>
      </c>
      <c r="Q263">
        <v>-6.2979999999999994E-2</v>
      </c>
      <c r="R263">
        <v>-2.7609999999999999E-2</v>
      </c>
      <c r="S263">
        <v>0</v>
      </c>
      <c r="T263">
        <v>100.628</v>
      </c>
      <c r="U263">
        <v>53.517299999999999</v>
      </c>
    </row>
    <row r="264" spans="7:21" x14ac:dyDescent="0.25">
      <c r="G264">
        <v>8.7467000000000003E-2</v>
      </c>
      <c r="H264">
        <v>0.155443</v>
      </c>
      <c r="I264">
        <v>100.56</v>
      </c>
      <c r="J264">
        <v>0.56365299999999996</v>
      </c>
      <c r="K264">
        <v>4.3959999999999997E-3</v>
      </c>
      <c r="L264">
        <v>-5.3E-3</v>
      </c>
      <c r="M264">
        <v>2.5950999999999998E-2</v>
      </c>
      <c r="N264">
        <v>0.28103</v>
      </c>
      <c r="O264">
        <v>3.8405000000000002E-2</v>
      </c>
      <c r="P264">
        <v>1.4808999999999999E-2</v>
      </c>
      <c r="Q264">
        <v>4.6422999999999999E-2</v>
      </c>
      <c r="R264">
        <v>0.15670300000000001</v>
      </c>
      <c r="S264">
        <v>0</v>
      </c>
      <c r="T264">
        <v>101.929</v>
      </c>
      <c r="U264">
        <v>53.994100000000003</v>
      </c>
    </row>
    <row r="265" spans="7:21" x14ac:dyDescent="0.25">
      <c r="G265">
        <v>8.7087999999999999E-2</v>
      </c>
      <c r="H265">
        <v>-7.7090000000000006E-2</v>
      </c>
      <c r="I265">
        <v>98.222999999999999</v>
      </c>
      <c r="J265">
        <v>0.11362700000000001</v>
      </c>
      <c r="K265">
        <v>-8.2659999999999997E-2</v>
      </c>
      <c r="L265">
        <v>4.9431000000000003E-2</v>
      </c>
      <c r="M265">
        <v>2.6408000000000001E-2</v>
      </c>
      <c r="N265">
        <v>0.14423</v>
      </c>
      <c r="O265">
        <v>0.19533900000000001</v>
      </c>
      <c r="P265">
        <v>-3.7799999999999999E-3</v>
      </c>
      <c r="Q265">
        <v>6.9625000000000006E-2</v>
      </c>
      <c r="R265">
        <v>-8.9590000000000003E-2</v>
      </c>
      <c r="S265">
        <v>0</v>
      </c>
      <c r="T265">
        <v>98.655600000000007</v>
      </c>
      <c r="U265">
        <v>52.4253</v>
      </c>
    </row>
    <row r="266" spans="7:21" x14ac:dyDescent="0.25">
      <c r="G266">
        <v>8.7209999999999996E-2</v>
      </c>
      <c r="H266">
        <v>-7.7130000000000004E-2</v>
      </c>
      <c r="I266">
        <v>99.360799999999998</v>
      </c>
      <c r="J266">
        <v>0.56465500000000002</v>
      </c>
      <c r="K266">
        <v>-8.2750000000000004E-2</v>
      </c>
      <c r="L266">
        <v>-0.14610000000000001</v>
      </c>
      <c r="M266">
        <v>-2.9049999999999999E-2</v>
      </c>
      <c r="N266">
        <v>0.24631700000000001</v>
      </c>
      <c r="O266">
        <v>0.19481499999999999</v>
      </c>
      <c r="P266">
        <v>3.3866E-2</v>
      </c>
      <c r="Q266">
        <v>-4.1439999999999998E-2</v>
      </c>
      <c r="R266">
        <v>-9.0149999999999994E-2</v>
      </c>
      <c r="S266">
        <v>0</v>
      </c>
      <c r="T266">
        <v>100.021</v>
      </c>
      <c r="U266">
        <v>53.063899999999997</v>
      </c>
    </row>
    <row r="267" spans="7:21" x14ac:dyDescent="0.25">
      <c r="G267">
        <v>0.16289799999999999</v>
      </c>
      <c r="H267">
        <v>-7.7130000000000004E-2</v>
      </c>
      <c r="I267">
        <v>100.601</v>
      </c>
      <c r="J267">
        <v>0.56496500000000005</v>
      </c>
      <c r="K267">
        <v>-8.2729999999999998E-2</v>
      </c>
      <c r="L267">
        <v>6.6449999999999995E-2</v>
      </c>
      <c r="M267">
        <v>9.9905999999999995E-2</v>
      </c>
      <c r="N267">
        <v>0.24651000000000001</v>
      </c>
      <c r="O267">
        <v>-3.9120000000000002E-2</v>
      </c>
      <c r="P267">
        <v>-2.2790000000000001E-2</v>
      </c>
      <c r="Q267">
        <v>-4.1360000000000001E-2</v>
      </c>
      <c r="R267">
        <v>-9.0039999999999995E-2</v>
      </c>
      <c r="S267">
        <v>0</v>
      </c>
      <c r="T267">
        <v>101.389</v>
      </c>
      <c r="U267">
        <v>53.785800000000002</v>
      </c>
    </row>
    <row r="268" spans="7:21" x14ac:dyDescent="0.25">
      <c r="G268">
        <v>8.7189000000000003E-2</v>
      </c>
      <c r="H268">
        <v>-7.7109999999999998E-2</v>
      </c>
      <c r="I268">
        <v>100.946</v>
      </c>
      <c r="J268">
        <v>0.306842</v>
      </c>
      <c r="K268">
        <v>9.1322E-2</v>
      </c>
      <c r="L268">
        <v>-7.4999999999999997E-2</v>
      </c>
      <c r="M268">
        <v>7.8670000000000007E-3</v>
      </c>
      <c r="N268">
        <v>0.28086100000000003</v>
      </c>
      <c r="O268">
        <v>3.9011999999999998E-2</v>
      </c>
      <c r="P268">
        <v>-3.8600000000000001E-3</v>
      </c>
      <c r="Q268">
        <v>0.20209099999999999</v>
      </c>
      <c r="R268">
        <v>3.3915000000000001E-2</v>
      </c>
      <c r="S268">
        <v>0</v>
      </c>
      <c r="T268">
        <v>101.839</v>
      </c>
      <c r="U268">
        <v>54.051600000000001</v>
      </c>
    </row>
    <row r="269" spans="7:21" x14ac:dyDescent="0.25">
      <c r="G269">
        <v>1.1566E-2</v>
      </c>
      <c r="H269">
        <v>-7.7130000000000004E-2</v>
      </c>
      <c r="I269">
        <v>100.652</v>
      </c>
      <c r="J269">
        <v>0.37122300000000003</v>
      </c>
      <c r="K269">
        <v>-3.9210000000000002E-2</v>
      </c>
      <c r="L269">
        <v>-3.9710000000000002E-2</v>
      </c>
      <c r="M269">
        <v>4.4692000000000003E-2</v>
      </c>
      <c r="N269">
        <v>0.110349</v>
      </c>
      <c r="O269">
        <v>-3.9070000000000001E-2</v>
      </c>
      <c r="P269">
        <v>-2.2780000000000002E-2</v>
      </c>
      <c r="Q269">
        <v>6.9294999999999995E-2</v>
      </c>
      <c r="R269">
        <v>9.5734E-2</v>
      </c>
      <c r="S269">
        <v>0</v>
      </c>
      <c r="T269">
        <v>101.137</v>
      </c>
      <c r="U269">
        <v>53.718600000000002</v>
      </c>
    </row>
    <row r="270" spans="7:21" x14ac:dyDescent="0.25">
      <c r="G270">
        <v>8.7466000000000002E-2</v>
      </c>
      <c r="H270">
        <v>-7.7200000000000005E-2</v>
      </c>
      <c r="I270">
        <v>98.904799999999994</v>
      </c>
      <c r="J270">
        <v>0.62794099999999997</v>
      </c>
      <c r="K270">
        <v>-3.9239999999999997E-2</v>
      </c>
      <c r="L270">
        <v>1.2068000000000001E-2</v>
      </c>
      <c r="M270">
        <v>6.2637999999999999E-2</v>
      </c>
      <c r="N270">
        <v>0.110374</v>
      </c>
      <c r="O270">
        <v>3.8245000000000001E-2</v>
      </c>
      <c r="P270">
        <v>3.3599999999999998E-2</v>
      </c>
      <c r="Q270">
        <v>0.156634</v>
      </c>
      <c r="R270">
        <v>9.4535999999999995E-2</v>
      </c>
      <c r="S270">
        <v>0</v>
      </c>
      <c r="T270">
        <v>100.012</v>
      </c>
      <c r="U270">
        <v>52.948</v>
      </c>
    </row>
    <row r="271" spans="7:21" x14ac:dyDescent="0.25">
      <c r="G271">
        <v>8.7311E-2</v>
      </c>
      <c r="H271">
        <v>-7.7149999999999996E-2</v>
      </c>
      <c r="I271">
        <v>100.631</v>
      </c>
      <c r="J271">
        <v>0.24182200000000001</v>
      </c>
      <c r="K271">
        <v>-8.276E-2</v>
      </c>
      <c r="L271">
        <v>1.2881E-2</v>
      </c>
      <c r="M271">
        <v>-2.913E-2</v>
      </c>
      <c r="N271">
        <v>0.14433599999999999</v>
      </c>
      <c r="O271">
        <v>0.194574</v>
      </c>
      <c r="P271">
        <v>0.12828100000000001</v>
      </c>
      <c r="Q271">
        <v>-6.3750000000000001E-2</v>
      </c>
      <c r="R271">
        <v>0.15712200000000001</v>
      </c>
      <c r="S271">
        <v>0</v>
      </c>
      <c r="T271">
        <v>101.34399999999999</v>
      </c>
      <c r="U271">
        <v>53.7303</v>
      </c>
    </row>
    <row r="272" spans="7:21" x14ac:dyDescent="0.25">
      <c r="G272">
        <v>1.15E-2</v>
      </c>
      <c r="H272">
        <v>-7.7130000000000004E-2</v>
      </c>
      <c r="I272">
        <v>101.215</v>
      </c>
      <c r="J272">
        <v>0.75870800000000005</v>
      </c>
      <c r="K272">
        <v>4.7733999999999999E-2</v>
      </c>
      <c r="L272">
        <v>-2.214E-2</v>
      </c>
      <c r="M272">
        <v>-2.903E-2</v>
      </c>
      <c r="N272">
        <v>0.11036</v>
      </c>
      <c r="O272">
        <v>-0.11716</v>
      </c>
      <c r="P272">
        <v>9.0583999999999998E-2</v>
      </c>
      <c r="Q272">
        <v>2.4944000000000001E-2</v>
      </c>
      <c r="R272">
        <v>-0.15198999999999999</v>
      </c>
      <c r="S272">
        <v>0</v>
      </c>
      <c r="T272">
        <v>101.861</v>
      </c>
      <c r="U272">
        <v>54.054499999999997</v>
      </c>
    </row>
    <row r="273" spans="1:21" x14ac:dyDescent="0.25">
      <c r="G273">
        <v>-6.4280000000000004E-2</v>
      </c>
      <c r="H273">
        <v>0.155613</v>
      </c>
      <c r="I273">
        <v>100.627</v>
      </c>
      <c r="J273">
        <v>0.50013300000000005</v>
      </c>
      <c r="K273">
        <v>4.7740999999999999E-2</v>
      </c>
      <c r="L273">
        <v>8.3836999999999995E-2</v>
      </c>
      <c r="M273">
        <v>7.711E-3</v>
      </c>
      <c r="N273">
        <v>4.2269000000000001E-2</v>
      </c>
      <c r="O273">
        <v>3.8732000000000003E-2</v>
      </c>
      <c r="P273">
        <v>-2.2849999999999999E-2</v>
      </c>
      <c r="Q273">
        <v>9.1046000000000002E-2</v>
      </c>
      <c r="R273">
        <v>-2.8420000000000001E-2</v>
      </c>
      <c r="S273">
        <v>0</v>
      </c>
      <c r="T273">
        <v>101.479</v>
      </c>
      <c r="U273">
        <v>53.876399999999997</v>
      </c>
    </row>
    <row r="274" spans="1:21" x14ac:dyDescent="0.25">
      <c r="G274">
        <v>1.1549E-2</v>
      </c>
      <c r="H274">
        <v>-7.7219999999999997E-2</v>
      </c>
      <c r="I274">
        <v>97.9358</v>
      </c>
      <c r="J274">
        <v>0.75650099999999998</v>
      </c>
      <c r="K274">
        <v>-3.925E-2</v>
      </c>
      <c r="L274">
        <v>4.7236E-2</v>
      </c>
      <c r="M274">
        <v>6.2639E-2</v>
      </c>
      <c r="N274">
        <v>0.212755</v>
      </c>
      <c r="O274">
        <v>-0.11776</v>
      </c>
      <c r="P274">
        <v>5.2477000000000003E-2</v>
      </c>
      <c r="Q274">
        <v>-2.019E-2</v>
      </c>
      <c r="R274">
        <v>0.218164</v>
      </c>
      <c r="S274">
        <v>0</v>
      </c>
      <c r="T274">
        <v>99.042699999999996</v>
      </c>
      <c r="U274">
        <v>52.423900000000003</v>
      </c>
    </row>
    <row r="275" spans="1:21" x14ac:dyDescent="0.25">
      <c r="G275">
        <v>0.16350500000000001</v>
      </c>
      <c r="H275">
        <v>-7.7210000000000001E-2</v>
      </c>
      <c r="I275">
        <v>99.226299999999995</v>
      </c>
      <c r="J275">
        <v>0.49870199999999998</v>
      </c>
      <c r="K275">
        <v>-3.9199999999999999E-2</v>
      </c>
      <c r="L275">
        <v>8.2654000000000005E-2</v>
      </c>
      <c r="M275">
        <v>0.117797</v>
      </c>
      <c r="N275">
        <v>0.178728</v>
      </c>
      <c r="O275">
        <v>0.11604100000000001</v>
      </c>
      <c r="P275">
        <v>-4.1700000000000001E-3</v>
      </c>
      <c r="Q275">
        <v>-2.017E-2</v>
      </c>
      <c r="R275">
        <v>0.21809500000000001</v>
      </c>
      <c r="S275">
        <v>0</v>
      </c>
      <c r="T275">
        <v>100.461</v>
      </c>
      <c r="U275">
        <v>53.147100000000002</v>
      </c>
    </row>
    <row r="276" spans="1:21" x14ac:dyDescent="0.25">
      <c r="G276">
        <v>-6.4409999999999995E-2</v>
      </c>
      <c r="H276">
        <v>-7.7179999999999999E-2</v>
      </c>
      <c r="I276">
        <v>100.254</v>
      </c>
      <c r="J276">
        <v>0.49919999999999998</v>
      </c>
      <c r="K276">
        <v>4.7761999999999999E-2</v>
      </c>
      <c r="L276">
        <v>6.5447000000000005E-2</v>
      </c>
      <c r="M276">
        <v>6.2759999999999996E-2</v>
      </c>
      <c r="N276">
        <v>0.51927599999999996</v>
      </c>
      <c r="O276">
        <v>-3.9539999999999999E-2</v>
      </c>
      <c r="P276">
        <v>0.109185</v>
      </c>
      <c r="Q276">
        <v>9.06E-2</v>
      </c>
      <c r="R276">
        <v>0.15663099999999999</v>
      </c>
      <c r="S276">
        <v>0</v>
      </c>
      <c r="T276">
        <v>101.624</v>
      </c>
      <c r="U276">
        <v>53.8247</v>
      </c>
    </row>
    <row r="277" spans="1:21" x14ac:dyDescent="0.25">
      <c r="G277">
        <v>1.1505E-2</v>
      </c>
      <c r="H277">
        <v>-7.7170000000000002E-2</v>
      </c>
      <c r="I277">
        <v>100.17</v>
      </c>
      <c r="J277">
        <v>0.69318000000000002</v>
      </c>
      <c r="K277">
        <v>-8.2799999999999999E-2</v>
      </c>
      <c r="L277">
        <v>0.10102899999999999</v>
      </c>
      <c r="M277">
        <v>2.5996999999999999E-2</v>
      </c>
      <c r="N277">
        <v>0.41664400000000001</v>
      </c>
      <c r="O277">
        <v>-3.943E-2</v>
      </c>
      <c r="P277">
        <v>1.4839E-2</v>
      </c>
      <c r="Q277">
        <v>4.6536000000000001E-2</v>
      </c>
      <c r="R277">
        <v>-2.8750000000000001E-2</v>
      </c>
      <c r="S277">
        <v>0</v>
      </c>
      <c r="T277">
        <v>101.252</v>
      </c>
      <c r="U277">
        <v>53.67</v>
      </c>
    </row>
    <row r="279" spans="1:21" x14ac:dyDescent="0.25">
      <c r="F279" t="s">
        <v>39</v>
      </c>
      <c r="G279">
        <f>AVERAGE(G233:G277)</f>
        <v>5.6951955555555558E-2</v>
      </c>
      <c r="H279">
        <f t="shared" ref="H279:U279" si="25">AVERAGE(H233:H277)</f>
        <v>-2.5449711111111117E-2</v>
      </c>
      <c r="I279">
        <f t="shared" si="25"/>
        <v>99.686751111111093</v>
      </c>
      <c r="J279">
        <f t="shared" si="25"/>
        <v>0.5027266222222222</v>
      </c>
      <c r="K279">
        <f t="shared" si="25"/>
        <v>-1.6988288888888883E-2</v>
      </c>
      <c r="L279">
        <f t="shared" si="25"/>
        <v>2.002837777777779E-2</v>
      </c>
      <c r="M279">
        <f t="shared" si="25"/>
        <v>3.6754799999999997E-2</v>
      </c>
      <c r="N279">
        <f t="shared" si="25"/>
        <v>0.2632464888888888</v>
      </c>
      <c r="O279">
        <f t="shared" si="25"/>
        <v>2.8292311111111114E-2</v>
      </c>
      <c r="P279">
        <f t="shared" si="25"/>
        <v>1.3656222222222222E-2</v>
      </c>
      <c r="Q279">
        <f t="shared" si="25"/>
        <v>3.1593933333333338E-2</v>
      </c>
      <c r="R279">
        <f t="shared" si="25"/>
        <v>2.1029733333333335E-2</v>
      </c>
      <c r="S279">
        <f t="shared" si="25"/>
        <v>0</v>
      </c>
      <c r="T279">
        <f t="shared" si="25"/>
        <v>100.6186355555556</v>
      </c>
      <c r="U279">
        <f t="shared" si="25"/>
        <v>53.362302222222247</v>
      </c>
    </row>
    <row r="280" spans="1:21" x14ac:dyDescent="0.25">
      <c r="F280" t="s">
        <v>40</v>
      </c>
      <c r="G280">
        <f>STDEV(G233:G277)/SQRT((COUNT(G233:G277)))</f>
        <v>1.5282277790288694E-2</v>
      </c>
      <c r="H280">
        <f t="shared" ref="H280:U280" si="26">STDEV(H233:H277)/SQRT((COUNT(H233:H277)))</f>
        <v>1.6347804597875687E-2</v>
      </c>
      <c r="I280">
        <f t="shared" si="26"/>
        <v>0.16640650557353262</v>
      </c>
      <c r="J280">
        <f t="shared" si="26"/>
        <v>2.9073920587314405E-2</v>
      </c>
      <c r="K280">
        <f t="shared" si="26"/>
        <v>8.1358245066900769E-3</v>
      </c>
      <c r="L280">
        <f t="shared" si="26"/>
        <v>9.6420458953884198E-3</v>
      </c>
      <c r="M280">
        <f t="shared" si="26"/>
        <v>8.1776007657774832E-3</v>
      </c>
      <c r="N280">
        <f t="shared" si="26"/>
        <v>3.4798418517641184E-2</v>
      </c>
      <c r="O280">
        <f t="shared" si="26"/>
        <v>1.6157637773230694E-2</v>
      </c>
      <c r="P280">
        <f t="shared" si="26"/>
        <v>6.3570024842480788E-3</v>
      </c>
      <c r="Q280">
        <f t="shared" si="26"/>
        <v>1.1012266893319328E-2</v>
      </c>
      <c r="R280">
        <f t="shared" si="26"/>
        <v>2.0717435998060602E-2</v>
      </c>
      <c r="S280">
        <f t="shared" si="26"/>
        <v>0</v>
      </c>
      <c r="T280">
        <f t="shared" si="26"/>
        <v>0.14957446391044338</v>
      </c>
      <c r="U280">
        <f t="shared" si="26"/>
        <v>8.2669347615916877E-2</v>
      </c>
    </row>
    <row r="283" spans="1:21" x14ac:dyDescent="0.25">
      <c r="A283" s="2" t="s">
        <v>135</v>
      </c>
      <c r="G283" s="2" t="s">
        <v>23</v>
      </c>
      <c r="H283" s="2" t="s">
        <v>24</v>
      </c>
      <c r="I283" s="2" t="s">
        <v>25</v>
      </c>
      <c r="J283" s="2" t="s">
        <v>26</v>
      </c>
      <c r="K283" s="2" t="s">
        <v>27</v>
      </c>
      <c r="L283" s="2" t="s">
        <v>28</v>
      </c>
      <c r="M283" s="2" t="s">
        <v>29</v>
      </c>
      <c r="N283" s="2" t="s">
        <v>30</v>
      </c>
      <c r="O283" s="2" t="s">
        <v>31</v>
      </c>
      <c r="P283" s="2" t="s">
        <v>32</v>
      </c>
      <c r="Q283" s="2" t="s">
        <v>33</v>
      </c>
      <c r="R283" s="2" t="s">
        <v>34</v>
      </c>
      <c r="S283" s="2" t="s">
        <v>35</v>
      </c>
      <c r="T283" s="2" t="s">
        <v>36</v>
      </c>
      <c r="U283" s="2" t="s">
        <v>37</v>
      </c>
    </row>
    <row r="284" spans="1:21" x14ac:dyDescent="0.25">
      <c r="A284" t="s">
        <v>1</v>
      </c>
      <c r="G284">
        <v>8.7526999999999994E-2</v>
      </c>
      <c r="H284">
        <v>-7.7200000000000005E-2</v>
      </c>
      <c r="I284">
        <v>99.676500000000004</v>
      </c>
      <c r="J284">
        <v>0.951179</v>
      </c>
      <c r="K284">
        <v>4.424E-3</v>
      </c>
      <c r="L284">
        <v>-2.3199999999999998E-2</v>
      </c>
      <c r="M284">
        <v>0.173208</v>
      </c>
      <c r="N284">
        <v>0.31532500000000002</v>
      </c>
      <c r="O284">
        <v>-3.9640000000000002E-2</v>
      </c>
      <c r="P284">
        <v>1.4756999999999999E-2</v>
      </c>
      <c r="Q284">
        <v>-0.02</v>
      </c>
      <c r="R284">
        <v>-2.9100000000000001E-2</v>
      </c>
      <c r="S284">
        <v>0</v>
      </c>
      <c r="T284">
        <v>101.03400000000001</v>
      </c>
      <c r="U284">
        <v>53.447200000000002</v>
      </c>
    </row>
    <row r="285" spans="1:21" x14ac:dyDescent="0.25">
      <c r="A285" t="s">
        <v>2</v>
      </c>
      <c r="G285">
        <v>8.7395E-2</v>
      </c>
      <c r="H285">
        <v>-7.7170000000000002E-2</v>
      </c>
      <c r="I285">
        <v>99.127399999999994</v>
      </c>
      <c r="J285">
        <v>0.69396000000000002</v>
      </c>
      <c r="K285">
        <v>0.135183</v>
      </c>
      <c r="L285">
        <v>0.11885900000000001</v>
      </c>
      <c r="M285">
        <v>8.1276000000000001E-2</v>
      </c>
      <c r="N285">
        <v>0.24721000000000001</v>
      </c>
      <c r="O285">
        <v>0.19463</v>
      </c>
      <c r="P285">
        <v>-4.1799999999999997E-2</v>
      </c>
      <c r="Q285">
        <v>-6.386E-2</v>
      </c>
      <c r="R285">
        <v>-0.1525</v>
      </c>
      <c r="S285">
        <v>0</v>
      </c>
      <c r="T285">
        <v>100.351</v>
      </c>
      <c r="U285">
        <v>53.135199999999998</v>
      </c>
    </row>
    <row r="286" spans="1:21" x14ac:dyDescent="0.25">
      <c r="A286" t="s">
        <v>3</v>
      </c>
      <c r="G286">
        <v>8.7235999999999994E-2</v>
      </c>
      <c r="H286">
        <v>-7.7119999999999994E-2</v>
      </c>
      <c r="I286">
        <v>97.676500000000004</v>
      </c>
      <c r="J286">
        <v>0.17796799999999999</v>
      </c>
      <c r="K286">
        <v>4.7867E-2</v>
      </c>
      <c r="L286">
        <v>-2.1770000000000001E-2</v>
      </c>
      <c r="M286">
        <v>0.118519</v>
      </c>
      <c r="N286">
        <v>0.34906799999999999</v>
      </c>
      <c r="O286">
        <v>3.9073999999999998E-2</v>
      </c>
      <c r="P286">
        <v>3.3973000000000003E-2</v>
      </c>
      <c r="Q286">
        <v>6.9499000000000005E-2</v>
      </c>
      <c r="R286">
        <v>9.5944000000000002E-2</v>
      </c>
      <c r="S286">
        <v>0</v>
      </c>
      <c r="T286">
        <v>98.596699999999998</v>
      </c>
      <c r="U286">
        <v>52.311500000000002</v>
      </c>
    </row>
    <row r="287" spans="1:21" x14ac:dyDescent="0.25">
      <c r="A287" t="s">
        <v>4</v>
      </c>
      <c r="G287">
        <v>1.1540999999999999E-2</v>
      </c>
      <c r="H287">
        <v>-7.7179999999999999E-2</v>
      </c>
      <c r="I287">
        <v>97.639700000000005</v>
      </c>
      <c r="J287">
        <v>0.82257800000000003</v>
      </c>
      <c r="K287">
        <v>-3.925E-2</v>
      </c>
      <c r="L287">
        <v>3.0075999999999999E-2</v>
      </c>
      <c r="M287">
        <v>2.5951999999999999E-2</v>
      </c>
      <c r="N287">
        <v>0.17854600000000001</v>
      </c>
      <c r="O287">
        <v>3.8436999999999999E-2</v>
      </c>
      <c r="P287">
        <v>-4.0800000000000003E-3</v>
      </c>
      <c r="Q287">
        <v>9.0618000000000004E-2</v>
      </c>
      <c r="R287">
        <v>-9.0800000000000006E-2</v>
      </c>
      <c r="S287">
        <v>0</v>
      </c>
      <c r="T287">
        <v>98.626099999999994</v>
      </c>
      <c r="U287">
        <v>52.252800000000001</v>
      </c>
    </row>
    <row r="288" spans="1:21" x14ac:dyDescent="0.25">
      <c r="A288" t="s">
        <v>21</v>
      </c>
      <c r="G288">
        <v>1.1565000000000001E-2</v>
      </c>
      <c r="H288">
        <v>-7.7149999999999996E-2</v>
      </c>
      <c r="I288">
        <v>101.026</v>
      </c>
      <c r="J288">
        <v>0.62950600000000001</v>
      </c>
      <c r="K288">
        <v>-8.2780000000000006E-2</v>
      </c>
      <c r="L288">
        <v>3.0720000000000001E-2</v>
      </c>
      <c r="M288">
        <v>2.6126E-2</v>
      </c>
      <c r="N288">
        <v>0.17841099999999999</v>
      </c>
      <c r="O288">
        <v>3.8753000000000003E-2</v>
      </c>
      <c r="P288">
        <v>-6.0630000000000003E-2</v>
      </c>
      <c r="Q288">
        <v>0.15740699999999999</v>
      </c>
      <c r="R288">
        <v>-9.0329999999999994E-2</v>
      </c>
      <c r="S288">
        <v>0</v>
      </c>
      <c r="T288">
        <v>101.788</v>
      </c>
      <c r="U288">
        <v>54.013599999999997</v>
      </c>
    </row>
    <row r="289" spans="1:21" x14ac:dyDescent="0.25">
      <c r="A289" t="s">
        <v>120</v>
      </c>
      <c r="G289">
        <v>0.23843300000000001</v>
      </c>
      <c r="H289">
        <v>0.15584600000000001</v>
      </c>
      <c r="I289">
        <v>98.830200000000005</v>
      </c>
      <c r="J289">
        <v>0.630185</v>
      </c>
      <c r="K289">
        <v>9.1582999999999998E-2</v>
      </c>
      <c r="L289">
        <v>-3.934E-2</v>
      </c>
      <c r="M289">
        <v>7.953E-3</v>
      </c>
      <c r="N289">
        <v>0.315384</v>
      </c>
      <c r="O289">
        <v>-3.891E-2</v>
      </c>
      <c r="P289">
        <v>-4.1599999999999998E-2</v>
      </c>
      <c r="Q289">
        <v>-1.8939999999999999E-2</v>
      </c>
      <c r="R289">
        <v>-0.15162</v>
      </c>
      <c r="S289">
        <v>0</v>
      </c>
      <c r="T289">
        <v>99.979200000000006</v>
      </c>
      <c r="U289">
        <v>53.042499999999997</v>
      </c>
    </row>
    <row r="290" spans="1:21" x14ac:dyDescent="0.25">
      <c r="G290">
        <v>0.163268</v>
      </c>
      <c r="H290">
        <v>0.15545300000000001</v>
      </c>
      <c r="I290">
        <v>98.888000000000005</v>
      </c>
      <c r="J290">
        <v>0.435473</v>
      </c>
      <c r="K290">
        <v>4.8077000000000002E-2</v>
      </c>
      <c r="L290">
        <v>0.118981</v>
      </c>
      <c r="M290">
        <v>0.15496799999999999</v>
      </c>
      <c r="N290">
        <v>0.38374200000000003</v>
      </c>
      <c r="O290">
        <v>0.11658200000000001</v>
      </c>
      <c r="P290">
        <v>1.4862E-2</v>
      </c>
      <c r="Q290">
        <v>2.4545000000000001E-2</v>
      </c>
      <c r="R290">
        <v>3.3217999999999998E-2</v>
      </c>
      <c r="S290">
        <v>0</v>
      </c>
      <c r="T290">
        <v>100.53700000000001</v>
      </c>
      <c r="U290">
        <v>53.218800000000002</v>
      </c>
    </row>
    <row r="291" spans="1:21" x14ac:dyDescent="0.25">
      <c r="A291" t="s">
        <v>121</v>
      </c>
      <c r="G291">
        <v>8.7234000000000006E-2</v>
      </c>
      <c r="H291">
        <v>-7.7130000000000004E-2</v>
      </c>
      <c r="I291">
        <v>100.96899999999999</v>
      </c>
      <c r="J291">
        <v>0.62956800000000002</v>
      </c>
      <c r="K291">
        <v>-3.9219999999999998E-2</v>
      </c>
      <c r="L291">
        <v>-4.4400000000000004E-3</v>
      </c>
      <c r="M291">
        <v>9.9908999999999998E-2</v>
      </c>
      <c r="N291">
        <v>0.246531</v>
      </c>
      <c r="O291">
        <v>-0.11715</v>
      </c>
      <c r="P291">
        <v>7.1654999999999996E-2</v>
      </c>
      <c r="Q291">
        <v>9.1288999999999995E-2</v>
      </c>
      <c r="R291">
        <v>-9.0149999999999994E-2</v>
      </c>
      <c r="S291">
        <v>0</v>
      </c>
      <c r="T291">
        <v>101.867</v>
      </c>
      <c r="U291">
        <v>54.0229</v>
      </c>
    </row>
    <row r="292" spans="1:21" x14ac:dyDescent="0.25">
      <c r="A292" t="s">
        <v>122</v>
      </c>
      <c r="G292">
        <v>0.16347500000000001</v>
      </c>
      <c r="H292">
        <v>0.61964799999999998</v>
      </c>
      <c r="I292">
        <v>96.989000000000004</v>
      </c>
      <c r="J292">
        <v>0.88674399999999998</v>
      </c>
      <c r="K292">
        <v>9.1823000000000002E-2</v>
      </c>
      <c r="L292">
        <v>8.2961999999999994E-2</v>
      </c>
      <c r="M292">
        <v>-2.9309999999999999E-2</v>
      </c>
      <c r="N292">
        <v>0.21324499999999999</v>
      </c>
      <c r="O292">
        <v>3.8356000000000001E-2</v>
      </c>
      <c r="P292">
        <v>-2.298E-2</v>
      </c>
      <c r="Q292">
        <v>2.4215E-2</v>
      </c>
      <c r="R292">
        <v>-9.0870000000000006E-2</v>
      </c>
      <c r="S292">
        <v>0</v>
      </c>
      <c r="T292">
        <v>98.966300000000004</v>
      </c>
      <c r="U292">
        <v>52.392000000000003</v>
      </c>
    </row>
    <row r="293" spans="1:21" x14ac:dyDescent="0.25">
      <c r="A293" t="s">
        <v>123</v>
      </c>
      <c r="G293">
        <v>-6.4619999999999997E-2</v>
      </c>
      <c r="H293">
        <v>-7.7240000000000003E-2</v>
      </c>
      <c r="I293">
        <v>98.787300000000002</v>
      </c>
      <c r="J293">
        <v>0.95035199999999997</v>
      </c>
      <c r="K293">
        <v>0.35339100000000001</v>
      </c>
      <c r="L293">
        <v>6.4587000000000006E-2</v>
      </c>
      <c r="M293">
        <v>8.0932000000000004E-2</v>
      </c>
      <c r="N293">
        <v>0.28192400000000001</v>
      </c>
      <c r="O293">
        <v>3.8010000000000002E-2</v>
      </c>
      <c r="P293">
        <v>5.2394000000000003E-2</v>
      </c>
      <c r="Q293">
        <v>1.6919999999999999E-3</v>
      </c>
      <c r="R293">
        <v>3.2320000000000002E-2</v>
      </c>
      <c r="S293">
        <v>0</v>
      </c>
      <c r="T293">
        <v>100.501</v>
      </c>
      <c r="U293">
        <v>53.104100000000003</v>
      </c>
    </row>
    <row r="294" spans="1:21" x14ac:dyDescent="0.25">
      <c r="A294" t="s">
        <v>124</v>
      </c>
      <c r="G294">
        <v>1.1580999999999999E-2</v>
      </c>
      <c r="H294">
        <v>-7.7280000000000001E-2</v>
      </c>
      <c r="I294">
        <v>97.681600000000003</v>
      </c>
      <c r="J294">
        <v>0.94915499999999997</v>
      </c>
      <c r="K294">
        <v>-8.301E-2</v>
      </c>
      <c r="L294">
        <v>8.1544000000000005E-2</v>
      </c>
      <c r="M294">
        <v>9.9113000000000007E-2</v>
      </c>
      <c r="N294">
        <v>0.45236399999999999</v>
      </c>
      <c r="O294">
        <v>0.115548</v>
      </c>
      <c r="P294">
        <v>-4.2110000000000002E-2</v>
      </c>
      <c r="Q294">
        <v>-4.2959999999999998E-2</v>
      </c>
      <c r="R294">
        <v>0.21738299999999999</v>
      </c>
      <c r="S294">
        <v>0</v>
      </c>
      <c r="T294">
        <v>99.363</v>
      </c>
      <c r="U294">
        <v>52.4754</v>
      </c>
    </row>
    <row r="295" spans="1:21" x14ac:dyDescent="0.25">
      <c r="A295" t="s">
        <v>125</v>
      </c>
      <c r="G295">
        <v>1.1505E-2</v>
      </c>
      <c r="H295">
        <v>-7.7130000000000004E-2</v>
      </c>
      <c r="I295">
        <v>97.691100000000006</v>
      </c>
      <c r="J295">
        <v>0.50048300000000001</v>
      </c>
      <c r="K295">
        <v>4.2620000000000002E-3</v>
      </c>
      <c r="L295">
        <v>3.0974999999999999E-2</v>
      </c>
      <c r="M295">
        <v>2.6218999999999999E-2</v>
      </c>
      <c r="N295">
        <v>0.38266299999999998</v>
      </c>
      <c r="O295">
        <v>3.8872999999999998E-2</v>
      </c>
      <c r="P295">
        <v>5.2776000000000003E-2</v>
      </c>
      <c r="Q295">
        <v>4.7040999999999999E-2</v>
      </c>
      <c r="R295">
        <v>-9.0120000000000006E-2</v>
      </c>
      <c r="S295">
        <v>0</v>
      </c>
      <c r="T295">
        <v>98.618700000000004</v>
      </c>
      <c r="U295">
        <v>52.314700000000002</v>
      </c>
    </row>
    <row r="296" spans="1:21" x14ac:dyDescent="0.25">
      <c r="A296" t="s">
        <v>126</v>
      </c>
      <c r="G296">
        <v>-6.4149999999999999E-2</v>
      </c>
      <c r="H296">
        <v>0.38844299999999998</v>
      </c>
      <c r="I296">
        <v>100.35899999999999</v>
      </c>
      <c r="J296">
        <v>0.11339200000000001</v>
      </c>
      <c r="K296">
        <v>9.1132000000000005E-2</v>
      </c>
      <c r="L296">
        <v>-3.9489999999999997E-2</v>
      </c>
      <c r="M296">
        <v>6.3220999999999999E-2</v>
      </c>
      <c r="N296">
        <v>0.246619</v>
      </c>
      <c r="O296">
        <v>3.9061999999999999E-2</v>
      </c>
      <c r="P296">
        <v>5.2886000000000002E-2</v>
      </c>
      <c r="Q296">
        <v>4.7358999999999998E-2</v>
      </c>
      <c r="R296">
        <v>0.157834</v>
      </c>
      <c r="S296">
        <v>0</v>
      </c>
      <c r="T296">
        <v>101.456</v>
      </c>
      <c r="U296">
        <v>53.904299999999999</v>
      </c>
    </row>
    <row r="297" spans="1:21" x14ac:dyDescent="0.25">
      <c r="A297" t="s">
        <v>127</v>
      </c>
      <c r="G297">
        <v>0.163156</v>
      </c>
      <c r="H297">
        <v>0.155561</v>
      </c>
      <c r="I297">
        <v>100.214</v>
      </c>
      <c r="J297">
        <v>0.435471</v>
      </c>
      <c r="K297">
        <v>4.4279999999999996E-3</v>
      </c>
      <c r="L297">
        <v>6.6119999999999998E-2</v>
      </c>
      <c r="M297">
        <v>9.9828E-2</v>
      </c>
      <c r="N297">
        <v>0.28108699999999998</v>
      </c>
      <c r="O297">
        <v>-3.9280000000000002E-2</v>
      </c>
      <c r="P297">
        <v>5.2711000000000001E-2</v>
      </c>
      <c r="Q297">
        <v>2.4747999999999999E-2</v>
      </c>
      <c r="R297">
        <v>9.5346E-2</v>
      </c>
      <c r="S297">
        <v>0</v>
      </c>
      <c r="T297">
        <v>101.553</v>
      </c>
      <c r="U297">
        <v>53.811500000000002</v>
      </c>
    </row>
    <row r="298" spans="1:21" x14ac:dyDescent="0.25">
      <c r="A298" t="s">
        <v>128</v>
      </c>
      <c r="G298">
        <v>-6.4030000000000004E-2</v>
      </c>
      <c r="H298">
        <v>-7.7079999999999996E-2</v>
      </c>
      <c r="I298">
        <v>98.435100000000006</v>
      </c>
      <c r="J298">
        <v>0.17835799999999999</v>
      </c>
      <c r="K298">
        <v>4.1929999999999997E-3</v>
      </c>
      <c r="L298">
        <v>8.5226999999999997E-2</v>
      </c>
      <c r="M298">
        <v>8.0809999999999996E-3</v>
      </c>
      <c r="N298">
        <v>0.246254</v>
      </c>
      <c r="O298">
        <v>-3.8710000000000001E-2</v>
      </c>
      <c r="P298">
        <v>-3.7200000000000002E-3</v>
      </c>
      <c r="Q298">
        <v>4.7737000000000002E-2</v>
      </c>
      <c r="R298">
        <v>-2.7449999999999999E-2</v>
      </c>
      <c r="S298">
        <v>0</v>
      </c>
      <c r="T298">
        <v>98.793899999999994</v>
      </c>
      <c r="U298">
        <v>52.554000000000002</v>
      </c>
    </row>
    <row r="299" spans="1:21" x14ac:dyDescent="0.25">
      <c r="A299" t="s">
        <v>129</v>
      </c>
      <c r="G299">
        <v>1.1575999999999999E-2</v>
      </c>
      <c r="H299">
        <v>-7.7079999999999996E-2</v>
      </c>
      <c r="I299">
        <v>99.087199999999996</v>
      </c>
      <c r="J299">
        <v>0.242955</v>
      </c>
      <c r="K299">
        <v>-3.918E-2</v>
      </c>
      <c r="L299">
        <v>1.4201E-2</v>
      </c>
      <c r="M299">
        <v>-2.8799999999999999E-2</v>
      </c>
      <c r="N299">
        <v>0.31435299999999999</v>
      </c>
      <c r="O299">
        <v>0.117454</v>
      </c>
      <c r="P299">
        <v>-4.1549999999999997E-2</v>
      </c>
      <c r="Q299">
        <v>3.4350000000000001E-3</v>
      </c>
      <c r="R299">
        <v>-8.9410000000000003E-2</v>
      </c>
      <c r="S299">
        <v>0</v>
      </c>
      <c r="T299">
        <v>99.515199999999993</v>
      </c>
      <c r="U299">
        <v>52.914900000000003</v>
      </c>
    </row>
    <row r="300" spans="1:21" x14ac:dyDescent="0.25">
      <c r="A300" t="s">
        <v>130</v>
      </c>
      <c r="G300">
        <v>8.7194999999999995E-2</v>
      </c>
      <c r="H300">
        <v>-7.7100000000000002E-2</v>
      </c>
      <c r="I300">
        <v>99.497399999999999</v>
      </c>
      <c r="J300">
        <v>0.43662299999999998</v>
      </c>
      <c r="K300">
        <v>4.3359999999999996E-3</v>
      </c>
      <c r="L300">
        <v>1.4019E-2</v>
      </c>
      <c r="M300">
        <v>8.1794000000000006E-2</v>
      </c>
      <c r="N300">
        <v>0.144543</v>
      </c>
      <c r="O300">
        <v>-3.8830000000000003E-2</v>
      </c>
      <c r="P300">
        <v>-3.7599999999999999E-3</v>
      </c>
      <c r="Q300">
        <v>-0.10732999999999999</v>
      </c>
      <c r="R300">
        <v>-8.9560000000000001E-2</v>
      </c>
      <c r="S300">
        <v>0</v>
      </c>
      <c r="T300">
        <v>99.949399999999997</v>
      </c>
      <c r="U300">
        <v>53.0916</v>
      </c>
    </row>
    <row r="301" spans="1:21" x14ac:dyDescent="0.25">
      <c r="A301" t="s">
        <v>131</v>
      </c>
      <c r="G301">
        <v>0.16302700000000001</v>
      </c>
      <c r="H301">
        <v>0.15573100000000001</v>
      </c>
      <c r="I301">
        <v>99.110500000000002</v>
      </c>
      <c r="J301">
        <v>0.43573299999999998</v>
      </c>
      <c r="K301">
        <v>4.4159999999999998E-3</v>
      </c>
      <c r="L301">
        <v>1.332E-2</v>
      </c>
      <c r="M301">
        <v>7.8189999999999996E-3</v>
      </c>
      <c r="N301">
        <v>0.246894</v>
      </c>
      <c r="O301">
        <v>3.8892999999999997E-2</v>
      </c>
      <c r="P301">
        <v>-3.8899999999999998E-3</v>
      </c>
      <c r="Q301">
        <v>-4.1369999999999997E-2</v>
      </c>
      <c r="R301">
        <v>3.3755E-2</v>
      </c>
      <c r="S301">
        <v>0</v>
      </c>
      <c r="T301">
        <v>100.16500000000001</v>
      </c>
      <c r="U301">
        <v>53.133400000000002</v>
      </c>
    </row>
    <row r="302" spans="1:21" x14ac:dyDescent="0.25">
      <c r="A302" t="s">
        <v>132</v>
      </c>
      <c r="G302">
        <v>0.31365300000000002</v>
      </c>
      <c r="H302">
        <v>-7.7090000000000006E-2</v>
      </c>
      <c r="I302">
        <v>99.988</v>
      </c>
      <c r="J302">
        <v>0.37181599999999998</v>
      </c>
      <c r="K302">
        <v>0.13513</v>
      </c>
      <c r="L302">
        <v>-3.82E-3</v>
      </c>
      <c r="M302">
        <v>8.1684000000000007E-2</v>
      </c>
      <c r="N302">
        <v>0.28133900000000001</v>
      </c>
      <c r="O302">
        <v>-3.8850000000000003E-2</v>
      </c>
      <c r="P302">
        <v>3.4004E-2</v>
      </c>
      <c r="Q302">
        <v>9.1756000000000004E-2</v>
      </c>
      <c r="R302">
        <v>-8.9630000000000001E-2</v>
      </c>
      <c r="S302">
        <v>0</v>
      </c>
      <c r="T302">
        <v>101.08799999999999</v>
      </c>
      <c r="U302">
        <v>53.593699999999998</v>
      </c>
    </row>
    <row r="303" spans="1:21" x14ac:dyDescent="0.25">
      <c r="A303" t="s">
        <v>18</v>
      </c>
      <c r="G303">
        <v>8.7155999999999997E-2</v>
      </c>
      <c r="H303">
        <v>-7.7100000000000002E-2</v>
      </c>
      <c r="I303">
        <v>98.281000000000006</v>
      </c>
      <c r="J303">
        <v>0.56567999999999996</v>
      </c>
      <c r="K303">
        <v>-3.918E-2</v>
      </c>
      <c r="L303">
        <v>-9.2520000000000005E-2</v>
      </c>
      <c r="M303">
        <v>2.6367999999999999E-2</v>
      </c>
      <c r="N303">
        <v>0.38255800000000001</v>
      </c>
      <c r="O303">
        <v>0.117227</v>
      </c>
      <c r="P303">
        <v>-4.1610000000000001E-2</v>
      </c>
      <c r="Q303">
        <v>3.1589999999999999E-3</v>
      </c>
      <c r="R303">
        <v>-0.21356</v>
      </c>
      <c r="S303">
        <v>0</v>
      </c>
      <c r="T303">
        <v>98.999200000000002</v>
      </c>
      <c r="U303">
        <v>52.564300000000003</v>
      </c>
    </row>
    <row r="304" spans="1:21" x14ac:dyDescent="0.25">
      <c r="A304" t="s">
        <v>133</v>
      </c>
      <c r="G304">
        <v>1.1540999999999999E-2</v>
      </c>
      <c r="H304">
        <v>-7.7130000000000004E-2</v>
      </c>
      <c r="I304">
        <v>99.730400000000003</v>
      </c>
      <c r="J304">
        <v>0.30693399999999998</v>
      </c>
      <c r="K304">
        <v>4.2849999999999997E-3</v>
      </c>
      <c r="L304">
        <v>0.17302300000000001</v>
      </c>
      <c r="M304">
        <v>4.4712000000000002E-2</v>
      </c>
      <c r="N304">
        <v>0.382772</v>
      </c>
      <c r="O304">
        <v>-3.909E-2</v>
      </c>
      <c r="P304">
        <v>3.3931999999999997E-2</v>
      </c>
      <c r="Q304">
        <v>2.9480000000000001E-3</v>
      </c>
      <c r="R304">
        <v>3.3852E-2</v>
      </c>
      <c r="S304">
        <v>0</v>
      </c>
      <c r="T304">
        <v>100.608</v>
      </c>
      <c r="U304">
        <v>53.395899999999997</v>
      </c>
    </row>
    <row r="305" spans="1:21" x14ac:dyDescent="0.25">
      <c r="A305" t="s">
        <v>134</v>
      </c>
      <c r="G305">
        <v>0.16270999999999999</v>
      </c>
      <c r="H305">
        <v>-7.7100000000000002E-2</v>
      </c>
      <c r="I305">
        <v>100.011</v>
      </c>
      <c r="J305">
        <v>0.307365</v>
      </c>
      <c r="K305">
        <v>4.3499999999999997E-3</v>
      </c>
      <c r="L305">
        <v>0.13792299999999999</v>
      </c>
      <c r="M305">
        <v>0.13695299999999999</v>
      </c>
      <c r="N305">
        <v>0.28072900000000001</v>
      </c>
      <c r="O305">
        <v>3.9129999999999998E-2</v>
      </c>
      <c r="P305">
        <v>7.177E-2</v>
      </c>
      <c r="Q305">
        <v>4.7400999999999999E-2</v>
      </c>
      <c r="R305">
        <v>-0.15171000000000001</v>
      </c>
      <c r="S305">
        <v>0</v>
      </c>
      <c r="T305">
        <v>100.971</v>
      </c>
      <c r="U305">
        <v>53.553899999999999</v>
      </c>
    </row>
    <row r="306" spans="1:21" x14ac:dyDescent="0.25">
      <c r="G306">
        <v>0.23893900000000001</v>
      </c>
      <c r="H306">
        <v>-7.7149999999999996E-2</v>
      </c>
      <c r="I306">
        <v>98.089699999999993</v>
      </c>
      <c r="J306">
        <v>0.43571799999999999</v>
      </c>
      <c r="K306">
        <v>-8.2750000000000004E-2</v>
      </c>
      <c r="L306">
        <v>-0.11099000000000001</v>
      </c>
      <c r="M306">
        <v>8.1460000000000005E-2</v>
      </c>
      <c r="N306">
        <v>0.178755</v>
      </c>
      <c r="O306">
        <v>0.116826</v>
      </c>
      <c r="P306">
        <v>5.2750999999999999E-2</v>
      </c>
      <c r="Q306">
        <v>9.1208999999999998E-2</v>
      </c>
      <c r="R306">
        <v>3.3561000000000001E-2</v>
      </c>
      <c r="S306">
        <v>0</v>
      </c>
      <c r="T306">
        <v>99.048100000000005</v>
      </c>
      <c r="U306">
        <v>52.473399999999998</v>
      </c>
    </row>
    <row r="307" spans="1:21" x14ac:dyDescent="0.25">
      <c r="G307">
        <v>8.7175000000000002E-2</v>
      </c>
      <c r="H307">
        <v>-7.7090000000000006E-2</v>
      </c>
      <c r="I307">
        <v>100.92100000000001</v>
      </c>
      <c r="J307">
        <v>0.43680999999999998</v>
      </c>
      <c r="K307">
        <v>-8.2650000000000001E-2</v>
      </c>
      <c r="L307">
        <v>3.1859999999999999E-2</v>
      </c>
      <c r="M307">
        <v>6.3375000000000001E-2</v>
      </c>
      <c r="N307">
        <v>0.11036899999999999</v>
      </c>
      <c r="O307">
        <v>-3.8760000000000003E-2</v>
      </c>
      <c r="P307">
        <v>-3.7399999999999998E-3</v>
      </c>
      <c r="Q307">
        <v>-4.0869999999999997E-2</v>
      </c>
      <c r="R307">
        <v>-0.15143999999999999</v>
      </c>
      <c r="S307">
        <v>0</v>
      </c>
      <c r="T307">
        <v>101.256</v>
      </c>
      <c r="U307">
        <v>53.8127</v>
      </c>
    </row>
    <row r="308" spans="1:21" x14ac:dyDescent="0.25">
      <c r="G308">
        <v>1.1546000000000001E-2</v>
      </c>
      <c r="H308">
        <v>-7.7189999999999995E-2</v>
      </c>
      <c r="I308">
        <v>98.108800000000002</v>
      </c>
      <c r="J308">
        <v>0.56379400000000002</v>
      </c>
      <c r="K308">
        <v>4.7960999999999997E-2</v>
      </c>
      <c r="L308">
        <v>-2.3E-2</v>
      </c>
      <c r="M308">
        <v>0.11799800000000001</v>
      </c>
      <c r="N308">
        <v>0.34934300000000001</v>
      </c>
      <c r="O308">
        <v>3.8406000000000003E-2</v>
      </c>
      <c r="P308">
        <v>-4.1849999999999998E-2</v>
      </c>
      <c r="Q308">
        <v>6.8530999999999995E-2</v>
      </c>
      <c r="R308">
        <v>0.15672900000000001</v>
      </c>
      <c r="S308">
        <v>0</v>
      </c>
      <c r="T308">
        <v>99.321100000000001</v>
      </c>
      <c r="U308">
        <v>52.607300000000002</v>
      </c>
    </row>
    <row r="309" spans="1:21" x14ac:dyDescent="0.25">
      <c r="G309">
        <v>-6.4329999999999998E-2</v>
      </c>
      <c r="H309">
        <v>-7.7160000000000006E-2</v>
      </c>
      <c r="I309">
        <v>99.235699999999994</v>
      </c>
      <c r="J309">
        <v>0.50011300000000003</v>
      </c>
      <c r="K309">
        <v>0.134769</v>
      </c>
      <c r="L309">
        <v>8.3698999999999996E-2</v>
      </c>
      <c r="M309">
        <v>7.6819999999999996E-3</v>
      </c>
      <c r="N309">
        <v>0.28088600000000002</v>
      </c>
      <c r="O309">
        <v>0.116674</v>
      </c>
      <c r="P309">
        <v>3.3799999999999997E-2</v>
      </c>
      <c r="Q309">
        <v>2.4646999999999999E-2</v>
      </c>
      <c r="R309">
        <v>-2.853E-2</v>
      </c>
      <c r="S309">
        <v>0</v>
      </c>
      <c r="T309">
        <v>100.248</v>
      </c>
      <c r="U309">
        <v>53.151400000000002</v>
      </c>
    </row>
    <row r="310" spans="1:21" x14ac:dyDescent="0.25">
      <c r="G310">
        <v>0.39041500000000001</v>
      </c>
      <c r="H310">
        <v>-7.714E-2</v>
      </c>
      <c r="I310">
        <v>99.888000000000005</v>
      </c>
      <c r="J310">
        <v>0.37090499999999998</v>
      </c>
      <c r="K310">
        <v>4.6030000000000003E-3</v>
      </c>
      <c r="L310">
        <v>0.10148</v>
      </c>
      <c r="M310">
        <v>8.1347000000000003E-2</v>
      </c>
      <c r="N310">
        <v>0.48650300000000002</v>
      </c>
      <c r="O310">
        <v>0.116661</v>
      </c>
      <c r="P310">
        <v>-2.2870000000000001E-2</v>
      </c>
      <c r="Q310">
        <v>-1.9519999999999999E-2</v>
      </c>
      <c r="R310">
        <v>9.5308000000000004E-2</v>
      </c>
      <c r="S310">
        <v>0</v>
      </c>
      <c r="T310">
        <v>101.416</v>
      </c>
      <c r="U310">
        <v>53.6584</v>
      </c>
    </row>
    <row r="311" spans="1:21" x14ac:dyDescent="0.25">
      <c r="G311">
        <v>1.1568999999999999E-2</v>
      </c>
      <c r="H311">
        <v>0.15602099999999999</v>
      </c>
      <c r="I311">
        <v>100.21599999999999</v>
      </c>
      <c r="J311">
        <v>0.3075</v>
      </c>
      <c r="K311">
        <v>-8.2629999999999995E-2</v>
      </c>
      <c r="L311">
        <v>-2.1250000000000002E-2</v>
      </c>
      <c r="M311">
        <v>4.4956000000000003E-2</v>
      </c>
      <c r="N311">
        <v>0.31418299999999999</v>
      </c>
      <c r="O311">
        <v>3.9359999999999999E-2</v>
      </c>
      <c r="P311">
        <v>-2.2630000000000001E-2</v>
      </c>
      <c r="Q311">
        <v>-6.2909999999999994E-2</v>
      </c>
      <c r="R311">
        <v>-8.9399999999999993E-2</v>
      </c>
      <c r="S311">
        <v>0</v>
      </c>
      <c r="T311">
        <v>100.81</v>
      </c>
      <c r="U311">
        <v>53.613100000000003</v>
      </c>
    </row>
    <row r="312" spans="1:21" x14ac:dyDescent="0.25">
      <c r="G312">
        <v>1.1561999999999999E-2</v>
      </c>
      <c r="H312">
        <v>-7.7119999999999994E-2</v>
      </c>
      <c r="I312">
        <v>98.768900000000002</v>
      </c>
      <c r="J312">
        <v>0.30715599999999998</v>
      </c>
      <c r="K312">
        <v>-3.9199999999999999E-2</v>
      </c>
      <c r="L312">
        <v>6.6976999999999995E-2</v>
      </c>
      <c r="M312">
        <v>0.118557</v>
      </c>
      <c r="N312">
        <v>0.24646000000000001</v>
      </c>
      <c r="O312">
        <v>-0.11703</v>
      </c>
      <c r="P312">
        <v>1.5092E-2</v>
      </c>
      <c r="Q312">
        <v>4.743E-2</v>
      </c>
      <c r="R312">
        <v>3.4098000000000003E-2</v>
      </c>
      <c r="S312">
        <v>0</v>
      </c>
      <c r="T312">
        <v>99.382800000000003</v>
      </c>
      <c r="U312">
        <v>52.787199999999999</v>
      </c>
    </row>
    <row r="313" spans="1:21" x14ac:dyDescent="0.25">
      <c r="G313">
        <v>0.23832999999999999</v>
      </c>
      <c r="H313">
        <v>0.15598699999999999</v>
      </c>
      <c r="I313">
        <v>98.268199999999993</v>
      </c>
      <c r="J313">
        <v>0.242815</v>
      </c>
      <c r="K313">
        <v>4.8001000000000002E-2</v>
      </c>
      <c r="L313">
        <v>1.4099E-2</v>
      </c>
      <c r="M313">
        <v>-2.8819999999999998E-2</v>
      </c>
      <c r="N313">
        <v>0.212977</v>
      </c>
      <c r="O313">
        <v>0.11737300000000001</v>
      </c>
      <c r="P313">
        <v>-3.7299999999999998E-3</v>
      </c>
      <c r="Q313">
        <v>-0.10727</v>
      </c>
      <c r="R313">
        <v>-2.7529999999999999E-2</v>
      </c>
      <c r="S313">
        <v>0</v>
      </c>
      <c r="T313">
        <v>99.130399999999995</v>
      </c>
      <c r="U313">
        <v>52.630699999999997</v>
      </c>
    </row>
    <row r="314" spans="1:21" x14ac:dyDescent="0.25">
      <c r="G314">
        <v>0.16341800000000001</v>
      </c>
      <c r="H314">
        <v>-7.7179999999999999E-2</v>
      </c>
      <c r="I314">
        <v>98.274900000000002</v>
      </c>
      <c r="J314">
        <v>0.82263600000000003</v>
      </c>
      <c r="K314">
        <v>-3.916E-2</v>
      </c>
      <c r="L314">
        <v>-5.11E-3</v>
      </c>
      <c r="M314">
        <v>2.6027999999999999E-2</v>
      </c>
      <c r="N314">
        <v>0.34946300000000002</v>
      </c>
      <c r="O314">
        <v>-3.9469999999999998E-2</v>
      </c>
      <c r="P314">
        <v>1.4860999999999999E-2</v>
      </c>
      <c r="Q314">
        <v>4.6586000000000002E-2</v>
      </c>
      <c r="R314">
        <v>-2.8740000000000002E-2</v>
      </c>
      <c r="S314">
        <v>0</v>
      </c>
      <c r="T314">
        <v>99.508200000000002</v>
      </c>
      <c r="U314">
        <v>52.680999999999997</v>
      </c>
    </row>
    <row r="315" spans="1:21" x14ac:dyDescent="0.25">
      <c r="G315">
        <v>0.23955399999999999</v>
      </c>
      <c r="H315">
        <v>-7.7210000000000001E-2</v>
      </c>
      <c r="I315">
        <v>97.264499999999998</v>
      </c>
      <c r="J315">
        <v>0.75706099999999998</v>
      </c>
      <c r="K315">
        <v>-3.9170000000000003E-2</v>
      </c>
      <c r="L315">
        <v>-5.7999999999999996E-3</v>
      </c>
      <c r="M315">
        <v>8.1005999999999995E-2</v>
      </c>
      <c r="N315">
        <v>0.17891799999999999</v>
      </c>
      <c r="O315">
        <v>0.116115</v>
      </c>
      <c r="P315">
        <v>3.3572999999999999E-2</v>
      </c>
      <c r="Q315">
        <v>9.0251999999999999E-2</v>
      </c>
      <c r="R315">
        <v>3.2564000000000003E-2</v>
      </c>
      <c r="S315">
        <v>0</v>
      </c>
      <c r="T315">
        <v>98.671400000000006</v>
      </c>
      <c r="U315">
        <v>52.152000000000001</v>
      </c>
    </row>
    <row r="316" spans="1:21" x14ac:dyDescent="0.25">
      <c r="G316">
        <v>0.16300000000000001</v>
      </c>
      <c r="H316">
        <v>0.15570000000000001</v>
      </c>
      <c r="I316">
        <v>100.349</v>
      </c>
      <c r="J316">
        <v>0.30683700000000003</v>
      </c>
      <c r="K316">
        <v>4.4120000000000001E-3</v>
      </c>
      <c r="L316">
        <v>0.17291300000000001</v>
      </c>
      <c r="M316">
        <v>-2.9010000000000001E-2</v>
      </c>
      <c r="N316">
        <v>0.48552600000000001</v>
      </c>
      <c r="O316">
        <v>3.8926000000000002E-2</v>
      </c>
      <c r="P316">
        <v>-3.8800000000000002E-3</v>
      </c>
      <c r="Q316">
        <v>2.4999E-2</v>
      </c>
      <c r="R316">
        <v>3.3805000000000002E-2</v>
      </c>
      <c r="S316">
        <v>0</v>
      </c>
      <c r="T316">
        <v>101.702</v>
      </c>
      <c r="U316">
        <v>53.942799999999998</v>
      </c>
    </row>
    <row r="317" spans="1:21" x14ac:dyDescent="0.25">
      <c r="G317">
        <v>0.31350899999999998</v>
      </c>
      <c r="H317">
        <v>-7.7079999999999996E-2</v>
      </c>
      <c r="I317">
        <v>97.841200000000001</v>
      </c>
      <c r="J317">
        <v>0.50127100000000002</v>
      </c>
      <c r="K317">
        <v>4.8002999999999997E-2</v>
      </c>
      <c r="L317">
        <v>-2.129E-2</v>
      </c>
      <c r="M317">
        <v>2.6501E-2</v>
      </c>
      <c r="N317">
        <v>0.315166</v>
      </c>
      <c r="O317">
        <v>-0.11677999999999999</v>
      </c>
      <c r="P317">
        <v>5.2991000000000003E-2</v>
      </c>
      <c r="Q317">
        <v>-1.8689999999999998E-2</v>
      </c>
      <c r="R317">
        <v>-0.15135000000000001</v>
      </c>
      <c r="S317">
        <v>0</v>
      </c>
      <c r="T317">
        <v>98.713499999999996</v>
      </c>
      <c r="U317">
        <v>52.3675</v>
      </c>
    </row>
    <row r="318" spans="1:21" x14ac:dyDescent="0.25">
      <c r="G318">
        <v>0.16307199999999999</v>
      </c>
      <c r="H318">
        <v>0.38818999999999998</v>
      </c>
      <c r="I318">
        <v>100.172</v>
      </c>
      <c r="J318">
        <v>0.37138100000000002</v>
      </c>
      <c r="K318">
        <v>-8.2710000000000006E-2</v>
      </c>
      <c r="L318">
        <v>1.3417999999999999E-2</v>
      </c>
      <c r="M318">
        <v>6.3100000000000003E-2</v>
      </c>
      <c r="N318">
        <v>0.31489099999999998</v>
      </c>
      <c r="O318">
        <v>-3.909E-2</v>
      </c>
      <c r="P318">
        <v>-3.8800000000000002E-3</v>
      </c>
      <c r="Q318">
        <v>0.179898</v>
      </c>
      <c r="R318">
        <v>3.3799000000000003E-2</v>
      </c>
      <c r="S318">
        <v>0</v>
      </c>
      <c r="T318">
        <v>101.574</v>
      </c>
      <c r="U318">
        <v>53.899700000000003</v>
      </c>
    </row>
    <row r="319" spans="1:21" x14ac:dyDescent="0.25">
      <c r="G319">
        <v>0.31500800000000001</v>
      </c>
      <c r="H319">
        <v>-7.7170000000000002E-2</v>
      </c>
      <c r="I319">
        <v>99.354600000000005</v>
      </c>
      <c r="J319">
        <v>0.56427000000000005</v>
      </c>
      <c r="K319">
        <v>-3.9109999999999999E-2</v>
      </c>
      <c r="L319">
        <v>6.5764000000000003E-2</v>
      </c>
      <c r="M319">
        <v>0.13655500000000001</v>
      </c>
      <c r="N319">
        <v>0.48637999999999998</v>
      </c>
      <c r="O319">
        <v>-3.9449999999999999E-2</v>
      </c>
      <c r="P319">
        <v>5.2630000000000003E-2</v>
      </c>
      <c r="Q319">
        <v>2.4523E-2</v>
      </c>
      <c r="R319">
        <v>9.5084000000000002E-2</v>
      </c>
      <c r="S319">
        <v>0</v>
      </c>
      <c r="T319">
        <v>100.93899999999999</v>
      </c>
      <c r="U319">
        <v>53.380099999999999</v>
      </c>
    </row>
    <row r="320" spans="1:21" x14ac:dyDescent="0.25">
      <c r="G320">
        <v>0.314525</v>
      </c>
      <c r="H320">
        <v>-7.7130000000000004E-2</v>
      </c>
      <c r="I320">
        <v>99.649100000000004</v>
      </c>
      <c r="J320">
        <v>0.62970899999999996</v>
      </c>
      <c r="K320">
        <v>-3.909E-2</v>
      </c>
      <c r="L320">
        <v>3.0969E-2</v>
      </c>
      <c r="M320">
        <v>6.3059000000000004E-2</v>
      </c>
      <c r="N320">
        <v>0.28125099999999997</v>
      </c>
      <c r="O320">
        <v>-3.916E-2</v>
      </c>
      <c r="P320">
        <v>-3.9100000000000003E-3</v>
      </c>
      <c r="Q320">
        <v>6.9161E-2</v>
      </c>
      <c r="R320">
        <v>-9.0139999999999998E-2</v>
      </c>
      <c r="S320">
        <v>0</v>
      </c>
      <c r="T320">
        <v>100.788</v>
      </c>
      <c r="U320">
        <v>53.391599999999997</v>
      </c>
    </row>
    <row r="321" spans="7:21" x14ac:dyDescent="0.25">
      <c r="G321">
        <v>0.16319</v>
      </c>
      <c r="H321">
        <v>-7.7160000000000006E-2</v>
      </c>
      <c r="I321">
        <v>99.635900000000007</v>
      </c>
      <c r="J321">
        <v>0.564334</v>
      </c>
      <c r="K321">
        <v>9.1657000000000002E-2</v>
      </c>
      <c r="L321">
        <v>1.2753E-2</v>
      </c>
      <c r="M321">
        <v>6.2902E-2</v>
      </c>
      <c r="N321">
        <v>0.383739</v>
      </c>
      <c r="O321">
        <v>0.116593</v>
      </c>
      <c r="P321">
        <v>-4.0000000000000001E-3</v>
      </c>
      <c r="Q321">
        <v>-6.3839999999999994E-2</v>
      </c>
      <c r="R321">
        <v>3.3295999999999999E-2</v>
      </c>
      <c r="S321">
        <v>0</v>
      </c>
      <c r="T321">
        <v>100.919</v>
      </c>
      <c r="U321">
        <v>53.433599999999998</v>
      </c>
    </row>
    <row r="322" spans="7:21" x14ac:dyDescent="0.25">
      <c r="G322">
        <v>0.162827</v>
      </c>
      <c r="H322">
        <v>0.15568000000000001</v>
      </c>
      <c r="I322">
        <v>98.825299999999999</v>
      </c>
      <c r="J322">
        <v>0.242448</v>
      </c>
      <c r="K322">
        <v>4.372E-3</v>
      </c>
      <c r="L322">
        <v>-3.9600000000000003E-2</v>
      </c>
      <c r="M322">
        <v>0.13686200000000001</v>
      </c>
      <c r="N322">
        <v>0.31488699999999997</v>
      </c>
      <c r="O322">
        <v>0.19509899999999999</v>
      </c>
      <c r="P322">
        <v>1.5037999999999999E-2</v>
      </c>
      <c r="Q322">
        <v>3.0149999999999999E-3</v>
      </c>
      <c r="R322">
        <v>-2.8000000000000001E-2</v>
      </c>
      <c r="S322">
        <v>0</v>
      </c>
      <c r="T322">
        <v>99.987899999999996</v>
      </c>
      <c r="U322">
        <v>53.0334</v>
      </c>
    </row>
    <row r="323" spans="7:21" x14ac:dyDescent="0.25">
      <c r="G323">
        <v>0.23807300000000001</v>
      </c>
      <c r="H323">
        <v>-7.7090000000000006E-2</v>
      </c>
      <c r="I323">
        <v>100.19499999999999</v>
      </c>
      <c r="J323">
        <v>0.242755</v>
      </c>
      <c r="K323">
        <v>9.1417999999999999E-2</v>
      </c>
      <c r="L323">
        <v>3.1677999999999998E-2</v>
      </c>
      <c r="M323">
        <v>0.173869</v>
      </c>
      <c r="N323">
        <v>0.38324900000000001</v>
      </c>
      <c r="O323">
        <v>3.9215E-2</v>
      </c>
      <c r="P323">
        <v>5.2901999999999998E-2</v>
      </c>
      <c r="Q323">
        <v>2.5406999999999999E-2</v>
      </c>
      <c r="R323">
        <v>-8.9620000000000005E-2</v>
      </c>
      <c r="S323">
        <v>0</v>
      </c>
      <c r="T323">
        <v>101.307</v>
      </c>
      <c r="U323">
        <v>53.7181</v>
      </c>
    </row>
    <row r="324" spans="7:21" x14ac:dyDescent="0.25">
      <c r="G324">
        <v>0.23893300000000001</v>
      </c>
      <c r="H324">
        <v>-7.7149999999999996E-2</v>
      </c>
      <c r="I324">
        <v>100.586</v>
      </c>
      <c r="J324">
        <v>0.69398800000000005</v>
      </c>
      <c r="K324">
        <v>-3.9140000000000001E-2</v>
      </c>
      <c r="L324">
        <v>-4.0300000000000002E-2</v>
      </c>
      <c r="M324">
        <v>2.6102E-2</v>
      </c>
      <c r="N324">
        <v>0.212869</v>
      </c>
      <c r="O324">
        <v>0.194742</v>
      </c>
      <c r="P324">
        <v>3.3799999999999997E-2</v>
      </c>
      <c r="Q324">
        <v>2.5490000000000001E-3</v>
      </c>
      <c r="R324">
        <v>-0.15232999999999999</v>
      </c>
      <c r="S324">
        <v>0</v>
      </c>
      <c r="T324">
        <v>101.68</v>
      </c>
      <c r="U324">
        <v>53.839100000000002</v>
      </c>
    </row>
    <row r="325" spans="7:21" x14ac:dyDescent="0.25">
      <c r="G325">
        <v>0.16253799999999999</v>
      </c>
      <c r="H325">
        <v>-7.7079999999999996E-2</v>
      </c>
      <c r="I325">
        <v>99.311099999999996</v>
      </c>
      <c r="J325">
        <v>0.113728</v>
      </c>
      <c r="K325">
        <v>4.3309999999999998E-3</v>
      </c>
      <c r="L325">
        <v>-0.16317999999999999</v>
      </c>
      <c r="M325">
        <v>0.13713900000000001</v>
      </c>
      <c r="N325">
        <v>0.58704800000000001</v>
      </c>
      <c r="O325">
        <v>0.19550999999999999</v>
      </c>
      <c r="P325">
        <v>5.2984000000000003E-2</v>
      </c>
      <c r="Q325">
        <v>3.4480000000000001E-3</v>
      </c>
      <c r="R325">
        <v>-2.75E-2</v>
      </c>
      <c r="S325">
        <v>0</v>
      </c>
      <c r="T325">
        <v>100.3</v>
      </c>
      <c r="U325">
        <v>53.228200000000001</v>
      </c>
    </row>
    <row r="326" spans="7:21" x14ac:dyDescent="0.25">
      <c r="G326">
        <v>0.54188599999999998</v>
      </c>
      <c r="H326">
        <v>-7.714E-2</v>
      </c>
      <c r="I326">
        <v>99.241</v>
      </c>
      <c r="J326">
        <v>0.50007199999999996</v>
      </c>
      <c r="K326">
        <v>-3.9019999999999999E-2</v>
      </c>
      <c r="L326">
        <v>8.3764000000000005E-2</v>
      </c>
      <c r="M326">
        <v>0.155002</v>
      </c>
      <c r="N326">
        <v>0.45271499999999998</v>
      </c>
      <c r="O326">
        <v>-3.9329999999999997E-2</v>
      </c>
      <c r="P326">
        <v>1.4893E-2</v>
      </c>
      <c r="Q326">
        <v>0.13524600000000001</v>
      </c>
      <c r="R326">
        <v>3.3390999999999997E-2</v>
      </c>
      <c r="S326">
        <v>0</v>
      </c>
      <c r="T326">
        <v>101.003</v>
      </c>
      <c r="U326">
        <v>53.383800000000001</v>
      </c>
    </row>
    <row r="327" spans="7:21" x14ac:dyDescent="0.25">
      <c r="G327">
        <v>0.46421899999999999</v>
      </c>
      <c r="H327">
        <v>0.15565799999999999</v>
      </c>
      <c r="I327">
        <v>99.073599999999999</v>
      </c>
      <c r="J327">
        <v>0.24282599999999999</v>
      </c>
      <c r="K327">
        <v>4.5459999999999997E-3</v>
      </c>
      <c r="L327">
        <v>-2.1319999999999999E-2</v>
      </c>
      <c r="M327">
        <v>0.100109</v>
      </c>
      <c r="N327">
        <v>0.72456799999999999</v>
      </c>
      <c r="O327">
        <v>0.117363</v>
      </c>
      <c r="P327">
        <v>-4.1529999999999997E-2</v>
      </c>
      <c r="Q327">
        <v>0.158223</v>
      </c>
      <c r="R327">
        <v>-0.15137</v>
      </c>
      <c r="S327">
        <v>0</v>
      </c>
      <c r="T327">
        <v>100.827</v>
      </c>
      <c r="U327">
        <v>53.440399999999997</v>
      </c>
    </row>
    <row r="328" spans="7:21" x14ac:dyDescent="0.25">
      <c r="G328">
        <v>1.1485E-2</v>
      </c>
      <c r="H328">
        <v>-7.7100000000000002E-2</v>
      </c>
      <c r="I328">
        <v>100.53700000000001</v>
      </c>
      <c r="J328">
        <v>0.24272299999999999</v>
      </c>
      <c r="K328">
        <v>9.1092000000000006E-2</v>
      </c>
      <c r="L328">
        <v>-7.4639999999999998E-2</v>
      </c>
      <c r="M328">
        <v>0.265982</v>
      </c>
      <c r="N328">
        <v>0.65513999999999994</v>
      </c>
      <c r="O328">
        <v>0.117268</v>
      </c>
      <c r="P328">
        <v>-2.2700000000000001E-2</v>
      </c>
      <c r="Q328">
        <v>6.9640999999999995E-2</v>
      </c>
      <c r="R328">
        <v>-8.9679999999999996E-2</v>
      </c>
      <c r="S328">
        <v>0</v>
      </c>
      <c r="T328">
        <v>101.726</v>
      </c>
      <c r="U328">
        <v>53.9846</v>
      </c>
    </row>
    <row r="329" spans="7:21" x14ac:dyDescent="0.25">
      <c r="G329">
        <v>0.163049</v>
      </c>
      <c r="H329">
        <v>0.15563399999999999</v>
      </c>
      <c r="I329">
        <v>98.3339</v>
      </c>
      <c r="J329">
        <v>0.43581700000000001</v>
      </c>
      <c r="K329">
        <v>-3.9149999999999997E-2</v>
      </c>
      <c r="L329">
        <v>-2.2110000000000001E-2</v>
      </c>
      <c r="M329">
        <v>0.173628</v>
      </c>
      <c r="N329">
        <v>0.41727700000000001</v>
      </c>
      <c r="O329">
        <v>-3.916E-2</v>
      </c>
      <c r="P329">
        <v>-3.9100000000000003E-3</v>
      </c>
      <c r="Q329">
        <v>6.9217000000000001E-2</v>
      </c>
      <c r="R329">
        <v>3.3702999999999997E-2</v>
      </c>
      <c r="S329">
        <v>0</v>
      </c>
      <c r="T329">
        <v>99.677899999999994</v>
      </c>
      <c r="U329">
        <v>52.845399999999998</v>
      </c>
    </row>
    <row r="330" spans="7:21" x14ac:dyDescent="0.25">
      <c r="G330">
        <v>0.46759400000000001</v>
      </c>
      <c r="H330">
        <v>-7.7240000000000003E-2</v>
      </c>
      <c r="I330">
        <v>98.103899999999996</v>
      </c>
      <c r="J330">
        <v>0.82038999999999995</v>
      </c>
      <c r="K330">
        <v>4.8519E-2</v>
      </c>
      <c r="L330">
        <v>-6.3400000000000001E-3</v>
      </c>
      <c r="M330">
        <v>0.50404400000000005</v>
      </c>
      <c r="N330">
        <v>1.1049199999999999</v>
      </c>
      <c r="O330">
        <v>-0.11795</v>
      </c>
      <c r="P330">
        <v>7.1091000000000001E-2</v>
      </c>
      <c r="Q330">
        <v>2.366E-2</v>
      </c>
      <c r="R330">
        <v>0.21759100000000001</v>
      </c>
      <c r="S330">
        <v>0</v>
      </c>
      <c r="T330">
        <v>101.16</v>
      </c>
      <c r="U330">
        <v>53.229799999999997</v>
      </c>
    </row>
    <row r="331" spans="7:21" x14ac:dyDescent="0.25">
      <c r="G331">
        <v>0.390957</v>
      </c>
      <c r="H331">
        <v>0.15512400000000001</v>
      </c>
      <c r="I331">
        <v>98.096100000000007</v>
      </c>
      <c r="J331">
        <v>0.69330700000000001</v>
      </c>
      <c r="K331">
        <v>4.6109999999999996E-3</v>
      </c>
      <c r="L331">
        <v>0.22453200000000001</v>
      </c>
      <c r="M331">
        <v>0.33871800000000002</v>
      </c>
      <c r="N331">
        <v>0.48682599999999998</v>
      </c>
      <c r="O331">
        <v>3.8313E-2</v>
      </c>
      <c r="P331">
        <v>-4.1860000000000001E-2</v>
      </c>
      <c r="Q331">
        <v>2.4183E-2</v>
      </c>
      <c r="R331">
        <v>-9.0969999999999995E-2</v>
      </c>
      <c r="S331">
        <v>0</v>
      </c>
      <c r="T331">
        <v>100.32</v>
      </c>
      <c r="U331">
        <v>52.976100000000002</v>
      </c>
    </row>
    <row r="332" spans="7:21" x14ac:dyDescent="0.25">
      <c r="G332">
        <v>0.46626699999999999</v>
      </c>
      <c r="H332">
        <v>-7.7149999999999996E-2</v>
      </c>
      <c r="I332">
        <v>98.523399999999995</v>
      </c>
      <c r="J332">
        <v>0.241928</v>
      </c>
      <c r="K332">
        <v>-3.9059999999999997E-2</v>
      </c>
      <c r="L332">
        <v>0.10148</v>
      </c>
      <c r="M332">
        <v>0.283947</v>
      </c>
      <c r="N332">
        <v>0.31582900000000003</v>
      </c>
      <c r="O332">
        <v>0.11663800000000001</v>
      </c>
      <c r="P332">
        <v>-4.1739999999999999E-2</v>
      </c>
      <c r="Q332">
        <v>-4.163E-2</v>
      </c>
      <c r="R332">
        <v>0.15714900000000001</v>
      </c>
      <c r="S332">
        <v>0</v>
      </c>
      <c r="T332">
        <v>100.00700000000001</v>
      </c>
      <c r="U332">
        <v>52.883800000000001</v>
      </c>
    </row>
    <row r="333" spans="7:21" x14ac:dyDescent="0.25">
      <c r="G333">
        <v>0.61877800000000005</v>
      </c>
      <c r="H333">
        <v>-7.7179999999999999E-2</v>
      </c>
      <c r="I333">
        <v>98.259399999999999</v>
      </c>
      <c r="J333">
        <v>0.37009300000000001</v>
      </c>
      <c r="K333">
        <v>-8.2869999999999999E-2</v>
      </c>
      <c r="L333">
        <v>6.5167000000000003E-2</v>
      </c>
      <c r="M333">
        <v>0.20990600000000001</v>
      </c>
      <c r="N333">
        <v>1.1727799999999999</v>
      </c>
      <c r="O333">
        <v>0.116146</v>
      </c>
      <c r="P333">
        <v>7.1322999999999998E-2</v>
      </c>
      <c r="Q333">
        <v>6.8305000000000005E-2</v>
      </c>
      <c r="R333">
        <v>0.28014099999999997</v>
      </c>
      <c r="S333">
        <v>0</v>
      </c>
      <c r="T333">
        <v>101.072</v>
      </c>
      <c r="U333">
        <v>53.253999999999998</v>
      </c>
    </row>
    <row r="334" spans="7:21" x14ac:dyDescent="0.25">
      <c r="G334">
        <v>0.76846599999999998</v>
      </c>
      <c r="H334">
        <v>-7.714E-2</v>
      </c>
      <c r="I334">
        <v>96.530299999999997</v>
      </c>
      <c r="J334">
        <v>0.49981999999999999</v>
      </c>
      <c r="K334">
        <v>4.8690000000000001E-3</v>
      </c>
      <c r="L334">
        <v>-5.8110000000000002E-2</v>
      </c>
      <c r="M334">
        <v>0.22856399999999999</v>
      </c>
      <c r="N334">
        <v>0.898949</v>
      </c>
      <c r="O334">
        <v>3.8584E-2</v>
      </c>
      <c r="P334">
        <v>0.10920100000000001</v>
      </c>
      <c r="Q334">
        <v>0.17935100000000001</v>
      </c>
      <c r="R334">
        <v>3.3207E-2</v>
      </c>
      <c r="S334">
        <v>0</v>
      </c>
      <c r="T334">
        <v>99.156000000000006</v>
      </c>
      <c r="U334">
        <v>52.253500000000003</v>
      </c>
    </row>
    <row r="335" spans="7:21" x14ac:dyDescent="0.25">
      <c r="G335">
        <v>0.618066</v>
      </c>
      <c r="H335">
        <v>-7.7170000000000002E-2</v>
      </c>
      <c r="I335">
        <v>96.184399999999997</v>
      </c>
      <c r="J335">
        <v>0.49959500000000001</v>
      </c>
      <c r="K335">
        <v>4.803E-3</v>
      </c>
      <c r="L335">
        <v>1.2449999999999999E-2</v>
      </c>
      <c r="M335">
        <v>0.32060300000000003</v>
      </c>
      <c r="N335">
        <v>0.83022600000000002</v>
      </c>
      <c r="O335">
        <v>0.116424</v>
      </c>
      <c r="P335">
        <v>1.4793000000000001E-2</v>
      </c>
      <c r="Q335">
        <v>-4.1919999999999999E-2</v>
      </c>
      <c r="R335">
        <v>9.4906000000000004E-2</v>
      </c>
      <c r="S335">
        <v>0</v>
      </c>
      <c r="T335">
        <v>98.577200000000005</v>
      </c>
      <c r="U335">
        <v>51.972700000000003</v>
      </c>
    </row>
    <row r="337" spans="1:21" x14ac:dyDescent="0.25">
      <c r="F337" t="s">
        <v>39</v>
      </c>
      <c r="G337">
        <f>AVERAGE(G284:G335)</f>
        <v>0.18926142307692312</v>
      </c>
      <c r="H337">
        <f t="shared" ref="H337:U337" si="27">AVERAGE(H284:H335)</f>
        <v>3.4072307692307705E-3</v>
      </c>
      <c r="I337">
        <f t="shared" si="27"/>
        <v>98.991034615384606</v>
      </c>
      <c r="J337">
        <f t="shared" si="27"/>
        <v>0.48410150000000002</v>
      </c>
      <c r="K337">
        <f t="shared" si="27"/>
        <v>1.1125326923076924E-2</v>
      </c>
      <c r="L337">
        <f t="shared" si="27"/>
        <v>2.5729230769230765E-2</v>
      </c>
      <c r="M337">
        <f t="shared" si="27"/>
        <v>0.1030326153846154</v>
      </c>
      <c r="N337">
        <f t="shared" si="27"/>
        <v>0.38237796153846149</v>
      </c>
      <c r="O337">
        <f t="shared" si="27"/>
        <v>4.0300480769230769E-2</v>
      </c>
      <c r="P337">
        <f t="shared" si="27"/>
        <v>1.1682365384615385E-2</v>
      </c>
      <c r="Q337">
        <f t="shared" si="27"/>
        <v>2.9100384615384625E-2</v>
      </c>
      <c r="R337">
        <f t="shared" si="27"/>
        <v>-1.0488961538461541E-2</v>
      </c>
      <c r="S337">
        <f t="shared" si="27"/>
        <v>0</v>
      </c>
      <c r="T337">
        <f t="shared" si="27"/>
        <v>100.26067692307689</v>
      </c>
      <c r="U337">
        <f t="shared" si="27"/>
        <v>53.120646153846145</v>
      </c>
    </row>
    <row r="338" spans="1:21" x14ac:dyDescent="0.25">
      <c r="F338" t="s">
        <v>40</v>
      </c>
      <c r="G338">
        <f>STDEV(G284:G335)/SQRT((COUNT(G284:G335)))</f>
        <v>2.655583890748324E-2</v>
      </c>
      <c r="H338">
        <f t="shared" ref="H338:U338" si="28">STDEV(H284:H335)/SQRT((COUNT(H284:H335)))</f>
        <v>2.1072867260004728E-2</v>
      </c>
      <c r="I338">
        <f t="shared" si="28"/>
        <v>0.15918867641095169</v>
      </c>
      <c r="J338">
        <f t="shared" si="28"/>
        <v>3.1122137837660647E-2</v>
      </c>
      <c r="K338">
        <f t="shared" si="28"/>
        <v>1.0731030142457982E-2</v>
      </c>
      <c r="L338">
        <f t="shared" si="28"/>
        <v>1.0154969772649269E-2</v>
      </c>
      <c r="M338">
        <f t="shared" si="28"/>
        <v>1.428411673626547E-2</v>
      </c>
      <c r="N338">
        <f t="shared" si="28"/>
        <v>3.0678655644426362E-2</v>
      </c>
      <c r="O338">
        <f t="shared" si="28"/>
        <v>1.1826965399456763E-2</v>
      </c>
      <c r="P338">
        <f t="shared" si="28"/>
        <v>5.5044514090417229E-3</v>
      </c>
      <c r="Q338">
        <f t="shared" si="28"/>
        <v>9.1673523594831587E-3</v>
      </c>
      <c r="R338">
        <f t="shared" si="28"/>
        <v>1.5281176241169935E-2</v>
      </c>
      <c r="S338">
        <f t="shared" si="28"/>
        <v>0</v>
      </c>
      <c r="T338">
        <f t="shared" si="28"/>
        <v>0.14372885702248814</v>
      </c>
      <c r="U338">
        <f t="shared" si="28"/>
        <v>7.8445372835609456E-2</v>
      </c>
    </row>
    <row r="341" spans="1:21" x14ac:dyDescent="0.25">
      <c r="A341" s="2" t="s">
        <v>150</v>
      </c>
      <c r="G341" s="2" t="s">
        <v>23</v>
      </c>
      <c r="H341" s="2" t="s">
        <v>24</v>
      </c>
      <c r="I341" s="2" t="s">
        <v>25</v>
      </c>
      <c r="J341" s="2" t="s">
        <v>26</v>
      </c>
      <c r="K341" s="2" t="s">
        <v>27</v>
      </c>
      <c r="L341" s="2" t="s">
        <v>28</v>
      </c>
      <c r="M341" s="2" t="s">
        <v>29</v>
      </c>
      <c r="N341" s="2" t="s">
        <v>30</v>
      </c>
      <c r="O341" s="2" t="s">
        <v>31</v>
      </c>
      <c r="P341" s="2" t="s">
        <v>32</v>
      </c>
      <c r="Q341" s="2" t="s">
        <v>33</v>
      </c>
      <c r="R341" s="2" t="s">
        <v>34</v>
      </c>
      <c r="S341" s="2" t="s">
        <v>35</v>
      </c>
      <c r="T341" s="2" t="s">
        <v>36</v>
      </c>
      <c r="U341" s="2" t="s">
        <v>37</v>
      </c>
    </row>
    <row r="342" spans="1:21" x14ac:dyDescent="0.25">
      <c r="A342" t="s">
        <v>1</v>
      </c>
      <c r="G342">
        <v>0.16292100000000001</v>
      </c>
      <c r="H342">
        <v>-7.7079999999999996E-2</v>
      </c>
      <c r="I342">
        <v>100.64700000000001</v>
      </c>
      <c r="J342">
        <v>0.43735299999999999</v>
      </c>
      <c r="K342">
        <v>4.8015000000000002E-2</v>
      </c>
      <c r="L342">
        <v>-2.0990000000000002E-2</v>
      </c>
      <c r="M342">
        <v>6.3570000000000002E-2</v>
      </c>
      <c r="N342">
        <v>0.28129599999999999</v>
      </c>
      <c r="O342">
        <v>-0.11681</v>
      </c>
      <c r="P342">
        <v>3.4208000000000002E-2</v>
      </c>
      <c r="Q342">
        <v>-4.0640000000000003E-2</v>
      </c>
      <c r="R342">
        <v>-8.9279999999999998E-2</v>
      </c>
      <c r="S342">
        <v>0</v>
      </c>
      <c r="T342">
        <v>101.33</v>
      </c>
      <c r="U342">
        <v>53.804600000000001</v>
      </c>
    </row>
    <row r="343" spans="1:21" x14ac:dyDescent="0.25">
      <c r="A343" t="s">
        <v>2</v>
      </c>
      <c r="G343">
        <v>1.1671000000000001E-2</v>
      </c>
      <c r="H343">
        <v>-7.7200000000000005E-2</v>
      </c>
      <c r="I343">
        <v>100.605</v>
      </c>
      <c r="J343">
        <v>0.82293000000000005</v>
      </c>
      <c r="K343">
        <v>-3.9170000000000003E-2</v>
      </c>
      <c r="L343">
        <v>1.2451E-2</v>
      </c>
      <c r="M343">
        <v>-2.929E-2</v>
      </c>
      <c r="N343">
        <v>0.55494600000000005</v>
      </c>
      <c r="O343">
        <v>3.8484999999999998E-2</v>
      </c>
      <c r="P343">
        <v>-2.2960000000000001E-2</v>
      </c>
      <c r="Q343">
        <v>2.4393000000000001E-2</v>
      </c>
      <c r="R343">
        <v>9.5073000000000005E-2</v>
      </c>
      <c r="S343">
        <v>0</v>
      </c>
      <c r="T343">
        <v>101.996</v>
      </c>
      <c r="U343">
        <v>53.998199999999997</v>
      </c>
    </row>
    <row r="344" spans="1:21" x14ac:dyDescent="0.25">
      <c r="A344" t="s">
        <v>3</v>
      </c>
      <c r="G344">
        <v>1.1651E-2</v>
      </c>
      <c r="H344">
        <v>-7.7179999999999999E-2</v>
      </c>
      <c r="I344">
        <v>98.225399999999993</v>
      </c>
      <c r="J344">
        <v>0.75893600000000006</v>
      </c>
      <c r="K344">
        <v>-3.9170000000000003E-2</v>
      </c>
      <c r="L344">
        <v>-4.9300000000000004E-3</v>
      </c>
      <c r="M344">
        <v>9.9858000000000002E-2</v>
      </c>
      <c r="N344">
        <v>0.69136900000000001</v>
      </c>
      <c r="O344">
        <v>-3.9440000000000003E-2</v>
      </c>
      <c r="P344">
        <v>-4.1829999999999999E-2</v>
      </c>
      <c r="Q344">
        <v>0.113173</v>
      </c>
      <c r="R344">
        <v>3.3360000000000001E-2</v>
      </c>
      <c r="S344">
        <v>0</v>
      </c>
      <c r="T344">
        <v>99.731200000000001</v>
      </c>
      <c r="U344">
        <v>52.813800000000001</v>
      </c>
    </row>
    <row r="345" spans="1:21" x14ac:dyDescent="0.25">
      <c r="A345" t="s">
        <v>4</v>
      </c>
      <c r="G345">
        <v>0.16289100000000001</v>
      </c>
      <c r="H345">
        <v>-7.7090000000000006E-2</v>
      </c>
      <c r="I345">
        <v>98.4773</v>
      </c>
      <c r="J345">
        <v>0.308027</v>
      </c>
      <c r="K345">
        <v>4.4539999999999996E-3</v>
      </c>
      <c r="L345">
        <v>4.9883999999999998E-2</v>
      </c>
      <c r="M345">
        <v>0.34043299999999999</v>
      </c>
      <c r="N345">
        <v>0.92945699999999998</v>
      </c>
      <c r="O345">
        <v>-3.8730000000000001E-2</v>
      </c>
      <c r="P345">
        <v>-2.2630000000000001E-2</v>
      </c>
      <c r="Q345">
        <v>-8.5050000000000001E-2</v>
      </c>
      <c r="R345">
        <v>-8.9419999999999999E-2</v>
      </c>
      <c r="S345">
        <v>0</v>
      </c>
      <c r="T345">
        <v>99.959599999999995</v>
      </c>
      <c r="U345">
        <v>52.999699999999997</v>
      </c>
    </row>
    <row r="346" spans="1:21" x14ac:dyDescent="0.25">
      <c r="A346" t="s">
        <v>21</v>
      </c>
      <c r="G346">
        <v>0.239121</v>
      </c>
      <c r="H346">
        <v>-7.7119999999999994E-2</v>
      </c>
      <c r="I346">
        <v>100.47499999999999</v>
      </c>
      <c r="J346">
        <v>0.371944</v>
      </c>
      <c r="K346">
        <v>-8.2729999999999998E-2</v>
      </c>
      <c r="L346">
        <v>4.9236000000000002E-2</v>
      </c>
      <c r="M346">
        <v>0.100228</v>
      </c>
      <c r="N346">
        <v>0.45207000000000003</v>
      </c>
      <c r="O346">
        <v>-3.8980000000000001E-2</v>
      </c>
      <c r="P346">
        <v>1.5117999999999999E-2</v>
      </c>
      <c r="Q346">
        <v>-6.3280000000000003E-2</v>
      </c>
      <c r="R346">
        <v>9.6130999999999994E-2</v>
      </c>
      <c r="S346">
        <v>0</v>
      </c>
      <c r="T346">
        <v>101.53700000000001</v>
      </c>
      <c r="U346">
        <v>53.824100000000001</v>
      </c>
    </row>
    <row r="347" spans="1:21" x14ac:dyDescent="0.25">
      <c r="A347" t="s">
        <v>120</v>
      </c>
      <c r="G347">
        <v>0.16312499999999999</v>
      </c>
      <c r="H347">
        <v>-7.7100000000000002E-2</v>
      </c>
      <c r="I347">
        <v>98.651600000000002</v>
      </c>
      <c r="J347">
        <v>0.24307799999999999</v>
      </c>
      <c r="K347">
        <v>4.5040000000000002E-3</v>
      </c>
      <c r="L347">
        <v>6.7389000000000004E-2</v>
      </c>
      <c r="M347">
        <v>4.4989000000000001E-2</v>
      </c>
      <c r="N347">
        <v>0.45194800000000002</v>
      </c>
      <c r="O347">
        <v>3.9328000000000002E-2</v>
      </c>
      <c r="P347">
        <v>3.4129E-2</v>
      </c>
      <c r="Q347">
        <v>-6.3070000000000001E-2</v>
      </c>
      <c r="R347">
        <v>3.4442E-2</v>
      </c>
      <c r="S347">
        <v>0</v>
      </c>
      <c r="T347">
        <v>99.594399999999993</v>
      </c>
      <c r="U347">
        <v>52.8371</v>
      </c>
    </row>
    <row r="348" spans="1:21" x14ac:dyDescent="0.25">
      <c r="G348">
        <v>8.7676000000000004E-2</v>
      </c>
      <c r="H348">
        <v>-7.7179999999999999E-2</v>
      </c>
      <c r="I348">
        <v>98.413899999999998</v>
      </c>
      <c r="J348">
        <v>0.43580799999999997</v>
      </c>
      <c r="K348">
        <v>4.8219999999999999E-2</v>
      </c>
      <c r="L348">
        <v>3.0571999999999998E-2</v>
      </c>
      <c r="M348">
        <v>0.19219900000000001</v>
      </c>
      <c r="N348">
        <v>0.72646999999999995</v>
      </c>
      <c r="O348">
        <v>3.8669000000000002E-2</v>
      </c>
      <c r="P348">
        <v>7.1672E-2</v>
      </c>
      <c r="Q348">
        <v>-6.386E-2</v>
      </c>
      <c r="R348">
        <v>0.21933900000000001</v>
      </c>
      <c r="S348">
        <v>0</v>
      </c>
      <c r="T348">
        <v>100.124</v>
      </c>
      <c r="U348">
        <v>52.956400000000002</v>
      </c>
    </row>
    <row r="349" spans="1:21" x14ac:dyDescent="0.25">
      <c r="A349" t="s">
        <v>136</v>
      </c>
      <c r="G349">
        <v>1.1632999999999999E-2</v>
      </c>
      <c r="H349">
        <v>0.15612999999999999</v>
      </c>
      <c r="I349">
        <v>98.173699999999997</v>
      </c>
      <c r="J349">
        <v>0.56632000000000005</v>
      </c>
      <c r="K349">
        <v>9.1455999999999996E-2</v>
      </c>
      <c r="L349">
        <v>-7.4709999999999999E-2</v>
      </c>
      <c r="M349">
        <v>2.6511E-2</v>
      </c>
      <c r="N349">
        <v>0.38360699999999998</v>
      </c>
      <c r="O349">
        <v>-3.8859999999999999E-2</v>
      </c>
      <c r="P349">
        <v>5.3047999999999998E-2</v>
      </c>
      <c r="Q349">
        <v>-4.0969999999999999E-2</v>
      </c>
      <c r="R349">
        <v>-8.9649999999999994E-2</v>
      </c>
      <c r="S349">
        <v>0</v>
      </c>
      <c r="T349">
        <v>99.218199999999996</v>
      </c>
      <c r="U349">
        <v>52.667000000000002</v>
      </c>
    </row>
    <row r="350" spans="1:21" x14ac:dyDescent="0.25">
      <c r="A350" t="s">
        <v>137</v>
      </c>
      <c r="G350">
        <v>1.1635E-2</v>
      </c>
      <c r="H350">
        <v>-7.7179999999999999E-2</v>
      </c>
      <c r="I350">
        <v>99.031899999999993</v>
      </c>
      <c r="J350">
        <v>0.88873800000000003</v>
      </c>
      <c r="K350">
        <v>-8.2809999999999995E-2</v>
      </c>
      <c r="L350">
        <v>-2.264E-2</v>
      </c>
      <c r="M350">
        <v>9.9866999999999997E-2</v>
      </c>
      <c r="N350">
        <v>0.52010000000000001</v>
      </c>
      <c r="O350">
        <v>0.11681</v>
      </c>
      <c r="P350">
        <v>-6.0740000000000002E-2</v>
      </c>
      <c r="Q350">
        <v>2.5230000000000001E-3</v>
      </c>
      <c r="R350">
        <v>-0.15254999999999999</v>
      </c>
      <c r="S350">
        <v>0</v>
      </c>
      <c r="T350">
        <v>100.276</v>
      </c>
      <c r="U350">
        <v>53.116500000000002</v>
      </c>
    </row>
    <row r="351" spans="1:21" x14ac:dyDescent="0.25">
      <c r="A351" t="s">
        <v>138</v>
      </c>
      <c r="G351">
        <v>1.1632999999999999E-2</v>
      </c>
      <c r="H351">
        <v>-7.7210000000000001E-2</v>
      </c>
      <c r="I351">
        <v>97.213899999999995</v>
      </c>
      <c r="J351">
        <v>0.75824499999999995</v>
      </c>
      <c r="K351">
        <v>0.13555700000000001</v>
      </c>
      <c r="L351">
        <v>-7.6170000000000002E-2</v>
      </c>
      <c r="M351">
        <v>8.14E-2</v>
      </c>
      <c r="N351">
        <v>0.58996400000000004</v>
      </c>
      <c r="O351">
        <v>3.8498999999999999E-2</v>
      </c>
      <c r="P351">
        <v>7.1622000000000005E-2</v>
      </c>
      <c r="Q351">
        <v>-0.13044</v>
      </c>
      <c r="R351">
        <v>0.15707699999999999</v>
      </c>
      <c r="S351">
        <v>0</v>
      </c>
      <c r="T351">
        <v>98.774100000000004</v>
      </c>
      <c r="U351">
        <v>52.234499999999997</v>
      </c>
    </row>
    <row r="352" spans="1:21" x14ac:dyDescent="0.25">
      <c r="A352" t="s">
        <v>139</v>
      </c>
      <c r="G352">
        <v>-6.4310000000000006E-2</v>
      </c>
      <c r="H352">
        <v>-7.7160000000000006E-2</v>
      </c>
      <c r="I352">
        <v>100.783</v>
      </c>
      <c r="J352">
        <v>0.56560299999999997</v>
      </c>
      <c r="K352">
        <v>4.7996999999999998E-2</v>
      </c>
      <c r="L352">
        <v>3.1130000000000001E-2</v>
      </c>
      <c r="M352">
        <v>2.6315000000000002E-2</v>
      </c>
      <c r="N352">
        <v>0.55449999999999999</v>
      </c>
      <c r="O352">
        <v>-0.11733</v>
      </c>
      <c r="P352">
        <v>3.3981999999999998E-2</v>
      </c>
      <c r="Q352">
        <v>6.9353999999999999E-2</v>
      </c>
      <c r="R352">
        <v>9.5854999999999996E-2</v>
      </c>
      <c r="S352">
        <v>0</v>
      </c>
      <c r="T352">
        <v>101.949</v>
      </c>
      <c r="U352">
        <v>54.064799999999998</v>
      </c>
    </row>
    <row r="353" spans="1:21" x14ac:dyDescent="0.25">
      <c r="A353" t="s">
        <v>140</v>
      </c>
      <c r="G353">
        <v>1.1610000000000001E-2</v>
      </c>
      <c r="H353">
        <v>-7.7090000000000006E-2</v>
      </c>
      <c r="I353">
        <v>100.027</v>
      </c>
      <c r="J353">
        <v>0.37279200000000001</v>
      </c>
      <c r="K353">
        <v>4.7855000000000002E-2</v>
      </c>
      <c r="L353">
        <v>-2.1149999999999999E-2</v>
      </c>
      <c r="M353">
        <v>0.174262</v>
      </c>
      <c r="N353">
        <v>0.79250100000000001</v>
      </c>
      <c r="O353">
        <v>3.9467000000000002E-2</v>
      </c>
      <c r="P353">
        <v>-3.7000000000000002E-3</v>
      </c>
      <c r="Q353">
        <v>4.7881E-2</v>
      </c>
      <c r="R353">
        <v>-0.15146000000000001</v>
      </c>
      <c r="S353">
        <v>0</v>
      </c>
      <c r="T353">
        <v>101.26</v>
      </c>
      <c r="U353">
        <v>53.744199999999999</v>
      </c>
    </row>
    <row r="354" spans="1:21" x14ac:dyDescent="0.25">
      <c r="A354" t="s">
        <v>141</v>
      </c>
      <c r="G354">
        <v>8.7493000000000001E-2</v>
      </c>
      <c r="H354">
        <v>-7.7160000000000006E-2</v>
      </c>
      <c r="I354">
        <v>98.109099999999998</v>
      </c>
      <c r="J354">
        <v>0.69514100000000001</v>
      </c>
      <c r="K354">
        <v>0.179011</v>
      </c>
      <c r="L354">
        <v>-4.5300000000000002E-3</v>
      </c>
      <c r="M354">
        <v>0.30287500000000001</v>
      </c>
      <c r="N354">
        <v>1.0005200000000001</v>
      </c>
      <c r="O354">
        <v>-3.9280000000000002E-2</v>
      </c>
      <c r="P354">
        <v>-2.2849999999999999E-2</v>
      </c>
      <c r="Q354">
        <v>0.11352</v>
      </c>
      <c r="R354">
        <v>-9.0319999999999998E-2</v>
      </c>
      <c r="S354">
        <v>0</v>
      </c>
      <c r="T354">
        <v>100.254</v>
      </c>
      <c r="U354">
        <v>53.024299999999997</v>
      </c>
    </row>
    <row r="355" spans="1:21" x14ac:dyDescent="0.25">
      <c r="A355" t="s">
        <v>142</v>
      </c>
      <c r="G355">
        <v>0.238899</v>
      </c>
      <c r="H355">
        <v>0.155753</v>
      </c>
      <c r="I355">
        <v>97.977599999999995</v>
      </c>
      <c r="J355">
        <v>0.372089</v>
      </c>
      <c r="K355">
        <v>9.1840000000000005E-2</v>
      </c>
      <c r="L355">
        <v>-9.2710000000000001E-2</v>
      </c>
      <c r="M355">
        <v>0.37697999999999998</v>
      </c>
      <c r="N355">
        <v>1.34256</v>
      </c>
      <c r="O355">
        <v>-3.9039999999999998E-2</v>
      </c>
      <c r="P355">
        <v>3.3981999999999998E-2</v>
      </c>
      <c r="Q355">
        <v>0.136131</v>
      </c>
      <c r="R355">
        <v>3.4063000000000003E-2</v>
      </c>
      <c r="S355">
        <v>0</v>
      </c>
      <c r="T355">
        <v>100.628</v>
      </c>
      <c r="U355">
        <v>53.217799999999997</v>
      </c>
    </row>
    <row r="356" spans="1:21" x14ac:dyDescent="0.25">
      <c r="A356" t="s">
        <v>143</v>
      </c>
      <c r="G356">
        <v>0.39115899999999998</v>
      </c>
      <c r="H356">
        <v>-7.714E-2</v>
      </c>
      <c r="I356">
        <v>98.329599999999999</v>
      </c>
      <c r="J356">
        <v>0.436145</v>
      </c>
      <c r="K356">
        <v>-3.9E-2</v>
      </c>
      <c r="L356">
        <v>-3.9849999999999997E-2</v>
      </c>
      <c r="M356">
        <v>4.4747000000000002E-2</v>
      </c>
      <c r="N356">
        <v>0.48728300000000002</v>
      </c>
      <c r="O356">
        <v>3.8954999999999997E-2</v>
      </c>
      <c r="P356">
        <v>-2.2790000000000001E-2</v>
      </c>
      <c r="Q356">
        <v>2.9090000000000001E-3</v>
      </c>
      <c r="R356">
        <v>0.157836</v>
      </c>
      <c r="S356">
        <v>0</v>
      </c>
      <c r="T356">
        <v>99.709900000000005</v>
      </c>
      <c r="U356">
        <v>52.776000000000003</v>
      </c>
    </row>
    <row r="357" spans="1:21" x14ac:dyDescent="0.25">
      <c r="A357" t="s">
        <v>144</v>
      </c>
      <c r="G357">
        <v>0.23880399999999999</v>
      </c>
      <c r="H357">
        <v>-7.7109999999999998E-2</v>
      </c>
      <c r="I357">
        <v>99.679599999999994</v>
      </c>
      <c r="J357">
        <v>0.30780999999999997</v>
      </c>
      <c r="K357">
        <v>4.5450000000000004E-3</v>
      </c>
      <c r="L357">
        <v>1.4037000000000001E-2</v>
      </c>
      <c r="M357">
        <v>0.15568599999999999</v>
      </c>
      <c r="N357">
        <v>0.17910999999999999</v>
      </c>
      <c r="O357">
        <v>0.117476</v>
      </c>
      <c r="P357">
        <v>3.4089000000000001E-2</v>
      </c>
      <c r="Q357">
        <v>3.3419999999999999E-3</v>
      </c>
      <c r="R357">
        <v>-8.9660000000000004E-2</v>
      </c>
      <c r="S357">
        <v>0</v>
      </c>
      <c r="T357">
        <v>100.568</v>
      </c>
      <c r="U357">
        <v>53.322499999999998</v>
      </c>
    </row>
    <row r="358" spans="1:21" x14ac:dyDescent="0.25">
      <c r="A358" t="s">
        <v>145</v>
      </c>
      <c r="G358">
        <v>-6.4299999999999996E-2</v>
      </c>
      <c r="H358">
        <v>-7.7149999999999996E-2</v>
      </c>
      <c r="I358">
        <v>97.811700000000002</v>
      </c>
      <c r="J358">
        <v>0.24257600000000001</v>
      </c>
      <c r="K358">
        <v>-3.9199999999999999E-2</v>
      </c>
      <c r="L358">
        <v>-2.1999999999999999E-2</v>
      </c>
      <c r="M358">
        <v>0.155501</v>
      </c>
      <c r="N358">
        <v>0.72480500000000003</v>
      </c>
      <c r="O358">
        <v>3.8983999999999998E-2</v>
      </c>
      <c r="P358">
        <v>-3.8700000000000002E-3</v>
      </c>
      <c r="Q358">
        <v>6.9419999999999996E-2</v>
      </c>
      <c r="R358">
        <v>0.21989400000000001</v>
      </c>
      <c r="S358">
        <v>0</v>
      </c>
      <c r="T358">
        <v>99.056299999999993</v>
      </c>
      <c r="U358">
        <v>52.531599999999997</v>
      </c>
    </row>
    <row r="359" spans="1:21" x14ac:dyDescent="0.25">
      <c r="A359" t="s">
        <v>146</v>
      </c>
      <c r="G359">
        <v>8.7465000000000001E-2</v>
      </c>
      <c r="H359">
        <v>0.15587200000000001</v>
      </c>
      <c r="I359">
        <v>99.069400000000002</v>
      </c>
      <c r="J359">
        <v>0.56623800000000002</v>
      </c>
      <c r="K359">
        <v>9.1683000000000001E-2</v>
      </c>
      <c r="L359">
        <v>-4.2100000000000002E-3</v>
      </c>
      <c r="M359">
        <v>0.118591</v>
      </c>
      <c r="N359">
        <v>0.589055</v>
      </c>
      <c r="O359">
        <v>0.117218</v>
      </c>
      <c r="P359">
        <v>5.2902999999999999E-2</v>
      </c>
      <c r="Q359">
        <v>6.9438E-2</v>
      </c>
      <c r="R359">
        <v>-0.15207000000000001</v>
      </c>
      <c r="S359">
        <v>0</v>
      </c>
      <c r="T359">
        <v>100.762</v>
      </c>
      <c r="U359">
        <v>53.3748</v>
      </c>
    </row>
    <row r="360" spans="1:21" x14ac:dyDescent="0.25">
      <c r="A360" t="s">
        <v>147</v>
      </c>
      <c r="G360">
        <v>0.238792</v>
      </c>
      <c r="H360">
        <v>-7.7090000000000006E-2</v>
      </c>
      <c r="I360">
        <v>97.785799999999995</v>
      </c>
      <c r="J360">
        <v>0.24307899999999999</v>
      </c>
      <c r="K360">
        <v>-8.2680000000000003E-2</v>
      </c>
      <c r="L360">
        <v>-5.6800000000000003E-2</v>
      </c>
      <c r="M360">
        <v>0.13727</v>
      </c>
      <c r="N360">
        <v>1.30586</v>
      </c>
      <c r="O360">
        <v>0.117483</v>
      </c>
      <c r="P360">
        <v>3.4110000000000001E-2</v>
      </c>
      <c r="Q360">
        <v>-1.8769999999999998E-2</v>
      </c>
      <c r="R360">
        <v>3.4419999999999999E-2</v>
      </c>
      <c r="S360">
        <v>0</v>
      </c>
      <c r="T360">
        <v>99.661500000000004</v>
      </c>
      <c r="U360">
        <v>52.785400000000003</v>
      </c>
    </row>
    <row r="361" spans="1:21" x14ac:dyDescent="0.25">
      <c r="A361" t="s">
        <v>18</v>
      </c>
      <c r="G361">
        <v>0.31530200000000003</v>
      </c>
      <c r="H361">
        <v>-7.714E-2</v>
      </c>
      <c r="I361">
        <v>97.612499999999997</v>
      </c>
      <c r="J361">
        <v>0.63010500000000003</v>
      </c>
      <c r="K361">
        <v>-8.276E-2</v>
      </c>
      <c r="L361">
        <v>1.3351999999999999E-2</v>
      </c>
      <c r="M361">
        <v>2.6290000000000001E-2</v>
      </c>
      <c r="N361">
        <v>0.418435</v>
      </c>
      <c r="O361">
        <v>-3.918E-2</v>
      </c>
      <c r="P361">
        <v>-2.2800000000000001E-2</v>
      </c>
      <c r="Q361">
        <v>-1.9259999999999999E-2</v>
      </c>
      <c r="R361">
        <v>3.3834999999999997E-2</v>
      </c>
      <c r="S361">
        <v>0</v>
      </c>
      <c r="T361">
        <v>98.808700000000002</v>
      </c>
      <c r="U361">
        <v>52.3264</v>
      </c>
    </row>
    <row r="362" spans="1:21" x14ac:dyDescent="0.25">
      <c r="A362" t="s">
        <v>148</v>
      </c>
      <c r="G362">
        <v>0.24014199999999999</v>
      </c>
      <c r="H362">
        <v>-7.7200000000000005E-2</v>
      </c>
      <c r="I362">
        <v>99.7089</v>
      </c>
      <c r="J362">
        <v>0.82296499999999995</v>
      </c>
      <c r="K362">
        <v>-3.909E-2</v>
      </c>
      <c r="L362">
        <v>0.17174800000000001</v>
      </c>
      <c r="M362">
        <v>2.5991E-2</v>
      </c>
      <c r="N362">
        <v>0.41897800000000002</v>
      </c>
      <c r="O362">
        <v>-3.9620000000000002E-2</v>
      </c>
      <c r="P362">
        <v>-4.1889999999999997E-2</v>
      </c>
      <c r="Q362">
        <v>-1.9900000000000001E-2</v>
      </c>
      <c r="R362">
        <v>9.5009999999999997E-2</v>
      </c>
      <c r="S362">
        <v>0</v>
      </c>
      <c r="T362">
        <v>101.26600000000001</v>
      </c>
      <c r="U362">
        <v>53.543399999999998</v>
      </c>
    </row>
    <row r="363" spans="1:21" x14ac:dyDescent="0.25">
      <c r="A363" t="s">
        <v>149</v>
      </c>
      <c r="G363">
        <v>0.16375899999999999</v>
      </c>
      <c r="H363">
        <v>0.15587599999999999</v>
      </c>
      <c r="I363">
        <v>98.337800000000001</v>
      </c>
      <c r="J363">
        <v>0.56532400000000005</v>
      </c>
      <c r="K363">
        <v>-3.9100000000000003E-2</v>
      </c>
      <c r="L363">
        <v>1.3009E-2</v>
      </c>
      <c r="M363">
        <v>0.17377699999999999</v>
      </c>
      <c r="N363">
        <v>0.41853400000000002</v>
      </c>
      <c r="O363">
        <v>3.8769999999999999E-2</v>
      </c>
      <c r="P363">
        <v>-2.2870000000000001E-2</v>
      </c>
      <c r="Q363">
        <v>-1.9480000000000001E-2</v>
      </c>
      <c r="R363">
        <v>9.5534999999999995E-2</v>
      </c>
      <c r="S363">
        <v>0</v>
      </c>
      <c r="T363">
        <v>99.880899999999997</v>
      </c>
      <c r="U363">
        <v>52.880499999999998</v>
      </c>
    </row>
    <row r="364" spans="1:21" x14ac:dyDescent="0.25">
      <c r="G364">
        <v>0.23932400000000001</v>
      </c>
      <c r="H364">
        <v>-7.7149999999999996E-2</v>
      </c>
      <c r="I364">
        <v>100.508</v>
      </c>
      <c r="J364">
        <v>0.69488899999999998</v>
      </c>
      <c r="K364">
        <v>4.5909999999999996E-3</v>
      </c>
      <c r="L364">
        <v>3.0873999999999999E-2</v>
      </c>
      <c r="M364">
        <v>0.13686999999999999</v>
      </c>
      <c r="N364">
        <v>0.41838599999999998</v>
      </c>
      <c r="O364">
        <v>3.8848000000000001E-2</v>
      </c>
      <c r="P364">
        <v>1.4984000000000001E-2</v>
      </c>
      <c r="Q364">
        <v>2.7499999999999998E-3</v>
      </c>
      <c r="R364">
        <v>-9.0310000000000001E-2</v>
      </c>
      <c r="S364">
        <v>0</v>
      </c>
      <c r="T364">
        <v>101.922</v>
      </c>
      <c r="U364">
        <v>53.941200000000002</v>
      </c>
    </row>
    <row r="365" spans="1:21" x14ac:dyDescent="0.25">
      <c r="G365">
        <v>0.16392200000000001</v>
      </c>
      <c r="H365">
        <v>-7.7200000000000005E-2</v>
      </c>
      <c r="I365">
        <v>99.9</v>
      </c>
      <c r="J365">
        <v>0.82280399999999998</v>
      </c>
      <c r="K365">
        <v>4.8382000000000001E-2</v>
      </c>
      <c r="L365">
        <v>3.005E-2</v>
      </c>
      <c r="M365">
        <v>6.2838000000000005E-2</v>
      </c>
      <c r="N365">
        <v>0.624421</v>
      </c>
      <c r="O365">
        <v>3.8427999999999997E-2</v>
      </c>
      <c r="P365">
        <v>-4.1889999999999997E-2</v>
      </c>
      <c r="Q365">
        <v>2.4322E-2</v>
      </c>
      <c r="R365">
        <v>9.4971E-2</v>
      </c>
      <c r="S365">
        <v>0</v>
      </c>
      <c r="T365">
        <v>101.691</v>
      </c>
      <c r="U365">
        <v>53.758000000000003</v>
      </c>
    </row>
    <row r="366" spans="1:21" x14ac:dyDescent="0.25">
      <c r="G366">
        <v>0.39123400000000003</v>
      </c>
      <c r="H366">
        <v>-7.7149999999999996E-2</v>
      </c>
      <c r="I366">
        <v>99.946100000000001</v>
      </c>
      <c r="J366">
        <v>0.56527499999999997</v>
      </c>
      <c r="K366">
        <v>-3.9019999999999999E-2</v>
      </c>
      <c r="L366">
        <v>-2.223E-2</v>
      </c>
      <c r="M366">
        <v>0.100045</v>
      </c>
      <c r="N366">
        <v>0.453065</v>
      </c>
      <c r="O366">
        <v>3.8865999999999998E-2</v>
      </c>
      <c r="P366">
        <v>1.5010000000000001E-2</v>
      </c>
      <c r="Q366">
        <v>-8.5730000000000001E-2</v>
      </c>
      <c r="R366">
        <v>9.5696000000000003E-2</v>
      </c>
      <c r="S366">
        <v>0</v>
      </c>
      <c r="T366">
        <v>101.381</v>
      </c>
      <c r="U366">
        <v>53.628500000000003</v>
      </c>
    </row>
    <row r="367" spans="1:21" x14ac:dyDescent="0.25">
      <c r="G367">
        <v>0.164103</v>
      </c>
      <c r="H367">
        <v>-7.7219999999999997E-2</v>
      </c>
      <c r="I367">
        <v>99.072299999999998</v>
      </c>
      <c r="J367">
        <v>0.69326200000000004</v>
      </c>
      <c r="K367">
        <v>4.8457E-2</v>
      </c>
      <c r="L367">
        <v>-5.5799999999999999E-3</v>
      </c>
      <c r="M367">
        <v>2.5915000000000001E-2</v>
      </c>
      <c r="N367">
        <v>0.59056299999999995</v>
      </c>
      <c r="O367">
        <v>0.116342</v>
      </c>
      <c r="P367">
        <v>-2.3029999999999998E-2</v>
      </c>
      <c r="Q367">
        <v>9.0531E-2</v>
      </c>
      <c r="R367">
        <v>0.21871199999999999</v>
      </c>
      <c r="S367">
        <v>0</v>
      </c>
      <c r="T367">
        <v>100.914</v>
      </c>
      <c r="U367">
        <v>53.3245</v>
      </c>
    </row>
    <row r="368" spans="1:21" x14ac:dyDescent="0.25">
      <c r="G368">
        <v>0.39138800000000001</v>
      </c>
      <c r="H368">
        <v>-7.7160000000000006E-2</v>
      </c>
      <c r="I368">
        <v>97.596199999999996</v>
      </c>
      <c r="J368">
        <v>0.95366799999999996</v>
      </c>
      <c r="K368">
        <v>4.7450000000000001E-3</v>
      </c>
      <c r="L368">
        <v>4.8257000000000001E-2</v>
      </c>
      <c r="M368">
        <v>8.1419000000000005E-2</v>
      </c>
      <c r="N368">
        <v>0.62453199999999998</v>
      </c>
      <c r="O368">
        <v>3.8703000000000001E-2</v>
      </c>
      <c r="P368">
        <v>-3.9899999999999996E-3</v>
      </c>
      <c r="Q368">
        <v>6.8904000000000007E-2</v>
      </c>
      <c r="R368">
        <v>-0.21451000000000001</v>
      </c>
      <c r="S368">
        <v>0</v>
      </c>
      <c r="T368">
        <v>99.512100000000004</v>
      </c>
      <c r="U368">
        <v>52.570799999999998</v>
      </c>
    </row>
    <row r="369" spans="7:21" x14ac:dyDescent="0.25">
      <c r="G369">
        <v>0.239036</v>
      </c>
      <c r="H369">
        <v>-7.7109999999999998E-2</v>
      </c>
      <c r="I369">
        <v>98.914299999999997</v>
      </c>
      <c r="J369">
        <v>0.37239800000000001</v>
      </c>
      <c r="K369">
        <v>4.8239999999999998E-2</v>
      </c>
      <c r="L369">
        <v>0.15588299999999999</v>
      </c>
      <c r="M369">
        <v>2.6429000000000001E-2</v>
      </c>
      <c r="N369">
        <v>0.48674899999999999</v>
      </c>
      <c r="O369">
        <v>0.117379</v>
      </c>
      <c r="P369">
        <v>-4.163E-2</v>
      </c>
      <c r="Q369">
        <v>2.5347000000000001E-2</v>
      </c>
      <c r="R369">
        <v>-8.9770000000000003E-2</v>
      </c>
      <c r="S369">
        <v>0</v>
      </c>
      <c r="T369">
        <v>100.17700000000001</v>
      </c>
      <c r="U369">
        <v>53.095399999999998</v>
      </c>
    </row>
    <row r="370" spans="7:21" x14ac:dyDescent="0.25">
      <c r="G370">
        <v>1.1625E-2</v>
      </c>
      <c r="H370">
        <v>-7.7119999999999994E-2</v>
      </c>
      <c r="I370">
        <v>97.907300000000006</v>
      </c>
      <c r="J370">
        <v>0.50178800000000001</v>
      </c>
      <c r="K370">
        <v>9.1503000000000001E-2</v>
      </c>
      <c r="L370">
        <v>-0.11033</v>
      </c>
      <c r="M370">
        <v>0.21109700000000001</v>
      </c>
      <c r="N370">
        <v>0.41786000000000001</v>
      </c>
      <c r="O370">
        <v>3.9262999999999999E-2</v>
      </c>
      <c r="P370">
        <v>1.5155E-2</v>
      </c>
      <c r="Q370">
        <v>-1.8859999999999998E-2</v>
      </c>
      <c r="R370">
        <v>-8.9749999999999996E-2</v>
      </c>
      <c r="S370">
        <v>0</v>
      </c>
      <c r="T370">
        <v>98.899500000000003</v>
      </c>
      <c r="U370">
        <v>52.456899999999997</v>
      </c>
    </row>
    <row r="371" spans="7:21" x14ac:dyDescent="0.25">
      <c r="G371">
        <v>1.1689E-2</v>
      </c>
      <c r="H371">
        <v>-7.707E-2</v>
      </c>
      <c r="I371">
        <v>100.499</v>
      </c>
      <c r="J371">
        <v>0.24356</v>
      </c>
      <c r="K371">
        <v>-3.9109999999999999E-2</v>
      </c>
      <c r="L371">
        <v>5.0279999999999998E-2</v>
      </c>
      <c r="M371">
        <v>8.2489999999999994E-3</v>
      </c>
      <c r="N371">
        <v>0.68973600000000002</v>
      </c>
      <c r="O371">
        <v>-3.8550000000000001E-2</v>
      </c>
      <c r="P371">
        <v>-4.1480000000000003E-2</v>
      </c>
      <c r="Q371">
        <v>-1.8360000000000001E-2</v>
      </c>
      <c r="R371">
        <v>-2.707E-2</v>
      </c>
      <c r="S371">
        <v>0</v>
      </c>
      <c r="T371">
        <v>101.261</v>
      </c>
      <c r="U371">
        <v>53.835299999999997</v>
      </c>
    </row>
    <row r="372" spans="7:21" x14ac:dyDescent="0.25">
      <c r="G372">
        <v>0.239283</v>
      </c>
      <c r="H372">
        <v>-7.714E-2</v>
      </c>
      <c r="I372">
        <v>97.426599999999993</v>
      </c>
      <c r="J372">
        <v>0.307116</v>
      </c>
      <c r="K372">
        <v>-8.276E-2</v>
      </c>
      <c r="L372">
        <v>-4.2700000000000004E-3</v>
      </c>
      <c r="M372">
        <v>0.118589</v>
      </c>
      <c r="N372">
        <v>0.48641299999999998</v>
      </c>
      <c r="O372">
        <v>3.8987000000000001E-2</v>
      </c>
      <c r="P372">
        <v>5.2897E-2</v>
      </c>
      <c r="Q372">
        <v>-1.9179999999999999E-2</v>
      </c>
      <c r="R372">
        <v>0.15786800000000001</v>
      </c>
      <c r="S372">
        <v>0</v>
      </c>
      <c r="T372">
        <v>98.644400000000005</v>
      </c>
      <c r="U372">
        <v>52.245699999999999</v>
      </c>
    </row>
    <row r="373" spans="7:21" x14ac:dyDescent="0.25">
      <c r="G373">
        <v>0.24024000000000001</v>
      </c>
      <c r="H373">
        <v>0.38790400000000003</v>
      </c>
      <c r="I373">
        <v>99.856999999999999</v>
      </c>
      <c r="J373">
        <v>0.69359300000000002</v>
      </c>
      <c r="K373">
        <v>4.8514000000000002E-2</v>
      </c>
      <c r="L373">
        <v>0.118321</v>
      </c>
      <c r="M373">
        <v>9.9603999999999998E-2</v>
      </c>
      <c r="N373">
        <v>0.145343</v>
      </c>
      <c r="O373">
        <v>0.11632000000000001</v>
      </c>
      <c r="P373">
        <v>5.2560000000000003E-2</v>
      </c>
      <c r="Q373">
        <v>0.112581</v>
      </c>
      <c r="R373">
        <v>9.4675999999999996E-2</v>
      </c>
      <c r="S373">
        <v>0</v>
      </c>
      <c r="T373">
        <v>101.967</v>
      </c>
      <c r="U373">
        <v>53.87</v>
      </c>
    </row>
    <row r="374" spans="7:21" x14ac:dyDescent="0.25">
      <c r="G374">
        <v>1.166E-2</v>
      </c>
      <c r="H374">
        <v>-7.7130000000000004E-2</v>
      </c>
      <c r="I374">
        <v>100.328</v>
      </c>
      <c r="J374">
        <v>0.50130799999999998</v>
      </c>
      <c r="K374">
        <v>-3.916E-2</v>
      </c>
      <c r="L374">
        <v>-3.9469999999999998E-2</v>
      </c>
      <c r="M374">
        <v>0.11869399999999999</v>
      </c>
      <c r="N374">
        <v>0.51987799999999995</v>
      </c>
      <c r="O374">
        <v>-3.9E-2</v>
      </c>
      <c r="P374">
        <v>-3.81E-3</v>
      </c>
      <c r="Q374">
        <v>-1.9E-2</v>
      </c>
      <c r="R374">
        <v>3.4125000000000003E-2</v>
      </c>
      <c r="S374">
        <v>0</v>
      </c>
      <c r="T374">
        <v>101.29600000000001</v>
      </c>
      <c r="U374">
        <v>53.743699999999997</v>
      </c>
    </row>
    <row r="375" spans="7:21" x14ac:dyDescent="0.25">
      <c r="G375">
        <v>1.1606E-2</v>
      </c>
      <c r="H375">
        <v>-7.7179999999999999E-2</v>
      </c>
      <c r="I375">
        <v>99.453199999999995</v>
      </c>
      <c r="J375">
        <v>0.69454199999999999</v>
      </c>
      <c r="K375">
        <v>4.811E-2</v>
      </c>
      <c r="L375">
        <v>6.5886E-2</v>
      </c>
      <c r="M375">
        <v>0.13671</v>
      </c>
      <c r="N375">
        <v>0.691751</v>
      </c>
      <c r="O375">
        <v>3.8625E-2</v>
      </c>
      <c r="P375">
        <v>3.3798000000000002E-2</v>
      </c>
      <c r="Q375">
        <v>0.135244</v>
      </c>
      <c r="R375">
        <v>-2.8709999999999999E-2</v>
      </c>
      <c r="S375">
        <v>0</v>
      </c>
      <c r="T375">
        <v>101.20399999999999</v>
      </c>
      <c r="U375">
        <v>53.546999999999997</v>
      </c>
    </row>
    <row r="376" spans="7:21" x14ac:dyDescent="0.25">
      <c r="G376">
        <v>0.16375400000000001</v>
      </c>
      <c r="H376">
        <v>-7.7179999999999999E-2</v>
      </c>
      <c r="I376">
        <v>99.561499999999995</v>
      </c>
      <c r="J376">
        <v>0.62989200000000001</v>
      </c>
      <c r="K376">
        <v>4.5979999999999997E-3</v>
      </c>
      <c r="L376">
        <v>1.2690999999999999E-2</v>
      </c>
      <c r="M376">
        <v>6.2972E-2</v>
      </c>
      <c r="N376">
        <v>0.35020800000000002</v>
      </c>
      <c r="O376">
        <v>0.27294099999999999</v>
      </c>
      <c r="P376">
        <v>1.4903E-2</v>
      </c>
      <c r="Q376">
        <v>2.4359999999999998E-3</v>
      </c>
      <c r="R376">
        <v>-2.87E-2</v>
      </c>
      <c r="S376">
        <v>0</v>
      </c>
      <c r="T376">
        <v>100.97</v>
      </c>
      <c r="U376">
        <v>53.4101</v>
      </c>
    </row>
    <row r="377" spans="7:21" x14ac:dyDescent="0.25">
      <c r="G377">
        <v>1.1674E-2</v>
      </c>
      <c r="H377">
        <v>0.15637300000000001</v>
      </c>
      <c r="I377">
        <v>101.033</v>
      </c>
      <c r="J377">
        <v>0.17882200000000001</v>
      </c>
      <c r="K377">
        <v>0.22190799999999999</v>
      </c>
      <c r="L377">
        <v>1.4709E-2</v>
      </c>
      <c r="M377">
        <v>8.2121E-2</v>
      </c>
      <c r="N377">
        <v>0.31572699999999998</v>
      </c>
      <c r="O377">
        <v>-3.8559999999999997E-2</v>
      </c>
      <c r="P377">
        <v>-2.256E-2</v>
      </c>
      <c r="Q377">
        <v>-6.2670000000000003E-2</v>
      </c>
      <c r="R377">
        <v>3.4930000000000003E-2</v>
      </c>
      <c r="S377">
        <v>0</v>
      </c>
      <c r="T377">
        <v>101.926</v>
      </c>
      <c r="U377">
        <v>54.172899999999998</v>
      </c>
    </row>
    <row r="378" spans="7:21" x14ac:dyDescent="0.25">
      <c r="G378">
        <v>0.54229499999999997</v>
      </c>
      <c r="H378">
        <v>0.15564600000000001</v>
      </c>
      <c r="I378">
        <v>98.724999999999994</v>
      </c>
      <c r="J378">
        <v>0.43625399999999998</v>
      </c>
      <c r="K378">
        <v>4.8598000000000002E-2</v>
      </c>
      <c r="L378">
        <v>3.1035E-2</v>
      </c>
      <c r="M378">
        <v>0.21060699999999999</v>
      </c>
      <c r="N378">
        <v>0.761961</v>
      </c>
      <c r="O378">
        <v>3.8905000000000002E-2</v>
      </c>
      <c r="P378">
        <v>-3.9100000000000003E-3</v>
      </c>
      <c r="Q378">
        <v>0.11353000000000001</v>
      </c>
      <c r="R378">
        <v>3.3737000000000003E-2</v>
      </c>
      <c r="S378">
        <v>0</v>
      </c>
      <c r="T378">
        <v>101.09399999999999</v>
      </c>
      <c r="U378">
        <v>53.411499999999997</v>
      </c>
    </row>
    <row r="379" spans="7:21" x14ac:dyDescent="0.25">
      <c r="G379">
        <v>0.54194900000000001</v>
      </c>
      <c r="H379">
        <v>-7.7119999999999994E-2</v>
      </c>
      <c r="I379">
        <v>98.1374</v>
      </c>
      <c r="J379">
        <v>0.24265800000000001</v>
      </c>
      <c r="K379">
        <v>4.8579999999999998E-2</v>
      </c>
      <c r="L379">
        <v>-7.5079999999999994E-2</v>
      </c>
      <c r="M379">
        <v>0.17386499999999999</v>
      </c>
      <c r="N379">
        <v>0.86456100000000002</v>
      </c>
      <c r="O379">
        <v>0.19527700000000001</v>
      </c>
      <c r="P379">
        <v>-4.1669999999999999E-2</v>
      </c>
      <c r="Q379">
        <v>9.1624999999999998E-2</v>
      </c>
      <c r="R379">
        <v>9.5987000000000003E-2</v>
      </c>
      <c r="S379">
        <v>0</v>
      </c>
      <c r="T379">
        <v>100.19799999999999</v>
      </c>
      <c r="U379">
        <v>52.9619</v>
      </c>
    </row>
    <row r="380" spans="7:21" x14ac:dyDescent="0.25">
      <c r="G380">
        <v>-6.4100000000000004E-2</v>
      </c>
      <c r="H380">
        <v>0.15637200000000001</v>
      </c>
      <c r="I380">
        <v>98.944800000000001</v>
      </c>
      <c r="J380">
        <v>0.43718499999999999</v>
      </c>
      <c r="K380">
        <v>4.7890000000000002E-2</v>
      </c>
      <c r="L380">
        <v>-2.1180000000000001E-2</v>
      </c>
      <c r="M380">
        <v>2.6620000000000001E-2</v>
      </c>
      <c r="N380">
        <v>0.519872</v>
      </c>
      <c r="O380">
        <v>-0.11691</v>
      </c>
      <c r="P380">
        <v>-3.6800000000000001E-3</v>
      </c>
      <c r="Q380">
        <v>-0.10725999999999999</v>
      </c>
      <c r="R380">
        <v>3.465E-2</v>
      </c>
      <c r="S380">
        <v>0</v>
      </c>
      <c r="T380">
        <v>99.854299999999995</v>
      </c>
      <c r="U380">
        <v>53.066099999999999</v>
      </c>
    </row>
    <row r="381" spans="7:21" x14ac:dyDescent="0.25">
      <c r="G381">
        <v>1.6715599999999999</v>
      </c>
      <c r="H381">
        <v>-7.7049999999999993E-2</v>
      </c>
      <c r="I381">
        <v>96.603999999999999</v>
      </c>
      <c r="J381">
        <v>0.69528100000000004</v>
      </c>
      <c r="K381">
        <v>9.3918000000000001E-2</v>
      </c>
      <c r="L381">
        <v>4.9099999999999998E-2</v>
      </c>
      <c r="M381">
        <v>0.35811100000000001</v>
      </c>
      <c r="N381">
        <v>0.90473400000000004</v>
      </c>
      <c r="O381">
        <v>-3.8989999999999997E-2</v>
      </c>
      <c r="P381">
        <v>1.503E-2</v>
      </c>
      <c r="Q381">
        <v>-4.1119999999999997E-2</v>
      </c>
      <c r="R381">
        <v>-0.21379000000000001</v>
      </c>
      <c r="S381">
        <v>0</v>
      </c>
      <c r="T381">
        <v>100.021</v>
      </c>
      <c r="U381">
        <v>52.503700000000002</v>
      </c>
    </row>
    <row r="382" spans="7:21" x14ac:dyDescent="0.25">
      <c r="G382">
        <v>1.14859</v>
      </c>
      <c r="H382">
        <v>-7.7119999999999994E-2</v>
      </c>
      <c r="I382">
        <v>97.390699999999995</v>
      </c>
      <c r="J382">
        <v>0.75878000000000001</v>
      </c>
      <c r="K382">
        <v>-3.8769999999999999E-2</v>
      </c>
      <c r="L382">
        <v>6.5924999999999997E-2</v>
      </c>
      <c r="M382">
        <v>0.19192999999999999</v>
      </c>
      <c r="N382">
        <v>0.86793299999999995</v>
      </c>
      <c r="O382">
        <v>-3.9399999999999998E-2</v>
      </c>
      <c r="P382">
        <v>5.2663000000000001E-2</v>
      </c>
      <c r="Q382">
        <v>6.8870000000000001E-2</v>
      </c>
      <c r="R382">
        <v>-2.861E-2</v>
      </c>
      <c r="S382">
        <v>0</v>
      </c>
      <c r="T382">
        <v>100.36199999999999</v>
      </c>
      <c r="U382">
        <v>52.779699999999998</v>
      </c>
    </row>
    <row r="383" spans="7:21" x14ac:dyDescent="0.25">
      <c r="G383">
        <v>0.46773700000000001</v>
      </c>
      <c r="H383">
        <v>0.15547</v>
      </c>
      <c r="I383">
        <v>96.938599999999994</v>
      </c>
      <c r="J383">
        <v>0.69375600000000004</v>
      </c>
      <c r="K383">
        <v>4.8250000000000003E-3</v>
      </c>
      <c r="L383">
        <v>0.101036</v>
      </c>
      <c r="M383">
        <v>9.9708000000000005E-2</v>
      </c>
      <c r="N383">
        <v>1.0711999999999999</v>
      </c>
      <c r="O383">
        <v>-3.9559999999999998E-2</v>
      </c>
      <c r="P383">
        <v>3.3731999999999998E-2</v>
      </c>
      <c r="Q383">
        <v>0.13500400000000001</v>
      </c>
      <c r="R383">
        <v>9.5029000000000002E-2</v>
      </c>
      <c r="S383">
        <v>0</v>
      </c>
      <c r="T383">
        <v>99.756500000000003</v>
      </c>
      <c r="U383">
        <v>52.627200000000002</v>
      </c>
    </row>
    <row r="384" spans="7:21" x14ac:dyDescent="0.25">
      <c r="G384">
        <v>0.23874799999999999</v>
      </c>
      <c r="H384">
        <v>-7.7100000000000002E-2</v>
      </c>
      <c r="I384">
        <v>98.599199999999996</v>
      </c>
      <c r="J384">
        <v>0.43715100000000001</v>
      </c>
      <c r="K384">
        <v>4.8164999999999999E-2</v>
      </c>
      <c r="L384">
        <v>-2.1299999999999999E-2</v>
      </c>
      <c r="M384">
        <v>4.4998999999999997E-2</v>
      </c>
      <c r="N384">
        <v>0.41814499999999999</v>
      </c>
      <c r="O384">
        <v>3.9369000000000001E-2</v>
      </c>
      <c r="P384">
        <v>1.5207E-2</v>
      </c>
      <c r="Q384">
        <v>-4.086E-2</v>
      </c>
      <c r="R384">
        <v>-8.9529999999999998E-2</v>
      </c>
      <c r="S384">
        <v>0</v>
      </c>
      <c r="T384">
        <v>99.612200000000001</v>
      </c>
      <c r="U384">
        <v>52.8245</v>
      </c>
    </row>
    <row r="385" spans="6:21" x14ac:dyDescent="0.25">
      <c r="G385">
        <v>0.62038300000000002</v>
      </c>
      <c r="H385">
        <v>-7.7200000000000005E-2</v>
      </c>
      <c r="I385">
        <v>99.392399999999995</v>
      </c>
      <c r="J385">
        <v>0.62908900000000001</v>
      </c>
      <c r="K385">
        <v>-3.8949999999999999E-2</v>
      </c>
      <c r="L385">
        <v>0.18935299999999999</v>
      </c>
      <c r="M385">
        <v>7.4989999999999996E-3</v>
      </c>
      <c r="N385">
        <v>0.59158200000000005</v>
      </c>
      <c r="O385">
        <v>0.194434</v>
      </c>
      <c r="P385">
        <v>-4.1099999999999999E-3</v>
      </c>
      <c r="Q385">
        <v>6.8416000000000005E-2</v>
      </c>
      <c r="R385">
        <v>9.4843999999999998E-2</v>
      </c>
      <c r="S385">
        <v>0</v>
      </c>
      <c r="T385">
        <v>101.66800000000001</v>
      </c>
      <c r="U385">
        <v>53.606000000000002</v>
      </c>
    </row>
    <row r="386" spans="6:21" x14ac:dyDescent="0.25">
      <c r="G386">
        <v>0.16363800000000001</v>
      </c>
      <c r="H386">
        <v>0.38874700000000001</v>
      </c>
      <c r="I386">
        <v>98.890600000000006</v>
      </c>
      <c r="J386">
        <v>0.37155199999999999</v>
      </c>
      <c r="K386">
        <v>9.1992000000000004E-2</v>
      </c>
      <c r="L386">
        <v>6.6514000000000004E-2</v>
      </c>
      <c r="M386">
        <v>0.100089</v>
      </c>
      <c r="N386">
        <v>0.48734899999999998</v>
      </c>
      <c r="O386">
        <v>-3.9199999999999999E-2</v>
      </c>
      <c r="P386">
        <v>1.5030999999999999E-2</v>
      </c>
      <c r="Q386">
        <v>-1.9300000000000001E-2</v>
      </c>
      <c r="R386">
        <v>0.219746</v>
      </c>
      <c r="S386">
        <v>0</v>
      </c>
      <c r="T386">
        <v>100.73699999999999</v>
      </c>
      <c r="U386">
        <v>53.358800000000002</v>
      </c>
    </row>
    <row r="387" spans="6:21" x14ac:dyDescent="0.25">
      <c r="G387">
        <v>0.31423099999999998</v>
      </c>
      <c r="H387">
        <v>-7.7079999999999996E-2</v>
      </c>
      <c r="I387">
        <v>99.052800000000005</v>
      </c>
      <c r="J387">
        <v>0.24341099999999999</v>
      </c>
      <c r="K387">
        <v>4.6020000000000002E-3</v>
      </c>
      <c r="L387">
        <v>0.103328</v>
      </c>
      <c r="M387">
        <v>0.100479</v>
      </c>
      <c r="N387">
        <v>0.55473700000000004</v>
      </c>
      <c r="O387">
        <v>-0.11677999999999999</v>
      </c>
      <c r="P387">
        <v>5.3122999999999997E-2</v>
      </c>
      <c r="Q387">
        <v>7.0138000000000006E-2</v>
      </c>
      <c r="R387">
        <v>-2.7300000000000001E-2</v>
      </c>
      <c r="S387">
        <v>0</v>
      </c>
      <c r="T387">
        <v>100.276</v>
      </c>
      <c r="U387">
        <v>53.173699999999997</v>
      </c>
    </row>
    <row r="388" spans="6:21" x14ac:dyDescent="0.25">
      <c r="G388">
        <v>0.61840700000000004</v>
      </c>
      <c r="H388">
        <v>-7.7149999999999996E-2</v>
      </c>
      <c r="I388">
        <v>97.4833</v>
      </c>
      <c r="J388">
        <v>0.306925</v>
      </c>
      <c r="K388">
        <v>4.8723000000000002E-2</v>
      </c>
      <c r="L388">
        <v>0.119449</v>
      </c>
      <c r="M388">
        <v>0.32115100000000002</v>
      </c>
      <c r="N388">
        <v>0.79695099999999996</v>
      </c>
      <c r="O388">
        <v>0.11683499999999999</v>
      </c>
      <c r="P388">
        <v>3.3817E-2</v>
      </c>
      <c r="Q388">
        <v>4.6920000000000003E-2</v>
      </c>
      <c r="R388">
        <v>9.5449999999999993E-2</v>
      </c>
      <c r="S388">
        <v>0</v>
      </c>
      <c r="T388">
        <v>99.910700000000006</v>
      </c>
      <c r="U388">
        <v>52.696399999999997</v>
      </c>
    </row>
    <row r="389" spans="6:21" x14ac:dyDescent="0.25">
      <c r="G389">
        <v>0.769841</v>
      </c>
      <c r="H389">
        <v>-7.7130000000000004E-2</v>
      </c>
      <c r="I389">
        <v>97.671700000000001</v>
      </c>
      <c r="J389">
        <v>0.69450699999999999</v>
      </c>
      <c r="K389">
        <v>4.8924000000000002E-2</v>
      </c>
      <c r="L389">
        <v>6.6356999999999999E-2</v>
      </c>
      <c r="M389">
        <v>8.1533999999999995E-2</v>
      </c>
      <c r="N389">
        <v>0.93511699999999998</v>
      </c>
      <c r="O389">
        <v>-0.11731</v>
      </c>
      <c r="P389">
        <v>1.4985999999999999E-2</v>
      </c>
      <c r="Q389">
        <v>4.7036000000000001E-2</v>
      </c>
      <c r="R389">
        <v>3.3695000000000003E-2</v>
      </c>
      <c r="S389">
        <v>0</v>
      </c>
      <c r="T389">
        <v>100.169</v>
      </c>
      <c r="U389">
        <v>52.832900000000002</v>
      </c>
    </row>
    <row r="390" spans="6:21" x14ac:dyDescent="0.25">
      <c r="G390">
        <v>0.39089200000000002</v>
      </c>
      <c r="H390">
        <v>-7.7130000000000004E-2</v>
      </c>
      <c r="I390">
        <v>98.973799999999997</v>
      </c>
      <c r="J390">
        <v>0.63049999999999995</v>
      </c>
      <c r="K390">
        <v>-3.9030000000000002E-2</v>
      </c>
      <c r="L390">
        <v>-4.3499999999999997E-3</v>
      </c>
      <c r="M390">
        <v>0.100089</v>
      </c>
      <c r="N390">
        <v>0.55547100000000005</v>
      </c>
      <c r="O390">
        <v>0.117104</v>
      </c>
      <c r="P390">
        <v>1.504E-2</v>
      </c>
      <c r="Q390">
        <v>-6.3509999999999997E-2</v>
      </c>
      <c r="R390">
        <v>-9.0130000000000002E-2</v>
      </c>
      <c r="S390">
        <v>0</v>
      </c>
      <c r="T390">
        <v>100.509</v>
      </c>
      <c r="U390">
        <v>53.165799999999997</v>
      </c>
    </row>
    <row r="391" spans="6:21" x14ac:dyDescent="0.25">
      <c r="G391">
        <v>0.31537500000000002</v>
      </c>
      <c r="H391">
        <v>0.156004</v>
      </c>
      <c r="I391">
        <v>99.772000000000006</v>
      </c>
      <c r="J391">
        <v>0.43631300000000001</v>
      </c>
      <c r="K391">
        <v>-8.2769999999999996E-2</v>
      </c>
      <c r="L391">
        <v>-2.1930000000000002E-2</v>
      </c>
      <c r="M391">
        <v>2.6335000000000001E-2</v>
      </c>
      <c r="N391">
        <v>0.62373199999999995</v>
      </c>
      <c r="O391">
        <v>-3.9100000000000003E-2</v>
      </c>
      <c r="P391">
        <v>-4.1689999999999998E-2</v>
      </c>
      <c r="Q391">
        <v>0.113731</v>
      </c>
      <c r="R391">
        <v>0.15795899999999999</v>
      </c>
      <c r="S391">
        <v>0</v>
      </c>
      <c r="T391">
        <v>101.416</v>
      </c>
      <c r="U391">
        <v>53.726900000000001</v>
      </c>
    </row>
    <row r="392" spans="6:21" x14ac:dyDescent="0.25">
      <c r="G392">
        <v>8.7209999999999996E-2</v>
      </c>
      <c r="H392">
        <v>-7.7049999999999993E-2</v>
      </c>
      <c r="I392">
        <v>98.516599999999997</v>
      </c>
      <c r="J392">
        <v>0.17909900000000001</v>
      </c>
      <c r="K392">
        <v>-3.9100000000000003E-2</v>
      </c>
      <c r="L392">
        <v>-5.5890000000000002E-2</v>
      </c>
      <c r="M392">
        <v>2.6816E-2</v>
      </c>
      <c r="N392">
        <v>0.75763000000000003</v>
      </c>
      <c r="O392">
        <v>-3.8379999999999997E-2</v>
      </c>
      <c r="P392">
        <v>-3.5500000000000002E-3</v>
      </c>
      <c r="Q392">
        <v>9.2761999999999997E-2</v>
      </c>
      <c r="R392">
        <v>-8.8840000000000002E-2</v>
      </c>
      <c r="S392">
        <v>0</v>
      </c>
      <c r="T392">
        <v>99.357399999999998</v>
      </c>
      <c r="U392">
        <v>52.826000000000001</v>
      </c>
    </row>
    <row r="393" spans="6:21" x14ac:dyDescent="0.25">
      <c r="G393">
        <v>0.23894000000000001</v>
      </c>
      <c r="H393">
        <v>-7.7109999999999998E-2</v>
      </c>
      <c r="I393">
        <v>100.133</v>
      </c>
      <c r="J393">
        <v>0.17852899999999999</v>
      </c>
      <c r="K393">
        <v>4.5750000000000001E-3</v>
      </c>
      <c r="L393">
        <v>0.138402</v>
      </c>
      <c r="M393">
        <v>0.10029399999999999</v>
      </c>
      <c r="N393">
        <v>0.41816300000000001</v>
      </c>
      <c r="O393">
        <v>0.11747100000000001</v>
      </c>
      <c r="P393">
        <v>-3.7599999999999999E-3</v>
      </c>
      <c r="Q393">
        <v>9.1939000000000007E-2</v>
      </c>
      <c r="R393">
        <v>-2.7660000000000001E-2</v>
      </c>
      <c r="S393">
        <v>0</v>
      </c>
      <c r="T393">
        <v>101.313</v>
      </c>
      <c r="U393">
        <v>53.7136</v>
      </c>
    </row>
    <row r="395" spans="6:21" x14ac:dyDescent="0.25">
      <c r="F395" t="s">
        <v>39</v>
      </c>
      <c r="G395">
        <f>AVERAGE(G342:G393)</f>
        <v>0.25221165384615385</v>
      </c>
      <c r="H395">
        <f t="shared" ref="H395:U395" si="29">AVERAGE(H342:H393)</f>
        <v>-1.8893903846153845E-2</v>
      </c>
      <c r="I395">
        <f t="shared" si="29"/>
        <v>98.891828846153786</v>
      </c>
      <c r="J395">
        <f t="shared" si="29"/>
        <v>0.51221448076923093</v>
      </c>
      <c r="K395">
        <f t="shared" si="29"/>
        <v>1.6357634615384618E-2</v>
      </c>
      <c r="L395">
        <f t="shared" si="29"/>
        <v>2.0922269230769227E-2</v>
      </c>
      <c r="M395">
        <f t="shared" si="29"/>
        <v>0.11499476923076922</v>
      </c>
      <c r="N395">
        <f t="shared" si="29"/>
        <v>0.61071419230769208</v>
      </c>
      <c r="O395">
        <f t="shared" si="29"/>
        <v>2.3946749999999999E-2</v>
      </c>
      <c r="P395">
        <f t="shared" si="29"/>
        <v>6.6751730769230768E-3</v>
      </c>
      <c r="Q395">
        <f t="shared" si="29"/>
        <v>1.9107692307692308E-2</v>
      </c>
      <c r="R395">
        <f t="shared" si="29"/>
        <v>1.8362596153846149E-2</v>
      </c>
      <c r="S395">
        <f t="shared" si="29"/>
        <v>0</v>
      </c>
      <c r="T395">
        <f t="shared" si="29"/>
        <v>100.46853653846152</v>
      </c>
      <c r="U395">
        <f t="shared" si="29"/>
        <v>53.186890384615381</v>
      </c>
    </row>
    <row r="396" spans="6:21" x14ac:dyDescent="0.25">
      <c r="F396" t="s">
        <v>40</v>
      </c>
      <c r="G396">
        <f>STDEV(G342:G393)/SQRT((COUNT(G342:G393)))</f>
        <v>4.2408730539029812E-2</v>
      </c>
      <c r="H396">
        <f t="shared" ref="H396:U396" si="30">STDEV(H342:H393)/SQRT((COUNT(H342:H393)))</f>
        <v>1.67702874709309E-2</v>
      </c>
      <c r="I396">
        <f t="shared" si="30"/>
        <v>0.15504471243230697</v>
      </c>
      <c r="J396">
        <f t="shared" si="30"/>
        <v>2.8918099409194126E-2</v>
      </c>
      <c r="K396">
        <f t="shared" si="30"/>
        <v>9.3680551432750742E-3</v>
      </c>
      <c r="L396">
        <f t="shared" si="30"/>
        <v>9.2397623532606398E-3</v>
      </c>
      <c r="M396">
        <f t="shared" si="30"/>
        <v>1.2965569586624121E-2</v>
      </c>
      <c r="N396">
        <f t="shared" si="30"/>
        <v>3.4285164827610841E-2</v>
      </c>
      <c r="O396">
        <f t="shared" si="30"/>
        <v>1.1934480143813266E-2</v>
      </c>
      <c r="P396">
        <f t="shared" si="30"/>
        <v>4.6582940937689955E-3</v>
      </c>
      <c r="Q396">
        <f t="shared" si="30"/>
        <v>9.6922657894004307E-3</v>
      </c>
      <c r="R396">
        <f t="shared" si="30"/>
        <v>1.5650079397257616E-2</v>
      </c>
      <c r="S396">
        <f t="shared" si="30"/>
        <v>0</v>
      </c>
      <c r="T396">
        <f t="shared" si="30"/>
        <v>0.13070807418184288</v>
      </c>
      <c r="U396">
        <f t="shared" si="30"/>
        <v>7.1583749075270597E-2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94"/>
  <sheetViews>
    <sheetView topLeftCell="T1" zoomScale="80" zoomScaleNormal="80" workbookViewId="0">
      <selection activeCell="Y26" sqref="Y26"/>
    </sheetView>
  </sheetViews>
  <sheetFormatPr defaultRowHeight="15" x14ac:dyDescent="0.25"/>
  <cols>
    <col min="8" max="8" width="6.42578125" customWidth="1"/>
    <col min="9" max="9" width="10.5703125" bestFit="1" customWidth="1"/>
    <col min="10" max="10" width="10.140625" bestFit="1" customWidth="1"/>
    <col min="11" max="13" width="8.7109375" customWidth="1"/>
    <col min="14" max="14" width="9.85546875" customWidth="1"/>
    <col min="15" max="15" width="11.28515625" bestFit="1" customWidth="1"/>
    <col min="16" max="17" width="9.85546875" bestFit="1" customWidth="1"/>
    <col min="18" max="18" width="11.42578125" bestFit="1" customWidth="1"/>
    <col min="19" max="20" width="9.85546875" bestFit="1" customWidth="1"/>
    <col min="21" max="21" width="5.85546875" customWidth="1"/>
    <col min="22" max="22" width="8.7109375" customWidth="1"/>
    <col min="23" max="23" width="10.140625" bestFit="1" customWidth="1"/>
    <col min="24" max="24" width="61" bestFit="1" customWidth="1"/>
    <col min="25" max="25" width="13" bestFit="1" customWidth="1"/>
    <col min="26" max="26" width="13.7109375" bestFit="1" customWidth="1"/>
    <col min="27" max="32" width="13" bestFit="1" customWidth="1"/>
    <col min="41" max="41" width="61" bestFit="1" customWidth="1"/>
  </cols>
  <sheetData>
    <row r="1" spans="1:54" s="1" customFormat="1" x14ac:dyDescent="0.25">
      <c r="A1" s="1" t="s">
        <v>0</v>
      </c>
      <c r="X1" s="1" t="s">
        <v>184</v>
      </c>
      <c r="AO1" s="1" t="s">
        <v>164</v>
      </c>
    </row>
    <row r="2" spans="1:54" x14ac:dyDescent="0.25"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2" t="s">
        <v>29</v>
      </c>
      <c r="AF2" s="2" t="s">
        <v>30</v>
      </c>
      <c r="AG2" s="2" t="s">
        <v>31</v>
      </c>
      <c r="AH2" s="2" t="s">
        <v>32</v>
      </c>
      <c r="AI2" s="2" t="s">
        <v>33</v>
      </c>
      <c r="AJ2" s="2" t="s">
        <v>34</v>
      </c>
      <c r="AK2" s="2" t="s">
        <v>35</v>
      </c>
      <c r="AL2" s="2" t="s">
        <v>36</v>
      </c>
      <c r="AM2" s="2" t="s">
        <v>37</v>
      </c>
      <c r="AP2" s="2" t="s">
        <v>23</v>
      </c>
      <c r="AQ2" s="2" t="s">
        <v>24</v>
      </c>
      <c r="AR2" s="2" t="s">
        <v>25</v>
      </c>
      <c r="AS2" s="2" t="s">
        <v>26</v>
      </c>
      <c r="AT2" s="2" t="s">
        <v>27</v>
      </c>
      <c r="AU2" s="2" t="s">
        <v>28</v>
      </c>
      <c r="AV2" s="2" t="s">
        <v>29</v>
      </c>
      <c r="AW2" s="2" t="s">
        <v>30</v>
      </c>
      <c r="AX2" s="2" t="s">
        <v>31</v>
      </c>
      <c r="AY2" s="2" t="s">
        <v>32</v>
      </c>
      <c r="AZ2" s="2" t="s">
        <v>33</v>
      </c>
      <c r="BA2" s="2" t="s">
        <v>34</v>
      </c>
      <c r="BB2" s="2" t="s">
        <v>36</v>
      </c>
    </row>
    <row r="3" spans="1:54" x14ac:dyDescent="0.25">
      <c r="X3" s="2" t="s">
        <v>183</v>
      </c>
      <c r="Y3">
        <v>2.9893166666666669E-2</v>
      </c>
      <c r="Z3">
        <v>-3.0305249999999995E-2</v>
      </c>
      <c r="AA3">
        <v>58.843712500000002</v>
      </c>
      <c r="AB3">
        <v>2.4675479166666654</v>
      </c>
      <c r="AC3">
        <v>35.832658333333335</v>
      </c>
      <c r="AD3">
        <v>1.6953075</v>
      </c>
      <c r="AE3">
        <v>0.65939504166666663</v>
      </c>
      <c r="AF3">
        <v>0.64183799999999991</v>
      </c>
      <c r="AG3">
        <v>0.57262662499999994</v>
      </c>
      <c r="AH3">
        <v>2.2023333333333335E-3</v>
      </c>
      <c r="AI3">
        <v>0.10000541666666668</v>
      </c>
      <c r="AJ3">
        <v>-2.3140541666666677E-2</v>
      </c>
      <c r="AK3">
        <v>0</v>
      </c>
      <c r="AL3">
        <v>100.79183333333337</v>
      </c>
      <c r="AM3">
        <v>47.293445833333323</v>
      </c>
      <c r="AO3" s="2" t="s">
        <v>183</v>
      </c>
      <c r="AP3" t="s">
        <v>165</v>
      </c>
      <c r="AQ3" t="s">
        <v>165</v>
      </c>
      <c r="AR3">
        <v>58.843712500000002</v>
      </c>
      <c r="AS3">
        <v>2.4675479166666654</v>
      </c>
      <c r="AT3">
        <v>35.832658333333335</v>
      </c>
      <c r="AU3">
        <v>1.6953075</v>
      </c>
      <c r="AV3">
        <v>0.65939504166666663</v>
      </c>
      <c r="AW3">
        <v>0.64183799999999991</v>
      </c>
      <c r="AX3">
        <v>0.57262662499999994</v>
      </c>
      <c r="AY3" t="s">
        <v>165</v>
      </c>
      <c r="AZ3" t="s">
        <v>165</v>
      </c>
      <c r="BA3" t="s">
        <v>165</v>
      </c>
      <c r="BB3">
        <v>100.71308591666667</v>
      </c>
    </row>
    <row r="4" spans="1:54" x14ac:dyDescent="0.25">
      <c r="A4" s="2" t="s">
        <v>183</v>
      </c>
      <c r="H4" s="2" t="s">
        <v>23</v>
      </c>
      <c r="I4" s="2" t="s">
        <v>24</v>
      </c>
      <c r="J4" s="2" t="s">
        <v>25</v>
      </c>
      <c r="K4" s="2" t="s">
        <v>26</v>
      </c>
      <c r="L4" s="2" t="s">
        <v>27</v>
      </c>
      <c r="M4" s="2" t="s">
        <v>28</v>
      </c>
      <c r="N4" s="2" t="s">
        <v>29</v>
      </c>
      <c r="O4" s="2" t="s">
        <v>30</v>
      </c>
      <c r="P4" s="2" t="s">
        <v>31</v>
      </c>
      <c r="Q4" s="2" t="s">
        <v>32</v>
      </c>
      <c r="R4" s="2" t="s">
        <v>33</v>
      </c>
      <c r="S4" s="2" t="s">
        <v>34</v>
      </c>
      <c r="T4" s="2" t="s">
        <v>35</v>
      </c>
      <c r="U4" s="2" t="s">
        <v>36</v>
      </c>
      <c r="V4" s="2" t="s">
        <v>37</v>
      </c>
      <c r="X4" s="2" t="s">
        <v>200</v>
      </c>
      <c r="Y4">
        <v>3.2655476190476193E-2</v>
      </c>
      <c r="Z4">
        <v>-1.2707714285714287E-2</v>
      </c>
      <c r="AA4">
        <v>58.995157142857138</v>
      </c>
      <c r="AB4">
        <v>2.3637173333333337</v>
      </c>
      <c r="AC4">
        <v>36.896000000000001</v>
      </c>
      <c r="AD4">
        <v>1.1935971904761904</v>
      </c>
      <c r="AE4">
        <v>0.51105766666666663</v>
      </c>
      <c r="AF4">
        <v>0.58884690476190482</v>
      </c>
      <c r="AG4">
        <v>0.24731</v>
      </c>
      <c r="AH4">
        <v>5.5367142857142854E-3</v>
      </c>
      <c r="AI4">
        <v>8.4923047619047634E-2</v>
      </c>
      <c r="AJ4">
        <v>5.9557761904761891E-2</v>
      </c>
      <c r="AK4">
        <v>0</v>
      </c>
      <c r="AL4">
        <v>100.96558571428571</v>
      </c>
      <c r="AM4">
        <v>47.496871428571431</v>
      </c>
      <c r="AO4" s="2" t="s">
        <v>200</v>
      </c>
      <c r="AP4" t="s">
        <v>165</v>
      </c>
      <c r="AQ4" t="s">
        <v>165</v>
      </c>
      <c r="AR4">
        <v>58.995157142857138</v>
      </c>
      <c r="AS4">
        <v>2.3637173333333337</v>
      </c>
      <c r="AT4">
        <v>36.896000000000001</v>
      </c>
      <c r="AU4">
        <v>1.1935971904761904</v>
      </c>
      <c r="AV4">
        <v>0.51105766666666663</v>
      </c>
      <c r="AW4">
        <v>0.58884690476190482</v>
      </c>
      <c r="AX4">
        <v>0.24731</v>
      </c>
      <c r="AY4" t="s">
        <v>165</v>
      </c>
      <c r="AZ4" t="s">
        <v>165</v>
      </c>
      <c r="BA4" t="s">
        <v>165</v>
      </c>
      <c r="BB4" s="3">
        <v>100.79568623809526</v>
      </c>
    </row>
    <row r="5" spans="1:54" x14ac:dyDescent="0.25">
      <c r="A5" t="s">
        <v>1</v>
      </c>
      <c r="H5">
        <v>8.2307000000000005E-2</v>
      </c>
      <c r="I5">
        <v>-7.7439999999999995E-2</v>
      </c>
      <c r="J5">
        <v>56.726199999999999</v>
      </c>
      <c r="K5">
        <v>3.5824400000000001</v>
      </c>
      <c r="L5">
        <v>36.387900000000002</v>
      </c>
      <c r="M5">
        <v>1.68113</v>
      </c>
      <c r="N5">
        <v>0.56896100000000005</v>
      </c>
      <c r="O5">
        <v>0.77831099999999998</v>
      </c>
      <c r="P5">
        <v>0.26701200000000003</v>
      </c>
      <c r="Q5">
        <v>1.2669E-2</v>
      </c>
      <c r="R5">
        <v>8.3878999999999995E-2</v>
      </c>
      <c r="S5">
        <v>-9.6759999999999999E-2</v>
      </c>
      <c r="T5">
        <v>0</v>
      </c>
      <c r="U5">
        <v>99.996600000000001</v>
      </c>
      <c r="V5">
        <v>46.566000000000003</v>
      </c>
      <c r="X5" s="2" t="s">
        <v>216</v>
      </c>
      <c r="Y5">
        <v>1.0549866666666668E-2</v>
      </c>
      <c r="Z5">
        <v>-9.7598333333333339E-3</v>
      </c>
      <c r="AA5">
        <v>59.481879999999997</v>
      </c>
      <c r="AB5">
        <v>2.7599339999999999</v>
      </c>
      <c r="AC5">
        <v>36.651883333333323</v>
      </c>
      <c r="AD5">
        <v>0.78791803333333321</v>
      </c>
      <c r="AE5">
        <v>0.33155210000000002</v>
      </c>
      <c r="AF5">
        <v>0.49895186666666663</v>
      </c>
      <c r="AG5">
        <v>0.16934543333333335</v>
      </c>
      <c r="AH5">
        <v>-5.4687666666666654E-3</v>
      </c>
      <c r="AI5">
        <v>6.5892433333333333E-2</v>
      </c>
      <c r="AJ5">
        <v>6.3509866666666664E-2</v>
      </c>
      <c r="AK5">
        <v>0</v>
      </c>
      <c r="AL5">
        <v>100.80617000000002</v>
      </c>
      <c r="AM5">
        <v>47.495493333333322</v>
      </c>
      <c r="AO5" s="2" t="s">
        <v>216</v>
      </c>
      <c r="AP5" t="s">
        <v>165</v>
      </c>
      <c r="AQ5" t="s">
        <v>165</v>
      </c>
      <c r="AR5">
        <v>59.481879999999997</v>
      </c>
      <c r="AS5">
        <v>2.7599339999999999</v>
      </c>
      <c r="AT5">
        <v>36.651883333333323</v>
      </c>
      <c r="AU5">
        <v>0.78791803333333321</v>
      </c>
      <c r="AV5">
        <v>0.33155210000000002</v>
      </c>
      <c r="AW5">
        <v>0.49895186666666663</v>
      </c>
      <c r="AX5" t="s">
        <v>165</v>
      </c>
      <c r="AY5" t="s">
        <v>165</v>
      </c>
      <c r="AZ5" t="s">
        <v>165</v>
      </c>
      <c r="BA5" t="s">
        <v>165</v>
      </c>
      <c r="BB5">
        <v>100.51211933333332</v>
      </c>
    </row>
    <row r="6" spans="1:54" x14ac:dyDescent="0.25">
      <c r="A6" t="s">
        <v>166</v>
      </c>
      <c r="H6">
        <v>0.15537400000000001</v>
      </c>
      <c r="I6">
        <v>-7.7299999999999994E-2</v>
      </c>
      <c r="J6">
        <v>58.185600000000001</v>
      </c>
      <c r="K6">
        <v>2.61958</v>
      </c>
      <c r="L6">
        <v>36.863199999999999</v>
      </c>
      <c r="M6">
        <v>1.3040700000000001</v>
      </c>
      <c r="N6">
        <v>0.64359999999999995</v>
      </c>
      <c r="O6">
        <v>0.82095799999999997</v>
      </c>
      <c r="P6">
        <v>0.65683999999999998</v>
      </c>
      <c r="Q6">
        <v>-5.5100000000000001E-3</v>
      </c>
      <c r="R6">
        <v>2.001E-2</v>
      </c>
      <c r="S6">
        <v>2.8590000000000001E-2</v>
      </c>
      <c r="T6">
        <v>0</v>
      </c>
      <c r="U6">
        <v>101.215</v>
      </c>
      <c r="V6">
        <v>47.344799999999999</v>
      </c>
    </row>
    <row r="7" spans="1:54" x14ac:dyDescent="0.25">
      <c r="A7" t="s">
        <v>167</v>
      </c>
      <c r="H7">
        <v>8.2318000000000002E-2</v>
      </c>
      <c r="I7">
        <v>-7.7299999999999994E-2</v>
      </c>
      <c r="J7">
        <v>60.089599999999997</v>
      </c>
      <c r="K7">
        <v>2.2354400000000001</v>
      </c>
      <c r="L7">
        <v>34.057499999999997</v>
      </c>
      <c r="M7">
        <v>1.67659</v>
      </c>
      <c r="N7">
        <v>0.53495800000000004</v>
      </c>
      <c r="O7">
        <v>0.29069200000000001</v>
      </c>
      <c r="P7">
        <v>0.42437399999999997</v>
      </c>
      <c r="Q7">
        <v>-5.3899999999999998E-3</v>
      </c>
      <c r="R7">
        <v>2.0362000000000002E-2</v>
      </c>
      <c r="S7">
        <v>9.085E-2</v>
      </c>
      <c r="T7">
        <v>0</v>
      </c>
      <c r="U7">
        <v>99.42</v>
      </c>
      <c r="V7">
        <v>46.938699999999997</v>
      </c>
      <c r="Y7" s="2" t="s">
        <v>23</v>
      </c>
      <c r="Z7" s="2" t="s">
        <v>24</v>
      </c>
      <c r="AA7" s="2" t="s">
        <v>25</v>
      </c>
      <c r="AB7" s="2" t="s">
        <v>26</v>
      </c>
      <c r="AC7" s="2" t="s">
        <v>27</v>
      </c>
      <c r="AD7" s="2" t="s">
        <v>28</v>
      </c>
      <c r="AE7" s="2" t="s">
        <v>29</v>
      </c>
      <c r="AF7" s="2" t="s">
        <v>30</v>
      </c>
      <c r="AG7" s="2" t="s">
        <v>31</v>
      </c>
      <c r="AH7" s="2" t="s">
        <v>32</v>
      </c>
      <c r="AI7" s="2" t="s">
        <v>33</v>
      </c>
      <c r="AJ7" s="2" t="s">
        <v>34</v>
      </c>
      <c r="AK7" s="2" t="s">
        <v>36</v>
      </c>
    </row>
    <row r="8" spans="1:54" x14ac:dyDescent="0.25">
      <c r="A8" t="s">
        <v>4</v>
      </c>
      <c r="H8">
        <v>0.156585</v>
      </c>
      <c r="I8">
        <v>-7.7429999999999999E-2</v>
      </c>
      <c r="J8">
        <v>56.769100000000002</v>
      </c>
      <c r="K8">
        <v>3.2601</v>
      </c>
      <c r="L8">
        <v>35.225499999999997</v>
      </c>
      <c r="M8">
        <v>1.87534</v>
      </c>
      <c r="N8">
        <v>0.42361799999999999</v>
      </c>
      <c r="O8">
        <v>0.81871400000000005</v>
      </c>
      <c r="P8">
        <v>0.26709300000000002</v>
      </c>
      <c r="Q8">
        <v>3.1372999999999998E-2</v>
      </c>
      <c r="R8">
        <v>-2.5069999999999999E-2</v>
      </c>
      <c r="S8">
        <v>2.6929999999999999E-2</v>
      </c>
      <c r="T8">
        <v>0</v>
      </c>
      <c r="U8">
        <v>98.751800000000003</v>
      </c>
      <c r="V8">
        <v>46.099699999999999</v>
      </c>
      <c r="X8" s="2" t="s">
        <v>183</v>
      </c>
      <c r="Y8">
        <v>2.9893166666666669E-2</v>
      </c>
      <c r="Z8">
        <v>-3.0305249999999995E-2</v>
      </c>
      <c r="AA8">
        <v>58.843712500000002</v>
      </c>
      <c r="AB8">
        <v>2.4675479166666654</v>
      </c>
      <c r="AC8">
        <v>35.832658333333335</v>
      </c>
      <c r="AD8">
        <v>1.6953075</v>
      </c>
      <c r="AE8">
        <v>0.65939504166666663</v>
      </c>
      <c r="AF8">
        <v>0.64183799999999991</v>
      </c>
      <c r="AG8">
        <v>0.57262662499999994</v>
      </c>
      <c r="AH8">
        <v>2.2023333333333335E-3</v>
      </c>
      <c r="AI8">
        <v>0.10000541666666668</v>
      </c>
      <c r="AJ8">
        <v>-2.3140541666666677E-2</v>
      </c>
      <c r="AK8">
        <v>100.79183333333337</v>
      </c>
    </row>
    <row r="9" spans="1:54" x14ac:dyDescent="0.25">
      <c r="A9" t="s">
        <v>21</v>
      </c>
      <c r="H9">
        <v>8.3409999999999995E-3</v>
      </c>
      <c r="I9">
        <v>-7.7240000000000003E-2</v>
      </c>
      <c r="J9">
        <v>59.1738</v>
      </c>
      <c r="K9">
        <v>2.2370100000000002</v>
      </c>
      <c r="L9">
        <v>36.495800000000003</v>
      </c>
      <c r="M9">
        <v>1.9594199999999999</v>
      </c>
      <c r="N9">
        <v>0.51643499999999998</v>
      </c>
      <c r="O9">
        <v>0.599607</v>
      </c>
      <c r="P9">
        <v>0.191496</v>
      </c>
      <c r="Q9">
        <v>-4.2659999999999997E-2</v>
      </c>
      <c r="R9">
        <v>0.239513</v>
      </c>
      <c r="S9">
        <v>-3.2390000000000002E-2</v>
      </c>
      <c r="T9">
        <v>0</v>
      </c>
      <c r="U9">
        <v>101.26900000000001</v>
      </c>
      <c r="V9">
        <v>47.632199999999997</v>
      </c>
      <c r="X9" s="2" t="s">
        <v>200</v>
      </c>
      <c r="Y9">
        <v>3.2655476190476193E-2</v>
      </c>
      <c r="Z9">
        <v>-1.2707714285714287E-2</v>
      </c>
      <c r="AA9">
        <v>58.995157142857138</v>
      </c>
      <c r="AB9">
        <v>2.3637173333333337</v>
      </c>
      <c r="AC9">
        <v>36.896000000000001</v>
      </c>
      <c r="AD9">
        <v>1.1935971904761904</v>
      </c>
      <c r="AE9">
        <v>0.51105766666666663</v>
      </c>
      <c r="AF9">
        <v>0.58884690476190482</v>
      </c>
      <c r="AG9">
        <v>0.24731</v>
      </c>
      <c r="AH9">
        <v>5.5367142857142854E-3</v>
      </c>
      <c r="AI9">
        <v>8.4923047619047634E-2</v>
      </c>
      <c r="AJ9">
        <v>5.9557761904761891E-2</v>
      </c>
      <c r="AK9">
        <v>100.96558571428571</v>
      </c>
    </row>
    <row r="10" spans="1:54" x14ac:dyDescent="0.25">
      <c r="A10" t="s">
        <v>168</v>
      </c>
      <c r="H10">
        <v>-6.5610000000000002E-2</v>
      </c>
      <c r="I10">
        <v>-7.7359999999999998E-2</v>
      </c>
      <c r="J10">
        <v>57.896500000000003</v>
      </c>
      <c r="K10">
        <v>2.7486700000000002</v>
      </c>
      <c r="L10">
        <v>37.655999999999999</v>
      </c>
      <c r="M10">
        <v>1.8463000000000001</v>
      </c>
      <c r="N10">
        <v>0.642482</v>
      </c>
      <c r="O10">
        <v>0.51624000000000003</v>
      </c>
      <c r="P10">
        <v>0.65613500000000002</v>
      </c>
      <c r="Q10">
        <v>-5.7400000000000003E-3</v>
      </c>
      <c r="R10">
        <v>0.15023500000000001</v>
      </c>
      <c r="S10">
        <v>-9.5880000000000007E-2</v>
      </c>
      <c r="T10">
        <v>0</v>
      </c>
      <c r="U10">
        <v>101.86799999999999</v>
      </c>
      <c r="V10">
        <v>47.53</v>
      </c>
      <c r="X10" s="2" t="s">
        <v>216</v>
      </c>
      <c r="Y10">
        <v>1.0549866666666668E-2</v>
      </c>
      <c r="Z10">
        <v>-9.7598333333333339E-3</v>
      </c>
      <c r="AA10">
        <v>59.481879999999997</v>
      </c>
      <c r="AB10">
        <v>2.7599339999999999</v>
      </c>
      <c r="AC10">
        <v>36.651883333333323</v>
      </c>
      <c r="AD10">
        <v>0.78791803333333321</v>
      </c>
      <c r="AE10">
        <v>0.33155210000000002</v>
      </c>
      <c r="AF10">
        <v>0.49895186666666663</v>
      </c>
      <c r="AG10">
        <v>0.16934543333333335</v>
      </c>
      <c r="AH10">
        <v>-5.4687666666666654E-3</v>
      </c>
      <c r="AI10">
        <v>6.5892433333333333E-2</v>
      </c>
      <c r="AJ10">
        <v>6.3509866666666664E-2</v>
      </c>
      <c r="AK10">
        <v>100.80617000000002</v>
      </c>
    </row>
    <row r="11" spans="1:54" x14ac:dyDescent="0.25">
      <c r="H11">
        <v>-6.5619999999999998E-2</v>
      </c>
      <c r="I11">
        <v>0.14794299999999999</v>
      </c>
      <c r="J11">
        <v>57.305300000000003</v>
      </c>
      <c r="K11">
        <v>2.7466400000000002</v>
      </c>
      <c r="L11">
        <v>36.622599999999998</v>
      </c>
      <c r="M11">
        <v>1.60022</v>
      </c>
      <c r="N11">
        <v>0.64273199999999997</v>
      </c>
      <c r="O11">
        <v>0.64605900000000005</v>
      </c>
      <c r="P11">
        <v>0.50066299999999997</v>
      </c>
      <c r="Q11">
        <v>1.2902E-2</v>
      </c>
      <c r="R11">
        <v>0.194047</v>
      </c>
      <c r="S11">
        <v>8.9445999999999998E-2</v>
      </c>
      <c r="T11">
        <v>0</v>
      </c>
      <c r="U11">
        <v>100.443</v>
      </c>
      <c r="V11">
        <v>46.940199999999997</v>
      </c>
    </row>
    <row r="12" spans="1:54" x14ac:dyDescent="0.25">
      <c r="A12" t="s">
        <v>169</v>
      </c>
      <c r="H12">
        <v>0.15501599999999999</v>
      </c>
      <c r="I12">
        <v>-7.7219999999999997E-2</v>
      </c>
      <c r="J12">
        <v>60.306600000000003</v>
      </c>
      <c r="K12">
        <v>1.7223299999999999</v>
      </c>
      <c r="L12">
        <v>35.885399999999997</v>
      </c>
      <c r="M12">
        <v>1.87602</v>
      </c>
      <c r="N12">
        <v>0.86379700000000004</v>
      </c>
      <c r="O12">
        <v>0.59601499999999996</v>
      </c>
      <c r="P12">
        <v>0.42525499999999999</v>
      </c>
      <c r="Q12">
        <v>3.209E-2</v>
      </c>
      <c r="R12">
        <v>0.240171</v>
      </c>
      <c r="S12">
        <v>-3.2070000000000001E-2</v>
      </c>
      <c r="T12">
        <v>0</v>
      </c>
      <c r="U12">
        <v>101.994</v>
      </c>
      <c r="V12">
        <v>48.0533</v>
      </c>
      <c r="X12" s="2" t="s">
        <v>38</v>
      </c>
    </row>
    <row r="13" spans="1:54" x14ac:dyDescent="0.25">
      <c r="A13" t="s">
        <v>170</v>
      </c>
      <c r="H13">
        <v>-6.5350000000000005E-2</v>
      </c>
      <c r="I13">
        <v>-7.7310000000000004E-2</v>
      </c>
      <c r="J13">
        <v>59.209299999999999</v>
      </c>
      <c r="K13">
        <v>2.81629</v>
      </c>
      <c r="L13">
        <v>36.030299999999997</v>
      </c>
      <c r="M13">
        <v>1.6027800000000001</v>
      </c>
      <c r="N13">
        <v>0.64368800000000004</v>
      </c>
      <c r="O13">
        <v>0.945855</v>
      </c>
      <c r="P13">
        <v>0.42409599999999997</v>
      </c>
      <c r="Q13">
        <v>-2.4170000000000001E-2</v>
      </c>
      <c r="R13">
        <v>0.10746699999999999</v>
      </c>
      <c r="S13">
        <v>-0.15692</v>
      </c>
      <c r="T13">
        <v>0</v>
      </c>
      <c r="U13">
        <v>101.456</v>
      </c>
      <c r="V13">
        <v>47.639000000000003</v>
      </c>
      <c r="Y13" s="3" t="s">
        <v>151</v>
      </c>
      <c r="Z13" s="3" t="s">
        <v>152</v>
      </c>
      <c r="AA13" s="3"/>
      <c r="AB13" s="3"/>
      <c r="AC13" s="3"/>
      <c r="AD13" s="3" t="s">
        <v>155</v>
      </c>
      <c r="AE13" s="3" t="s">
        <v>156</v>
      </c>
      <c r="AF13" s="3" t="s">
        <v>157</v>
      </c>
      <c r="AG13" s="3" t="s">
        <v>158</v>
      </c>
      <c r="AH13" s="3" t="s">
        <v>159</v>
      </c>
      <c r="AI13" s="3" t="s">
        <v>160</v>
      </c>
      <c r="AJ13" s="3" t="s">
        <v>161</v>
      </c>
    </row>
    <row r="14" spans="1:54" x14ac:dyDescent="0.25">
      <c r="A14" t="s">
        <v>171</v>
      </c>
      <c r="H14">
        <v>-6.5420000000000006E-2</v>
      </c>
      <c r="I14">
        <v>-7.7289999999999998E-2</v>
      </c>
      <c r="J14">
        <v>57.234900000000003</v>
      </c>
      <c r="K14">
        <v>2.42788</v>
      </c>
      <c r="L14">
        <v>35.999699999999997</v>
      </c>
      <c r="M14">
        <v>1.37477</v>
      </c>
      <c r="N14">
        <v>0.75251500000000004</v>
      </c>
      <c r="O14">
        <v>0.77513200000000004</v>
      </c>
      <c r="P14">
        <v>0.96774099999999996</v>
      </c>
      <c r="Q14">
        <v>-5.5900000000000004E-3</v>
      </c>
      <c r="R14">
        <v>0.107207</v>
      </c>
      <c r="S14">
        <v>-0.15711</v>
      </c>
      <c r="T14">
        <v>0</v>
      </c>
      <c r="U14">
        <v>99.334400000000002</v>
      </c>
      <c r="V14">
        <v>46.493099999999998</v>
      </c>
      <c r="X14" s="2" t="s">
        <v>183</v>
      </c>
      <c r="Y14">
        <v>0.104047</v>
      </c>
      <c r="Z14">
        <v>0.11558300000000001</v>
      </c>
      <c r="AD14">
        <v>9.2057E-2</v>
      </c>
      <c r="AE14">
        <v>5.6709000000000002E-2</v>
      </c>
      <c r="AF14">
        <v>6.9095000000000004E-2</v>
      </c>
      <c r="AG14">
        <v>0.15021999999999999</v>
      </c>
      <c r="AH14">
        <v>5.6482999999999998E-2</v>
      </c>
      <c r="AI14">
        <v>7.4865000000000001E-2</v>
      </c>
      <c r="AJ14">
        <v>0.18365799999999999</v>
      </c>
    </row>
    <row r="15" spans="1:54" x14ac:dyDescent="0.25">
      <c r="A15" t="s">
        <v>172</v>
      </c>
      <c r="H15">
        <v>8.3770000000000008E-3</v>
      </c>
      <c r="I15">
        <v>-7.7100000000000002E-2</v>
      </c>
      <c r="J15">
        <v>59.8249</v>
      </c>
      <c r="K15">
        <v>1.4023099999999999</v>
      </c>
      <c r="L15">
        <v>35.386200000000002</v>
      </c>
      <c r="M15">
        <v>2.0921799999999999</v>
      </c>
      <c r="N15">
        <v>0.53600000000000003</v>
      </c>
      <c r="O15">
        <v>0.55230900000000005</v>
      </c>
      <c r="P15">
        <v>0.42628100000000002</v>
      </c>
      <c r="Q15">
        <v>-2.3630000000000002E-2</v>
      </c>
      <c r="R15">
        <v>6.5787999999999999E-2</v>
      </c>
      <c r="S15">
        <v>-0.1547</v>
      </c>
      <c r="T15">
        <v>0</v>
      </c>
      <c r="U15">
        <v>100.039</v>
      </c>
      <c r="V15">
        <v>47.338299999999997</v>
      </c>
      <c r="X15" s="2" t="s">
        <v>200</v>
      </c>
      <c r="Y15">
        <v>0.101683</v>
      </c>
      <c r="Z15">
        <v>0.115582</v>
      </c>
      <c r="AD15">
        <v>9.1588000000000003E-2</v>
      </c>
      <c r="AE15">
        <v>5.6364999999999998E-2</v>
      </c>
      <c r="AF15">
        <v>6.9207000000000005E-2</v>
      </c>
      <c r="AG15">
        <v>0.14873700000000001</v>
      </c>
      <c r="AH15">
        <v>5.6132000000000001E-2</v>
      </c>
      <c r="AI15">
        <v>7.4417999999999998E-2</v>
      </c>
      <c r="AJ15">
        <v>0.18196000000000001</v>
      </c>
    </row>
    <row r="16" spans="1:54" x14ac:dyDescent="0.25">
      <c r="A16" t="s">
        <v>173</v>
      </c>
      <c r="H16">
        <v>8.2505999999999996E-2</v>
      </c>
      <c r="I16">
        <v>-7.7450000000000005E-2</v>
      </c>
      <c r="J16">
        <v>58.679000000000002</v>
      </c>
      <c r="K16">
        <v>2.9384600000000001</v>
      </c>
      <c r="L16">
        <v>35.764000000000003</v>
      </c>
      <c r="M16">
        <v>1.73651</v>
      </c>
      <c r="N16">
        <v>0.85952499999999998</v>
      </c>
      <c r="O16">
        <v>0.64106399999999997</v>
      </c>
      <c r="P16">
        <v>1.1202300000000001</v>
      </c>
      <c r="Q16">
        <v>3.1104E-2</v>
      </c>
      <c r="R16">
        <v>0.170629</v>
      </c>
      <c r="S16">
        <v>-0.15906999999999999</v>
      </c>
      <c r="T16">
        <v>0</v>
      </c>
      <c r="U16">
        <v>101.78700000000001</v>
      </c>
      <c r="V16">
        <v>47.467700000000001</v>
      </c>
      <c r="X16" s="2" t="s">
        <v>216</v>
      </c>
      <c r="Y16">
        <v>0.10062</v>
      </c>
      <c r="Z16">
        <v>0.115636</v>
      </c>
      <c r="AD16">
        <v>9.1284000000000004E-2</v>
      </c>
      <c r="AE16">
        <v>5.6197999999999998E-2</v>
      </c>
      <c r="AF16">
        <v>6.8706000000000003E-2</v>
      </c>
      <c r="AG16">
        <v>0.14812800000000001</v>
      </c>
      <c r="AH16">
        <v>5.5592799999999998E-2</v>
      </c>
      <c r="AI16">
        <v>7.4243000000000003E-2</v>
      </c>
      <c r="AJ16">
        <v>0.18110799999999999</v>
      </c>
    </row>
    <row r="17" spans="1:37" x14ac:dyDescent="0.25">
      <c r="A17" t="s">
        <v>174</v>
      </c>
      <c r="H17">
        <v>8.2156000000000007E-2</v>
      </c>
      <c r="I17">
        <v>0.14829600000000001</v>
      </c>
      <c r="J17">
        <v>59.372500000000002</v>
      </c>
      <c r="K17">
        <v>2.6206700000000001</v>
      </c>
      <c r="L17">
        <v>35.615200000000002</v>
      </c>
      <c r="M17">
        <v>1.6553199999999999</v>
      </c>
      <c r="N17">
        <v>0.66178599999999999</v>
      </c>
      <c r="O17">
        <v>0.50998399999999999</v>
      </c>
      <c r="P17">
        <v>0.50138300000000002</v>
      </c>
      <c r="Q17">
        <v>5.0375999999999997E-2</v>
      </c>
      <c r="R17">
        <v>4.1626999999999997E-2</v>
      </c>
      <c r="S17">
        <v>-3.354E-2</v>
      </c>
      <c r="T17">
        <v>0</v>
      </c>
      <c r="U17">
        <v>101.226</v>
      </c>
      <c r="V17">
        <v>47.529499999999999</v>
      </c>
    </row>
    <row r="18" spans="1:37" x14ac:dyDescent="0.25">
      <c r="A18" t="s">
        <v>175</v>
      </c>
      <c r="H18">
        <v>8.3909999999999992E-3</v>
      </c>
      <c r="I18">
        <v>0.148009</v>
      </c>
      <c r="J18">
        <v>59.276800000000001</v>
      </c>
      <c r="K18">
        <v>3.0656500000000002</v>
      </c>
      <c r="L18">
        <v>35.734299999999998</v>
      </c>
      <c r="M18">
        <v>1.24675</v>
      </c>
      <c r="N18">
        <v>0.73363199999999995</v>
      </c>
      <c r="O18">
        <v>0.33662500000000001</v>
      </c>
      <c r="P18">
        <v>0.73277099999999995</v>
      </c>
      <c r="Q18">
        <v>-5.8900000000000003E-3</v>
      </c>
      <c r="R18">
        <v>8.4210999999999994E-2</v>
      </c>
      <c r="S18">
        <v>0.15046799999999999</v>
      </c>
      <c r="T18">
        <v>0</v>
      </c>
      <c r="U18">
        <v>101.512</v>
      </c>
      <c r="V18">
        <v>47.514600000000002</v>
      </c>
      <c r="X18" s="4" t="s">
        <v>163</v>
      </c>
      <c r="Y18" s="3">
        <v>1.34798</v>
      </c>
      <c r="Z18" s="3">
        <v>2.2914099999999999</v>
      </c>
      <c r="AA18" s="3"/>
      <c r="AB18" s="3"/>
      <c r="AC18" s="3"/>
      <c r="AD18" s="3">
        <v>1.46157</v>
      </c>
      <c r="AE18" s="3">
        <v>1.3992</v>
      </c>
      <c r="AF18" s="3">
        <v>1.88948</v>
      </c>
      <c r="AG18" s="3">
        <v>1.2912399999999999</v>
      </c>
      <c r="AH18" s="3">
        <v>1.20459</v>
      </c>
      <c r="AI18" s="3">
        <v>1.6680600000000001</v>
      </c>
      <c r="AJ18" s="3">
        <v>1.2725299999999999</v>
      </c>
    </row>
    <row r="19" spans="1:37" x14ac:dyDescent="0.25">
      <c r="A19" t="s">
        <v>176</v>
      </c>
      <c r="H19">
        <v>-6.4879999999999993E-2</v>
      </c>
      <c r="I19">
        <v>-7.7179999999999999E-2</v>
      </c>
      <c r="J19">
        <v>59.586199999999998</v>
      </c>
      <c r="K19">
        <v>1.9818199999999999</v>
      </c>
      <c r="L19">
        <v>36.732999999999997</v>
      </c>
      <c r="M19">
        <v>1.75153</v>
      </c>
      <c r="N19">
        <v>0.59019100000000002</v>
      </c>
      <c r="O19">
        <v>0.77331099999999997</v>
      </c>
      <c r="P19">
        <v>0.58129399999999998</v>
      </c>
      <c r="Q19">
        <v>-4.2459999999999998E-2</v>
      </c>
      <c r="R19">
        <v>4.3256999999999997E-2</v>
      </c>
      <c r="S19">
        <v>-0.21723000000000001</v>
      </c>
      <c r="T19">
        <v>0</v>
      </c>
      <c r="U19">
        <v>101.639</v>
      </c>
      <c r="V19">
        <v>47.877200000000002</v>
      </c>
    </row>
    <row r="20" spans="1:37" x14ac:dyDescent="0.25">
      <c r="A20" t="s">
        <v>177</v>
      </c>
      <c r="H20">
        <v>8.2044000000000006E-2</v>
      </c>
      <c r="I20">
        <v>-7.7170000000000002E-2</v>
      </c>
      <c r="J20">
        <v>59.991500000000002</v>
      </c>
      <c r="K20">
        <v>2.1705000000000001</v>
      </c>
      <c r="L20">
        <v>34.6569</v>
      </c>
      <c r="M20">
        <v>1.36083</v>
      </c>
      <c r="N20">
        <v>0.68143500000000001</v>
      </c>
      <c r="O20">
        <v>0.68054400000000004</v>
      </c>
      <c r="P20">
        <v>0.42464099999999999</v>
      </c>
      <c r="Q20">
        <v>1.3381000000000001E-2</v>
      </c>
      <c r="R20">
        <v>-2.3029999999999998E-2</v>
      </c>
      <c r="S20">
        <v>0.153114</v>
      </c>
      <c r="T20">
        <v>0</v>
      </c>
      <c r="U20">
        <v>100.11499999999999</v>
      </c>
      <c r="V20">
        <v>47.2348</v>
      </c>
      <c r="Y20" s="2" t="s">
        <v>23</v>
      </c>
      <c r="Z20" s="2" t="s">
        <v>24</v>
      </c>
      <c r="AD20" s="2" t="s">
        <v>28</v>
      </c>
      <c r="AE20" s="2" t="s">
        <v>29</v>
      </c>
      <c r="AF20" s="2" t="s">
        <v>30</v>
      </c>
      <c r="AG20" s="2" t="s">
        <v>31</v>
      </c>
      <c r="AH20" s="2" t="s">
        <v>32</v>
      </c>
      <c r="AI20" s="2" t="s">
        <v>33</v>
      </c>
      <c r="AJ20" s="2" t="s">
        <v>34</v>
      </c>
    </row>
    <row r="21" spans="1:37" x14ac:dyDescent="0.25">
      <c r="A21" t="s">
        <v>178</v>
      </c>
      <c r="H21">
        <v>8.2044000000000006E-2</v>
      </c>
      <c r="I21">
        <v>-7.7179999999999999E-2</v>
      </c>
      <c r="J21">
        <v>59.917499999999997</v>
      </c>
      <c r="K21">
        <v>2.1069499999999999</v>
      </c>
      <c r="L21">
        <v>34.799100000000003</v>
      </c>
      <c r="M21">
        <v>1.7656499999999999</v>
      </c>
      <c r="N21">
        <v>0.62605900000000003</v>
      </c>
      <c r="O21">
        <v>0.76685499999999995</v>
      </c>
      <c r="P21">
        <v>0.42446899999999999</v>
      </c>
      <c r="Q21">
        <v>6.9283999999999998E-2</v>
      </c>
      <c r="R21">
        <v>0.12990299999999999</v>
      </c>
      <c r="S21">
        <v>2.9090999999999999E-2</v>
      </c>
      <c r="T21">
        <v>0</v>
      </c>
      <c r="U21">
        <v>100.64</v>
      </c>
      <c r="V21">
        <v>47.4345</v>
      </c>
      <c r="X21" s="2" t="s">
        <v>183</v>
      </c>
      <c r="Y21">
        <f>Y14*$Y$18</f>
        <v>0.14025327505999999</v>
      </c>
      <c r="Z21">
        <f>Z14*$Z$18</f>
        <v>0.26484804203000001</v>
      </c>
      <c r="AD21">
        <f>AD14*$AD$18</f>
        <v>0.13454774949000001</v>
      </c>
      <c r="AE21">
        <f>AE14*$AE$18</f>
        <v>7.93472328E-2</v>
      </c>
      <c r="AF21">
        <f>AF14*$AF$18</f>
        <v>0.1305536206</v>
      </c>
      <c r="AG21">
        <f>AG14*$AG$18</f>
        <v>0.19397007279999998</v>
      </c>
      <c r="AH21">
        <f>AH14*$AH$18</f>
        <v>6.8038856970000006E-2</v>
      </c>
      <c r="AI21">
        <f>AI14*$AI$18</f>
        <v>0.12487931190000001</v>
      </c>
      <c r="AJ21">
        <f>AJ14*$AJ$18</f>
        <v>0.23371031473999998</v>
      </c>
    </row>
    <row r="22" spans="1:37" x14ac:dyDescent="0.25">
      <c r="A22" t="s">
        <v>179</v>
      </c>
      <c r="H22">
        <v>8.2789999999999999E-3</v>
      </c>
      <c r="I22">
        <v>-7.7460000000000001E-2</v>
      </c>
      <c r="J22">
        <v>58.696300000000001</v>
      </c>
      <c r="K22">
        <v>2.6797399999999998</v>
      </c>
      <c r="L22">
        <v>36.131900000000002</v>
      </c>
      <c r="M22">
        <v>1.65011</v>
      </c>
      <c r="N22">
        <v>0.65983000000000003</v>
      </c>
      <c r="O22">
        <v>0.51183900000000004</v>
      </c>
      <c r="P22">
        <v>1.27538</v>
      </c>
      <c r="Q22">
        <v>3.1216000000000001E-2</v>
      </c>
      <c r="R22">
        <v>6.1816000000000003E-2</v>
      </c>
      <c r="S22">
        <v>2.6419999999999999E-2</v>
      </c>
      <c r="T22">
        <v>0</v>
      </c>
      <c r="U22">
        <v>101.655</v>
      </c>
      <c r="V22">
        <v>47.432200000000002</v>
      </c>
      <c r="X22" s="2" t="s">
        <v>200</v>
      </c>
      <c r="Y22">
        <f t="shared" ref="Y22:Y23" si="0">Y15*$Y$18</f>
        <v>0.13706665033999998</v>
      </c>
      <c r="Z22">
        <f t="shared" ref="Z22:Z23" si="1">Z15*$Z$18</f>
        <v>0.26484575061999999</v>
      </c>
      <c r="AD22">
        <f t="shared" ref="AD22:AD23" si="2">AD15*$AD$18</f>
        <v>0.13386227316000002</v>
      </c>
      <c r="AE22">
        <f t="shared" ref="AE22:AE23" si="3">AE15*$AE$18</f>
        <v>7.8865907999999998E-2</v>
      </c>
      <c r="AF22">
        <f t="shared" ref="AF22:AF23" si="4">AF15*$AF$18</f>
        <v>0.13076524236000001</v>
      </c>
      <c r="AG22">
        <f t="shared" ref="AG22:AG23" si="5">AG15*$AG$18</f>
        <v>0.19205516387999999</v>
      </c>
      <c r="AH22">
        <f t="shared" ref="AH22:AH23" si="6">AH15*$AH$18</f>
        <v>6.7616045880000003E-2</v>
      </c>
      <c r="AI22">
        <f t="shared" ref="AI22:AI23" si="7">AI15*$AI$18</f>
        <v>0.12413368908</v>
      </c>
      <c r="AJ22">
        <f t="shared" ref="AJ22:AJ23" si="8">AJ15*$AJ$18</f>
        <v>0.2315495588</v>
      </c>
    </row>
    <row r="23" spans="1:37" x14ac:dyDescent="0.25">
      <c r="A23" t="s">
        <v>180</v>
      </c>
      <c r="H23">
        <v>-6.5329999999999999E-2</v>
      </c>
      <c r="I23">
        <v>-7.7289999999999998E-2</v>
      </c>
      <c r="J23">
        <v>58.462000000000003</v>
      </c>
      <c r="K23">
        <v>2.3655900000000001</v>
      </c>
      <c r="L23">
        <v>34.6374</v>
      </c>
      <c r="M23">
        <v>1.7107300000000001</v>
      </c>
      <c r="N23">
        <v>0.66195899999999996</v>
      </c>
      <c r="O23">
        <v>0.55213699999999999</v>
      </c>
      <c r="P23">
        <v>0.50204099999999996</v>
      </c>
      <c r="Q23">
        <v>-5.4799999999999996E-3</v>
      </c>
      <c r="R23">
        <v>0.195137</v>
      </c>
      <c r="S23">
        <v>-0.15673999999999999</v>
      </c>
      <c r="T23">
        <v>0</v>
      </c>
      <c r="U23">
        <v>98.782200000000003</v>
      </c>
      <c r="V23">
        <v>46.497500000000002</v>
      </c>
      <c r="X23" s="2" t="s">
        <v>216</v>
      </c>
      <c r="Y23">
        <f t="shared" si="0"/>
        <v>0.13563374759999999</v>
      </c>
      <c r="Z23">
        <f t="shared" si="1"/>
        <v>0.26496948675999998</v>
      </c>
      <c r="AD23">
        <f t="shared" si="2"/>
        <v>0.13341795588000002</v>
      </c>
      <c r="AE23">
        <f t="shared" si="3"/>
        <v>7.86322416E-2</v>
      </c>
      <c r="AF23">
        <f t="shared" si="4"/>
        <v>0.12981861288000002</v>
      </c>
      <c r="AG23">
        <f t="shared" si="5"/>
        <v>0.19126879871999999</v>
      </c>
      <c r="AH23">
        <f t="shared" si="6"/>
        <v>6.6966530952000003E-2</v>
      </c>
      <c r="AI23">
        <f t="shared" si="7"/>
        <v>0.12384177858000002</v>
      </c>
      <c r="AJ23">
        <f t="shared" si="8"/>
        <v>0.23046536323999997</v>
      </c>
    </row>
    <row r="24" spans="1:37" x14ac:dyDescent="0.25">
      <c r="A24" t="s">
        <v>18</v>
      </c>
      <c r="H24">
        <v>-6.5409999999999996E-2</v>
      </c>
      <c r="I24">
        <v>0.14838299999999999</v>
      </c>
      <c r="J24">
        <v>58.518999999999998</v>
      </c>
      <c r="K24">
        <v>2.4260299999999999</v>
      </c>
      <c r="L24">
        <v>36.191499999999998</v>
      </c>
      <c r="M24">
        <v>1.83213</v>
      </c>
      <c r="N24">
        <v>0.60713799999999996</v>
      </c>
      <c r="O24">
        <v>0.68692900000000001</v>
      </c>
      <c r="P24">
        <v>0.26833299999999999</v>
      </c>
      <c r="Q24">
        <v>-4.2849999999999999E-2</v>
      </c>
      <c r="R24">
        <v>8.548E-2</v>
      </c>
      <c r="S24">
        <v>0.213892</v>
      </c>
      <c r="T24">
        <v>0</v>
      </c>
      <c r="U24">
        <v>100.871</v>
      </c>
      <c r="V24">
        <v>47.347999999999999</v>
      </c>
    </row>
    <row r="25" spans="1:37" x14ac:dyDescent="0.25">
      <c r="A25" t="s">
        <v>181</v>
      </c>
      <c r="H25">
        <v>8.2229999999999994E-3</v>
      </c>
      <c r="I25">
        <v>-7.7310000000000004E-2</v>
      </c>
      <c r="J25">
        <v>58.402999999999999</v>
      </c>
      <c r="K25">
        <v>2.1067399999999998</v>
      </c>
      <c r="L25">
        <v>36.724299999999999</v>
      </c>
      <c r="M25">
        <v>1.83466</v>
      </c>
      <c r="N25">
        <v>0.84399500000000005</v>
      </c>
      <c r="O25">
        <v>0.68804100000000001</v>
      </c>
      <c r="P25">
        <v>0.89041599999999999</v>
      </c>
      <c r="Q25">
        <v>-5.5500000000000002E-3</v>
      </c>
      <c r="R25">
        <v>4.1806000000000003E-2</v>
      </c>
      <c r="S25">
        <v>-9.5140000000000002E-2</v>
      </c>
      <c r="T25">
        <v>0</v>
      </c>
      <c r="U25">
        <v>101.363</v>
      </c>
      <c r="V25">
        <v>47.450299999999999</v>
      </c>
      <c r="Y25" s="2" t="s">
        <v>23</v>
      </c>
      <c r="Z25" s="2" t="s">
        <v>24</v>
      </c>
      <c r="AA25" s="2" t="s">
        <v>25</v>
      </c>
      <c r="AB25" s="2" t="s">
        <v>26</v>
      </c>
      <c r="AC25" s="2" t="s">
        <v>27</v>
      </c>
      <c r="AD25" s="2" t="s">
        <v>28</v>
      </c>
      <c r="AE25" s="2" t="s">
        <v>29</v>
      </c>
      <c r="AF25" s="2" t="s">
        <v>30</v>
      </c>
      <c r="AG25" s="2" t="s">
        <v>31</v>
      </c>
      <c r="AH25" s="2" t="s">
        <v>32</v>
      </c>
      <c r="AI25" s="2" t="s">
        <v>33</v>
      </c>
      <c r="AJ25" s="2" t="s">
        <v>34</v>
      </c>
      <c r="AK25" s="2" t="s">
        <v>36</v>
      </c>
    </row>
    <row r="26" spans="1:37" x14ac:dyDescent="0.25">
      <c r="A26" t="s">
        <v>182</v>
      </c>
      <c r="H26">
        <v>8.1808000000000006E-2</v>
      </c>
      <c r="I26">
        <v>-7.7280000000000001E-2</v>
      </c>
      <c r="J26">
        <v>58.5077</v>
      </c>
      <c r="K26">
        <v>2.3644699999999998</v>
      </c>
      <c r="L26">
        <v>36.5717</v>
      </c>
      <c r="M26">
        <v>1.92144</v>
      </c>
      <c r="N26">
        <v>0.971557</v>
      </c>
      <c r="O26">
        <v>0.55657999999999996</v>
      </c>
      <c r="P26">
        <v>0.423981</v>
      </c>
      <c r="Q26">
        <v>-5.5500000000000002E-3</v>
      </c>
      <c r="R26">
        <v>0.10742699999999999</v>
      </c>
      <c r="S26">
        <v>-9.5159999999999995E-2</v>
      </c>
      <c r="T26">
        <v>0</v>
      </c>
      <c r="U26">
        <v>101.32899999999999</v>
      </c>
      <c r="V26">
        <v>47.444899999999997</v>
      </c>
      <c r="X26" s="2" t="s">
        <v>183</v>
      </c>
      <c r="Y26" t="str">
        <f>IF(Y8&lt;Y21,"Below Detection",Y8)</f>
        <v>Below Detection</v>
      </c>
      <c r="Z26" t="str">
        <f>IF(Z8&lt;Z21,"Below Detection",Z8)</f>
        <v>Below Detection</v>
      </c>
      <c r="AA26">
        <v>58.843712500000002</v>
      </c>
      <c r="AB26">
        <v>2.4675479166666654</v>
      </c>
      <c r="AC26">
        <v>35.832658333333335</v>
      </c>
      <c r="AD26">
        <f t="shared" ref="AD26:AJ26" si="9">IF(AD8&lt;AD21,"Below Detection",AD8)</f>
        <v>1.6953075</v>
      </c>
      <c r="AE26">
        <f t="shared" si="9"/>
        <v>0.65939504166666663</v>
      </c>
      <c r="AF26">
        <f t="shared" si="9"/>
        <v>0.64183799999999991</v>
      </c>
      <c r="AG26">
        <f t="shared" si="9"/>
        <v>0.57262662499999994</v>
      </c>
      <c r="AH26" t="str">
        <f t="shared" si="9"/>
        <v>Below Detection</v>
      </c>
      <c r="AI26" t="str">
        <f t="shared" si="9"/>
        <v>Below Detection</v>
      </c>
      <c r="AJ26" t="str">
        <f t="shared" si="9"/>
        <v>Below Detection</v>
      </c>
      <c r="AK26">
        <f>SUM(Y26:AJ26)</f>
        <v>100.71308591666667</v>
      </c>
    </row>
    <row r="27" spans="1:37" x14ac:dyDescent="0.25">
      <c r="H27">
        <v>8.2918000000000006E-2</v>
      </c>
      <c r="I27">
        <v>-7.7410000000000007E-2</v>
      </c>
      <c r="J27">
        <v>60.665799999999997</v>
      </c>
      <c r="K27">
        <v>2.8097599999999998</v>
      </c>
      <c r="L27">
        <v>33.876600000000003</v>
      </c>
      <c r="M27">
        <v>1.4934400000000001</v>
      </c>
      <c r="N27">
        <v>0.58781700000000003</v>
      </c>
      <c r="O27">
        <v>0.80623199999999995</v>
      </c>
      <c r="P27">
        <v>0.888235</v>
      </c>
      <c r="Q27">
        <v>-2.453E-2</v>
      </c>
      <c r="R27">
        <v>0.17152899999999999</v>
      </c>
      <c r="S27">
        <v>8.8709999999999997E-2</v>
      </c>
      <c r="T27">
        <v>0</v>
      </c>
      <c r="U27">
        <v>101.369</v>
      </c>
      <c r="V27">
        <v>47.6631</v>
      </c>
      <c r="X27" s="2" t="s">
        <v>200</v>
      </c>
      <c r="Y27" t="str">
        <f t="shared" ref="Y27:Z28" si="10">IF(Y9&lt;Y22,"Below Detection",Y9)</f>
        <v>Below Detection</v>
      </c>
      <c r="Z27" t="str">
        <f t="shared" si="10"/>
        <v>Below Detection</v>
      </c>
      <c r="AA27">
        <v>58.995157142857138</v>
      </c>
      <c r="AB27">
        <v>2.3637173333333337</v>
      </c>
      <c r="AC27">
        <v>36.896000000000001</v>
      </c>
      <c r="AD27">
        <f t="shared" ref="AD27:AI28" si="11">IF(AD9&lt;AD22,"Below Detection",AD9)</f>
        <v>1.1935971904761904</v>
      </c>
      <c r="AE27">
        <f t="shared" si="11"/>
        <v>0.51105766666666663</v>
      </c>
      <c r="AF27">
        <f t="shared" si="11"/>
        <v>0.58884690476190482</v>
      </c>
      <c r="AG27">
        <f t="shared" si="11"/>
        <v>0.24731</v>
      </c>
      <c r="AH27" t="str">
        <f t="shared" si="11"/>
        <v>Below Detection</v>
      </c>
      <c r="AI27" t="str">
        <f t="shared" si="11"/>
        <v>Below Detection</v>
      </c>
      <c r="AJ27" t="str">
        <f t="shared" ref="AJ27" si="12">IF(AJ9&lt;AJ22,"Below Detection",AJ9)</f>
        <v>Below Detection</v>
      </c>
      <c r="AK27">
        <f t="shared" ref="AK27:AK28" si="13">SUM(Y27:AJ27)</f>
        <v>100.79568623809526</v>
      </c>
    </row>
    <row r="28" spans="1:37" x14ac:dyDescent="0.25">
      <c r="H28">
        <v>8.3689999999999997E-3</v>
      </c>
      <c r="I28">
        <v>0.14876300000000001</v>
      </c>
      <c r="J28">
        <v>59.45</v>
      </c>
      <c r="K28">
        <v>1.7860799999999999</v>
      </c>
      <c r="L28">
        <v>35.937800000000003</v>
      </c>
      <c r="M28">
        <v>1.8394600000000001</v>
      </c>
      <c r="N28">
        <v>0.57177100000000003</v>
      </c>
      <c r="O28">
        <v>0.55407899999999999</v>
      </c>
      <c r="P28">
        <v>0.50287899999999996</v>
      </c>
      <c r="Q28">
        <v>1.3461000000000001E-2</v>
      </c>
      <c r="R28">
        <v>8.6729000000000001E-2</v>
      </c>
      <c r="S28">
        <v>2.9825999999999998E-2</v>
      </c>
      <c r="T28">
        <v>0</v>
      </c>
      <c r="U28">
        <v>100.929</v>
      </c>
      <c r="V28">
        <v>47.573099999999997</v>
      </c>
      <c r="X28" s="2" t="s">
        <v>216</v>
      </c>
      <c r="Y28" t="str">
        <f t="shared" si="10"/>
        <v>Below Detection</v>
      </c>
      <c r="Z28" t="str">
        <f t="shared" si="10"/>
        <v>Below Detection</v>
      </c>
      <c r="AA28">
        <v>59.481879999999997</v>
      </c>
      <c r="AB28">
        <v>2.7599339999999999</v>
      </c>
      <c r="AC28">
        <v>36.651883333333323</v>
      </c>
      <c r="AD28">
        <f t="shared" si="11"/>
        <v>0.78791803333333321</v>
      </c>
      <c r="AE28">
        <f t="shared" si="11"/>
        <v>0.33155210000000002</v>
      </c>
      <c r="AF28">
        <f t="shared" si="11"/>
        <v>0.49895186666666663</v>
      </c>
      <c r="AG28" t="str">
        <f t="shared" si="11"/>
        <v>Below Detection</v>
      </c>
      <c r="AH28" t="str">
        <f t="shared" si="11"/>
        <v>Below Detection</v>
      </c>
      <c r="AI28" t="str">
        <f t="shared" si="11"/>
        <v>Below Detection</v>
      </c>
      <c r="AJ28" t="str">
        <f t="shared" ref="AJ28" si="14">IF(AJ10&lt;AJ23,"Below Detection",AJ10)</f>
        <v>Below Detection</v>
      </c>
      <c r="AK28">
        <f t="shared" si="13"/>
        <v>100.51211933333332</v>
      </c>
    </row>
    <row r="29" spans="1:37" x14ac:dyDescent="0.25">
      <c r="X29" s="2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x14ac:dyDescent="0.25">
      <c r="G30" t="s">
        <v>39</v>
      </c>
      <c r="H30">
        <f>AVERAGE(H5:H28)</f>
        <v>2.9893166666666669E-2</v>
      </c>
      <c r="I30">
        <f t="shared" ref="I30:V30" si="15">AVERAGE(I5:I28)</f>
        <v>-3.0305249999999995E-2</v>
      </c>
      <c r="J30">
        <f t="shared" si="15"/>
        <v>58.843712500000002</v>
      </c>
      <c r="K30">
        <f t="shared" si="15"/>
        <v>2.4675479166666654</v>
      </c>
      <c r="L30">
        <f t="shared" si="15"/>
        <v>35.832658333333335</v>
      </c>
      <c r="M30">
        <f t="shared" si="15"/>
        <v>1.6953075</v>
      </c>
      <c r="N30">
        <f t="shared" si="15"/>
        <v>0.65939504166666663</v>
      </c>
      <c r="O30">
        <f t="shared" si="15"/>
        <v>0.64183799999999991</v>
      </c>
      <c r="P30">
        <f t="shared" si="15"/>
        <v>0.57262662499999994</v>
      </c>
      <c r="Q30">
        <f t="shared" si="15"/>
        <v>2.2023333333333335E-3</v>
      </c>
      <c r="R30">
        <f t="shared" si="15"/>
        <v>0.10000541666666668</v>
      </c>
      <c r="S30">
        <f t="shared" si="15"/>
        <v>-2.3140541666666677E-2</v>
      </c>
      <c r="T30">
        <f t="shared" si="15"/>
        <v>0</v>
      </c>
      <c r="U30">
        <f t="shared" si="15"/>
        <v>100.79183333333337</v>
      </c>
      <c r="V30">
        <f t="shared" si="15"/>
        <v>47.293445833333323</v>
      </c>
      <c r="X30" s="2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x14ac:dyDescent="0.25">
      <c r="G31" t="s">
        <v>40</v>
      </c>
      <c r="H31">
        <f>STDEV(H5:H28)/SQRT((COUNT(H5:H28)))</f>
        <v>1.5679921936231973E-2</v>
      </c>
      <c r="I31">
        <f t="shared" ref="I31:V31" si="16">STDEV(I5:I28)/SQRT((COUNT(I5:I28)))</f>
        <v>1.9102386523948418E-2</v>
      </c>
      <c r="J31">
        <f t="shared" si="16"/>
        <v>0.2242315132470491</v>
      </c>
      <c r="K31">
        <f t="shared" si="16"/>
        <v>0.10257594542083534</v>
      </c>
      <c r="L31">
        <f t="shared" si="16"/>
        <v>0.18889396361380706</v>
      </c>
      <c r="M31">
        <f t="shared" si="16"/>
        <v>4.3958710424579737E-2</v>
      </c>
      <c r="N31">
        <f t="shared" si="16"/>
        <v>2.5730109907522513E-2</v>
      </c>
      <c r="O31">
        <f t="shared" si="16"/>
        <v>3.1829650789824672E-2</v>
      </c>
      <c r="P31">
        <f t="shared" si="16"/>
        <v>5.6914346751417835E-2</v>
      </c>
      <c r="Q31">
        <f t="shared" si="16"/>
        <v>5.9157467415079422E-3</v>
      </c>
      <c r="R31">
        <f t="shared" si="16"/>
        <v>1.5212918186875514E-2</v>
      </c>
      <c r="S31">
        <f t="shared" si="16"/>
        <v>2.3973380875415777E-2</v>
      </c>
      <c r="T31">
        <f t="shared" si="16"/>
        <v>0</v>
      </c>
      <c r="U31">
        <f t="shared" si="16"/>
        <v>0.19778135038568834</v>
      </c>
      <c r="V31">
        <f t="shared" si="16"/>
        <v>9.6447640668652579E-2</v>
      </c>
      <c r="X31" s="2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pans="1:37" x14ac:dyDescent="0.25">
      <c r="X32" s="2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1:37" x14ac:dyDescent="0.25">
      <c r="X33" s="2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1:37" x14ac:dyDescent="0.25">
      <c r="A34" s="2" t="s">
        <v>200</v>
      </c>
      <c r="H34" s="2" t="s">
        <v>23</v>
      </c>
      <c r="I34" s="2" t="s">
        <v>24</v>
      </c>
      <c r="J34" s="2" t="s">
        <v>25</v>
      </c>
      <c r="K34" s="2" t="s">
        <v>26</v>
      </c>
      <c r="L34" s="2" t="s">
        <v>27</v>
      </c>
      <c r="M34" s="2" t="s">
        <v>28</v>
      </c>
      <c r="N34" s="2" t="s">
        <v>29</v>
      </c>
      <c r="O34" s="2" t="s">
        <v>30</v>
      </c>
      <c r="P34" s="2" t="s">
        <v>31</v>
      </c>
      <c r="Q34" s="2" t="s">
        <v>32</v>
      </c>
      <c r="R34" s="2" t="s">
        <v>33</v>
      </c>
      <c r="S34" s="2" t="s">
        <v>34</v>
      </c>
      <c r="T34" s="2" t="s">
        <v>35</v>
      </c>
      <c r="U34" s="2" t="s">
        <v>36</v>
      </c>
      <c r="V34" s="2" t="s">
        <v>37</v>
      </c>
      <c r="X34" s="2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37" x14ac:dyDescent="0.25">
      <c r="A35" t="s">
        <v>1</v>
      </c>
      <c r="H35">
        <v>8.234E-3</v>
      </c>
      <c r="I35">
        <v>-7.7009999999999995E-2</v>
      </c>
      <c r="J35">
        <v>59.629199999999997</v>
      </c>
      <c r="K35">
        <v>1.53081</v>
      </c>
      <c r="L35">
        <v>37.654400000000003</v>
      </c>
      <c r="M35">
        <v>1.22814</v>
      </c>
      <c r="N35">
        <v>0.57371300000000003</v>
      </c>
      <c r="O35">
        <v>1.12477</v>
      </c>
      <c r="P35">
        <v>3.7837999999999997E-2</v>
      </c>
      <c r="Q35">
        <v>3.2799000000000002E-2</v>
      </c>
      <c r="R35">
        <v>0.111106</v>
      </c>
      <c r="S35">
        <v>3.2406999999999998E-2</v>
      </c>
      <c r="T35">
        <v>0</v>
      </c>
      <c r="U35">
        <v>101.886</v>
      </c>
      <c r="V35">
        <v>48.150700000000001</v>
      </c>
      <c r="X35" s="2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1:37" x14ac:dyDescent="0.25">
      <c r="A36" t="s">
        <v>166</v>
      </c>
      <c r="H36">
        <v>8.3470000000000003E-3</v>
      </c>
      <c r="I36">
        <v>-7.7249999999999999E-2</v>
      </c>
      <c r="J36">
        <v>59.673999999999999</v>
      </c>
      <c r="K36">
        <v>2.6197900000000001</v>
      </c>
      <c r="L36">
        <v>36.768799999999999</v>
      </c>
      <c r="M36">
        <v>1.0949899999999999</v>
      </c>
      <c r="N36">
        <v>0.498448</v>
      </c>
      <c r="O36">
        <v>0.55643100000000001</v>
      </c>
      <c r="P36">
        <v>0.26900600000000002</v>
      </c>
      <c r="Q36">
        <v>1.3357000000000001E-2</v>
      </c>
      <c r="R36">
        <v>0.152092</v>
      </c>
      <c r="S36">
        <v>0.15302199999999999</v>
      </c>
      <c r="T36">
        <v>0</v>
      </c>
      <c r="U36">
        <v>101.73099999999999</v>
      </c>
      <c r="V36">
        <v>47.825400000000002</v>
      </c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x14ac:dyDescent="0.25">
      <c r="A37" t="s">
        <v>167</v>
      </c>
      <c r="H37">
        <v>-6.515E-2</v>
      </c>
      <c r="I37">
        <v>-7.7270000000000005E-2</v>
      </c>
      <c r="J37">
        <v>60.719099999999997</v>
      </c>
      <c r="K37">
        <v>2.6194999999999999</v>
      </c>
      <c r="L37">
        <v>36.036299999999997</v>
      </c>
      <c r="M37">
        <v>1.0244200000000001</v>
      </c>
      <c r="N37">
        <v>0.38895200000000002</v>
      </c>
      <c r="O37">
        <v>0.55342400000000003</v>
      </c>
      <c r="P37">
        <v>0.50197999999999998</v>
      </c>
      <c r="Q37">
        <v>-4.2689999999999999E-2</v>
      </c>
      <c r="R37">
        <v>6.4343999999999998E-2</v>
      </c>
      <c r="S37">
        <v>0.15291299999999999</v>
      </c>
      <c r="T37">
        <v>0</v>
      </c>
      <c r="U37">
        <v>101.876</v>
      </c>
      <c r="V37">
        <v>48.025100000000002</v>
      </c>
      <c r="AK37" s="3"/>
    </row>
    <row r="38" spans="1:37" x14ac:dyDescent="0.25">
      <c r="A38" t="s">
        <v>4</v>
      </c>
      <c r="H38">
        <v>8.1545000000000006E-2</v>
      </c>
      <c r="I38">
        <v>0.14860699999999999</v>
      </c>
      <c r="J38">
        <v>59.024999999999999</v>
      </c>
      <c r="K38">
        <v>2.6215099999999998</v>
      </c>
      <c r="L38">
        <v>37.2669</v>
      </c>
      <c r="M38">
        <v>1.3940699999999999</v>
      </c>
      <c r="N38">
        <v>0.40724500000000002</v>
      </c>
      <c r="O38">
        <v>0.33960299999999999</v>
      </c>
      <c r="P38">
        <v>3.6116000000000002E-2</v>
      </c>
      <c r="Q38">
        <v>8.8109999999999994E-2</v>
      </c>
      <c r="R38">
        <v>0.17415800000000001</v>
      </c>
      <c r="S38">
        <v>2.9651E-2</v>
      </c>
      <c r="T38">
        <v>0</v>
      </c>
      <c r="U38">
        <v>101.613</v>
      </c>
      <c r="V38">
        <v>47.732999999999997</v>
      </c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pans="1:37" x14ac:dyDescent="0.25">
      <c r="A39" t="s">
        <v>21</v>
      </c>
      <c r="H39">
        <v>8.378E-3</v>
      </c>
      <c r="I39">
        <v>0.14827000000000001</v>
      </c>
      <c r="J39">
        <v>58.895699999999998</v>
      </c>
      <c r="K39">
        <v>3.7126299999999999</v>
      </c>
      <c r="L39">
        <v>36.048499999999997</v>
      </c>
      <c r="M39">
        <v>1.1059300000000001</v>
      </c>
      <c r="N39">
        <v>0.57017700000000004</v>
      </c>
      <c r="O39">
        <v>0.51196699999999995</v>
      </c>
      <c r="P39">
        <v>3.4945999999999998E-2</v>
      </c>
      <c r="Q39">
        <v>-2.435E-2</v>
      </c>
      <c r="R39">
        <v>0.10678799999999999</v>
      </c>
      <c r="S39">
        <v>-3.4020000000000002E-2</v>
      </c>
      <c r="T39">
        <v>0</v>
      </c>
      <c r="U39">
        <v>101.08499999999999</v>
      </c>
      <c r="V39">
        <v>47.381100000000004</v>
      </c>
    </row>
    <row r="40" spans="1:37" x14ac:dyDescent="0.25">
      <c r="A40" t="s">
        <v>185</v>
      </c>
      <c r="H40">
        <v>-6.5509999999999999E-2</v>
      </c>
      <c r="I40">
        <v>-7.7359999999999998E-2</v>
      </c>
      <c r="J40">
        <v>57.927100000000003</v>
      </c>
      <c r="K40">
        <v>2.8092199999999998</v>
      </c>
      <c r="L40">
        <v>36.821199999999997</v>
      </c>
      <c r="M40">
        <v>1.2841499999999999</v>
      </c>
      <c r="N40">
        <v>0.51551100000000005</v>
      </c>
      <c r="O40">
        <v>0.60263100000000003</v>
      </c>
      <c r="P40">
        <v>0.50068599999999996</v>
      </c>
      <c r="Q40">
        <v>-5.6499999999999996E-3</v>
      </c>
      <c r="R40">
        <v>0.106923</v>
      </c>
      <c r="S40">
        <v>0.21333199999999999</v>
      </c>
      <c r="T40">
        <v>0</v>
      </c>
      <c r="U40">
        <v>100.63200000000001</v>
      </c>
      <c r="V40">
        <v>47.069200000000002</v>
      </c>
    </row>
    <row r="41" spans="1:37" x14ac:dyDescent="0.25">
      <c r="H41">
        <v>-6.5710000000000005E-2</v>
      </c>
      <c r="I41">
        <v>0.148012</v>
      </c>
      <c r="J41">
        <v>58.335999999999999</v>
      </c>
      <c r="K41">
        <v>3.4539800000000001</v>
      </c>
      <c r="L41">
        <v>35.831600000000002</v>
      </c>
      <c r="M41">
        <v>1.3152600000000001</v>
      </c>
      <c r="N41">
        <v>0.44198399999999999</v>
      </c>
      <c r="O41">
        <v>0.64235500000000001</v>
      </c>
      <c r="P41">
        <v>0.50014899999999995</v>
      </c>
      <c r="Q41">
        <v>1.2808E-2</v>
      </c>
      <c r="R41">
        <v>0.127974</v>
      </c>
      <c r="S41">
        <v>-9.6329999999999999E-2</v>
      </c>
      <c r="T41">
        <v>0</v>
      </c>
      <c r="U41">
        <v>100.648</v>
      </c>
      <c r="V41">
        <v>47.1173</v>
      </c>
    </row>
    <row r="42" spans="1:37" x14ac:dyDescent="0.25">
      <c r="A42" t="s">
        <v>186</v>
      </c>
      <c r="H42">
        <v>0.15674099999999999</v>
      </c>
      <c r="I42">
        <v>0.148231</v>
      </c>
      <c r="J42">
        <v>59.226500000000001</v>
      </c>
      <c r="K42">
        <v>3.45025</v>
      </c>
      <c r="L42">
        <v>35.543999999999997</v>
      </c>
      <c r="M42">
        <v>1.0354699999999999</v>
      </c>
      <c r="N42">
        <v>0.55169999999999997</v>
      </c>
      <c r="O42">
        <v>0.42387000000000002</v>
      </c>
      <c r="P42">
        <v>0.34484799999999999</v>
      </c>
      <c r="Q42">
        <v>-5.8199999999999997E-3</v>
      </c>
      <c r="R42">
        <v>4.0751999999999997E-2</v>
      </c>
      <c r="S42">
        <v>0.21254200000000001</v>
      </c>
      <c r="T42">
        <v>0</v>
      </c>
      <c r="U42">
        <v>101.129</v>
      </c>
      <c r="V42">
        <v>47.367199999999997</v>
      </c>
    </row>
    <row r="43" spans="1:37" x14ac:dyDescent="0.25">
      <c r="A43" t="s">
        <v>187</v>
      </c>
      <c r="H43">
        <v>0.15639700000000001</v>
      </c>
      <c r="I43">
        <v>0.14835799999999999</v>
      </c>
      <c r="J43">
        <v>59.308300000000003</v>
      </c>
      <c r="K43">
        <v>3.7118699999999998</v>
      </c>
      <c r="L43">
        <v>34.902299999999997</v>
      </c>
      <c r="M43">
        <v>0.94848100000000002</v>
      </c>
      <c r="N43">
        <v>0.58843900000000005</v>
      </c>
      <c r="O43">
        <v>0.46566800000000003</v>
      </c>
      <c r="P43">
        <v>3.4965000000000003E-2</v>
      </c>
      <c r="Q43">
        <v>-2.4340000000000001E-2</v>
      </c>
      <c r="R43">
        <v>0.128717</v>
      </c>
      <c r="S43">
        <v>-3.4000000000000002E-2</v>
      </c>
      <c r="T43">
        <v>0</v>
      </c>
      <c r="U43">
        <v>100.33499999999999</v>
      </c>
      <c r="V43">
        <v>47.126300000000001</v>
      </c>
    </row>
    <row r="44" spans="1:37" x14ac:dyDescent="0.25">
      <c r="A44" t="s">
        <v>188</v>
      </c>
      <c r="H44">
        <v>0.15504999999999999</v>
      </c>
      <c r="I44">
        <v>-7.7240000000000003E-2</v>
      </c>
      <c r="J44">
        <v>59.949300000000001</v>
      </c>
      <c r="K44">
        <v>2.5580599999999998</v>
      </c>
      <c r="L44">
        <v>36.389200000000002</v>
      </c>
      <c r="M44">
        <v>1.23617</v>
      </c>
      <c r="N44">
        <v>0.60785100000000003</v>
      </c>
      <c r="O44">
        <v>0.38095200000000001</v>
      </c>
      <c r="P44">
        <v>0.42467300000000002</v>
      </c>
      <c r="Q44">
        <v>1.3362000000000001E-2</v>
      </c>
      <c r="R44">
        <v>0.13023199999999999</v>
      </c>
      <c r="S44">
        <v>-9.4189999999999996E-2</v>
      </c>
      <c r="T44">
        <v>0</v>
      </c>
      <c r="U44">
        <v>101.673</v>
      </c>
      <c r="V44">
        <v>47.812100000000001</v>
      </c>
    </row>
    <row r="45" spans="1:37" x14ac:dyDescent="0.25">
      <c r="A45" t="s">
        <v>189</v>
      </c>
      <c r="H45">
        <v>-6.5229999999999996E-2</v>
      </c>
      <c r="I45">
        <v>-7.7280000000000001E-2</v>
      </c>
      <c r="J45">
        <v>56.800699999999999</v>
      </c>
      <c r="K45">
        <v>2.2959299999999998</v>
      </c>
      <c r="L45">
        <v>37.008200000000002</v>
      </c>
      <c r="M45">
        <v>1.37531</v>
      </c>
      <c r="N45">
        <v>0.62535300000000005</v>
      </c>
      <c r="O45">
        <v>0.648393</v>
      </c>
      <c r="P45">
        <v>0.50137699999999996</v>
      </c>
      <c r="Q45">
        <v>-2.4129999999999999E-2</v>
      </c>
      <c r="R45">
        <v>4.2070000000000003E-2</v>
      </c>
      <c r="S45">
        <v>0.21418300000000001</v>
      </c>
      <c r="T45">
        <v>0</v>
      </c>
      <c r="U45">
        <v>99.344899999999996</v>
      </c>
      <c r="V45">
        <v>46.482199999999999</v>
      </c>
    </row>
    <row r="46" spans="1:37" x14ac:dyDescent="0.25">
      <c r="A46" t="s">
        <v>190</v>
      </c>
      <c r="H46">
        <v>8.2150000000000001E-3</v>
      </c>
      <c r="I46">
        <v>-7.7170000000000002E-2</v>
      </c>
      <c r="J46">
        <v>57.974200000000003</v>
      </c>
      <c r="K46">
        <v>2.1082000000000001</v>
      </c>
      <c r="L46">
        <v>36.938200000000002</v>
      </c>
      <c r="M46">
        <v>1.30972</v>
      </c>
      <c r="N46">
        <v>0.62671299999999996</v>
      </c>
      <c r="O46">
        <v>0.60247200000000001</v>
      </c>
      <c r="P46">
        <v>0.34760099999999999</v>
      </c>
      <c r="Q46">
        <v>1.3558000000000001E-2</v>
      </c>
      <c r="R46">
        <v>0.10910499999999999</v>
      </c>
      <c r="S46">
        <v>-3.1539999999999999E-2</v>
      </c>
      <c r="T46">
        <v>0</v>
      </c>
      <c r="U46">
        <v>99.929299999999998</v>
      </c>
      <c r="V46">
        <v>46.960599999999999</v>
      </c>
    </row>
    <row r="47" spans="1:37" x14ac:dyDescent="0.25">
      <c r="A47" t="s">
        <v>191</v>
      </c>
      <c r="H47">
        <v>0.155447</v>
      </c>
      <c r="I47">
        <v>0.14863999999999999</v>
      </c>
      <c r="J47">
        <v>58.0503</v>
      </c>
      <c r="K47">
        <v>2.9428800000000002</v>
      </c>
      <c r="L47">
        <v>35.611899999999999</v>
      </c>
      <c r="M47">
        <v>1.16316</v>
      </c>
      <c r="N47">
        <v>0.40696900000000003</v>
      </c>
      <c r="O47">
        <v>0.68661099999999997</v>
      </c>
      <c r="P47">
        <v>0.268791</v>
      </c>
      <c r="Q47">
        <v>1.3283E-2</v>
      </c>
      <c r="R47">
        <v>2.0375000000000001E-2</v>
      </c>
      <c r="S47">
        <v>-3.2759999999999997E-2</v>
      </c>
      <c r="T47">
        <v>0</v>
      </c>
      <c r="U47">
        <v>99.435599999999994</v>
      </c>
      <c r="V47">
        <v>46.702800000000003</v>
      </c>
    </row>
    <row r="48" spans="1:37" x14ac:dyDescent="0.25">
      <c r="A48" t="s">
        <v>192</v>
      </c>
      <c r="H48">
        <v>-6.5519999999999995E-2</v>
      </c>
      <c r="I48">
        <v>-7.7369999999999994E-2</v>
      </c>
      <c r="J48">
        <v>59.354399999999998</v>
      </c>
      <c r="K48">
        <v>3.4537200000000001</v>
      </c>
      <c r="L48">
        <v>36.764800000000001</v>
      </c>
      <c r="M48">
        <v>1.2120899999999999</v>
      </c>
      <c r="N48">
        <v>0.497612</v>
      </c>
      <c r="O48">
        <v>0.51336199999999999</v>
      </c>
      <c r="P48">
        <v>3.5060000000000001E-2</v>
      </c>
      <c r="Q48">
        <v>3.1678999999999999E-2</v>
      </c>
      <c r="R48">
        <v>-2.3700000000000001E-3</v>
      </c>
      <c r="S48">
        <v>0.15157999999999999</v>
      </c>
      <c r="T48">
        <v>0</v>
      </c>
      <c r="U48">
        <v>101.869</v>
      </c>
      <c r="V48">
        <v>47.724800000000002</v>
      </c>
    </row>
    <row r="49" spans="1:22" x14ac:dyDescent="0.25">
      <c r="A49" t="s">
        <v>193</v>
      </c>
      <c r="H49">
        <v>0.15292</v>
      </c>
      <c r="I49">
        <v>-7.6999999999999999E-2</v>
      </c>
      <c r="J49">
        <v>58.982900000000001</v>
      </c>
      <c r="K49">
        <v>1.2085300000000001</v>
      </c>
      <c r="L49">
        <v>37.8123</v>
      </c>
      <c r="M49">
        <v>1.3001199999999999</v>
      </c>
      <c r="N49">
        <v>0.57355800000000001</v>
      </c>
      <c r="O49">
        <v>0.90915999999999997</v>
      </c>
      <c r="P49">
        <v>0.27151399999999998</v>
      </c>
      <c r="Q49">
        <v>-4.5999999999999999E-3</v>
      </c>
      <c r="R49">
        <v>0.17704500000000001</v>
      </c>
      <c r="S49">
        <v>3.2511999999999999E-2</v>
      </c>
      <c r="T49">
        <v>0</v>
      </c>
      <c r="U49">
        <v>101.339</v>
      </c>
      <c r="V49">
        <v>47.828800000000001</v>
      </c>
    </row>
    <row r="50" spans="1:22" x14ac:dyDescent="0.25">
      <c r="A50" t="s">
        <v>194</v>
      </c>
      <c r="H50">
        <v>8.1759999999999992E-3</v>
      </c>
      <c r="I50">
        <v>-7.7030000000000001E-2</v>
      </c>
      <c r="J50">
        <v>58.997100000000003</v>
      </c>
      <c r="K50">
        <v>1.8537399999999999</v>
      </c>
      <c r="L50">
        <v>38.5837</v>
      </c>
      <c r="M50">
        <v>1.2092499999999999</v>
      </c>
      <c r="N50">
        <v>0.61020399999999997</v>
      </c>
      <c r="O50">
        <v>0.56147000000000002</v>
      </c>
      <c r="P50">
        <v>-0.11798</v>
      </c>
      <c r="Q50">
        <v>1.4053E-2</v>
      </c>
      <c r="R50">
        <v>8.9023000000000005E-2</v>
      </c>
      <c r="S50">
        <v>-2.9610000000000001E-2</v>
      </c>
      <c r="T50">
        <v>0</v>
      </c>
      <c r="U50">
        <v>101.702</v>
      </c>
      <c r="V50">
        <v>47.933700000000002</v>
      </c>
    </row>
    <row r="51" spans="1:22" x14ac:dyDescent="0.25">
      <c r="A51" t="s">
        <v>195</v>
      </c>
      <c r="H51">
        <v>8.0251000000000003E-2</v>
      </c>
      <c r="I51">
        <v>-7.6880000000000004E-2</v>
      </c>
      <c r="J51">
        <v>59.828899999999997</v>
      </c>
      <c r="K51">
        <v>1.14619</v>
      </c>
      <c r="L51">
        <v>37.830100000000002</v>
      </c>
      <c r="M51">
        <v>1.0208699999999999</v>
      </c>
      <c r="N51">
        <v>0.31894</v>
      </c>
      <c r="O51">
        <v>0.77739800000000003</v>
      </c>
      <c r="P51">
        <v>-3.9010000000000003E-2</v>
      </c>
      <c r="Q51">
        <v>5.2077999999999999E-2</v>
      </c>
      <c r="R51">
        <v>-1.9259999999999999E-2</v>
      </c>
      <c r="S51">
        <v>3.4252999999999999E-2</v>
      </c>
      <c r="T51">
        <v>0</v>
      </c>
      <c r="U51">
        <v>100.95399999999999</v>
      </c>
      <c r="V51">
        <v>47.892299999999999</v>
      </c>
    </row>
    <row r="52" spans="1:22" x14ac:dyDescent="0.25">
      <c r="A52" t="s">
        <v>196</v>
      </c>
      <c r="H52">
        <v>8.1326999999999997E-2</v>
      </c>
      <c r="I52">
        <v>-7.7109999999999998E-2</v>
      </c>
      <c r="J52">
        <v>60.401699999999998</v>
      </c>
      <c r="K52">
        <v>1.9145300000000001</v>
      </c>
      <c r="L52">
        <v>36.797699999999999</v>
      </c>
      <c r="M52">
        <v>0.85470999999999997</v>
      </c>
      <c r="N52">
        <v>0.44546799999999998</v>
      </c>
      <c r="O52">
        <v>0.42566399999999999</v>
      </c>
      <c r="P52">
        <v>0.19281300000000001</v>
      </c>
      <c r="Q52">
        <v>1.3899999999999999E-2</v>
      </c>
      <c r="R52">
        <v>4.7699999999999999E-4</v>
      </c>
      <c r="S52">
        <v>0.27905200000000002</v>
      </c>
      <c r="T52">
        <v>0</v>
      </c>
      <c r="U52">
        <v>101.33</v>
      </c>
      <c r="V52">
        <v>47.882899999999999</v>
      </c>
    </row>
    <row r="53" spans="1:22" x14ac:dyDescent="0.25">
      <c r="A53" t="s">
        <v>197</v>
      </c>
      <c r="H53">
        <v>-6.4460000000000003E-2</v>
      </c>
      <c r="I53">
        <v>-7.7079999999999996E-2</v>
      </c>
      <c r="J53">
        <v>59.2346</v>
      </c>
      <c r="K53">
        <v>1.40167</v>
      </c>
      <c r="L53">
        <v>36.5443</v>
      </c>
      <c r="M53">
        <v>1.49169</v>
      </c>
      <c r="N53">
        <v>0.55463200000000001</v>
      </c>
      <c r="O53">
        <v>0.42547099999999999</v>
      </c>
      <c r="P53">
        <v>0.58227399999999996</v>
      </c>
      <c r="Q53">
        <v>-6.0909999999999999E-2</v>
      </c>
      <c r="R53">
        <v>5.3499999999999999E-4</v>
      </c>
      <c r="S53">
        <v>-9.2219999999999996E-2</v>
      </c>
      <c r="T53">
        <v>0</v>
      </c>
      <c r="U53">
        <v>99.9405</v>
      </c>
      <c r="V53">
        <v>47.236800000000002</v>
      </c>
    </row>
    <row r="54" spans="1:22" x14ac:dyDescent="0.25">
      <c r="A54" t="s">
        <v>18</v>
      </c>
      <c r="H54">
        <v>8.1550000000000008E-3</v>
      </c>
      <c r="I54">
        <v>-7.6960000000000001E-2</v>
      </c>
      <c r="J54">
        <v>58.057699999999997</v>
      </c>
      <c r="K54">
        <v>0.82161399999999996</v>
      </c>
      <c r="L54">
        <v>38.540399999999998</v>
      </c>
      <c r="M54">
        <v>1.09019</v>
      </c>
      <c r="N54">
        <v>0.53757100000000002</v>
      </c>
      <c r="O54">
        <v>0.82633699999999999</v>
      </c>
      <c r="P54">
        <v>0.42763499999999999</v>
      </c>
      <c r="Q54">
        <v>1.4244E-2</v>
      </c>
      <c r="R54">
        <v>0.13367499999999999</v>
      </c>
      <c r="S54">
        <v>0.21879599999999999</v>
      </c>
      <c r="T54">
        <v>0</v>
      </c>
      <c r="U54">
        <v>100.599</v>
      </c>
      <c r="V54">
        <v>47.446899999999999</v>
      </c>
    </row>
    <row r="55" spans="1:22" x14ac:dyDescent="0.25">
      <c r="A55" t="s">
        <v>198</v>
      </c>
      <c r="H55">
        <v>8.1620000000000009E-3</v>
      </c>
      <c r="I55">
        <v>-7.6969999999999997E-2</v>
      </c>
      <c r="J55">
        <v>58.525599999999997</v>
      </c>
      <c r="K55">
        <v>1.40344</v>
      </c>
      <c r="L55">
        <v>39.121200000000002</v>
      </c>
      <c r="M55">
        <v>1.3713500000000001</v>
      </c>
      <c r="N55">
        <v>0.39117099999999999</v>
      </c>
      <c r="O55">
        <v>0.38777600000000001</v>
      </c>
      <c r="P55">
        <v>3.8227999999999998E-2</v>
      </c>
      <c r="Q55">
        <v>-4.47E-3</v>
      </c>
      <c r="R55">
        <v>8.9622999999999994E-2</v>
      </c>
      <c r="S55">
        <v>-2.886E-2</v>
      </c>
      <c r="T55">
        <v>0</v>
      </c>
      <c r="U55">
        <v>101.226</v>
      </c>
      <c r="V55">
        <v>47.735100000000003</v>
      </c>
    </row>
    <row r="56" spans="1:22" x14ac:dyDescent="0.25">
      <c r="A56" t="s">
        <v>199</v>
      </c>
    </row>
    <row r="57" spans="1:22" x14ac:dyDescent="0.25">
      <c r="G57" t="s">
        <v>39</v>
      </c>
      <c r="H57">
        <f>AVERAGE(H35:H55)</f>
        <v>3.2655476190476193E-2</v>
      </c>
      <c r="I57">
        <f t="shared" ref="I57:V57" si="17">AVERAGE(I35:I55)</f>
        <v>-1.2707714285714287E-2</v>
      </c>
      <c r="J57">
        <f t="shared" si="17"/>
        <v>58.995157142857138</v>
      </c>
      <c r="K57">
        <f t="shared" si="17"/>
        <v>2.3637173333333337</v>
      </c>
      <c r="L57">
        <f t="shared" si="17"/>
        <v>36.896000000000001</v>
      </c>
      <c r="M57">
        <f t="shared" si="17"/>
        <v>1.1935971904761904</v>
      </c>
      <c r="N57">
        <f t="shared" si="17"/>
        <v>0.51105766666666663</v>
      </c>
      <c r="O57">
        <f t="shared" si="17"/>
        <v>0.58884690476190482</v>
      </c>
      <c r="P57">
        <f t="shared" si="17"/>
        <v>0.24731</v>
      </c>
      <c r="Q57">
        <f t="shared" si="17"/>
        <v>5.5367142857142854E-3</v>
      </c>
      <c r="R57">
        <f t="shared" si="17"/>
        <v>8.4923047619047634E-2</v>
      </c>
      <c r="S57">
        <f t="shared" si="17"/>
        <v>5.9557761904761891E-2</v>
      </c>
      <c r="T57">
        <f t="shared" si="17"/>
        <v>0</v>
      </c>
      <c r="U57">
        <f t="shared" si="17"/>
        <v>100.96558571428571</v>
      </c>
      <c r="V57">
        <f t="shared" si="17"/>
        <v>47.496871428571431</v>
      </c>
    </row>
    <row r="58" spans="1:22" x14ac:dyDescent="0.25">
      <c r="G58" t="s">
        <v>40</v>
      </c>
      <c r="H58">
        <f>STDEV(H35:H55)/SQRT((COUNT(H35:H55)))</f>
        <v>1.8513726493452811E-2</v>
      </c>
      <c r="I58">
        <f t="shared" ref="I58:V58" si="18">STDEV(I35:I55)/SQRT((COUNT(I35:I55)))</f>
        <v>2.2777457411110792E-2</v>
      </c>
      <c r="J58">
        <f t="shared" si="18"/>
        <v>0.20232513185363751</v>
      </c>
      <c r="K58">
        <f t="shared" si="18"/>
        <v>0.19658746241926084</v>
      </c>
      <c r="L58">
        <f t="shared" si="18"/>
        <v>0.23611078805953645</v>
      </c>
      <c r="M58">
        <f t="shared" si="18"/>
        <v>3.5607144099759479E-2</v>
      </c>
      <c r="N58">
        <f t="shared" si="18"/>
        <v>1.9787145538061907E-2</v>
      </c>
      <c r="O58">
        <f t="shared" si="18"/>
        <v>4.2377444346744737E-2</v>
      </c>
      <c r="P58">
        <f t="shared" si="18"/>
        <v>4.7324131656763309E-2</v>
      </c>
      <c r="Q58">
        <f t="shared" si="18"/>
        <v>7.0361181252242234E-3</v>
      </c>
      <c r="R58">
        <f t="shared" si="18"/>
        <v>1.3141836930649815E-2</v>
      </c>
      <c r="S58">
        <f t="shared" si="18"/>
        <v>2.6479646518276639E-2</v>
      </c>
      <c r="T58">
        <f t="shared" si="18"/>
        <v>0</v>
      </c>
      <c r="U58">
        <f t="shared" si="18"/>
        <v>0.1742835668681135</v>
      </c>
      <c r="V58">
        <f t="shared" si="18"/>
        <v>9.9964314619162525E-2</v>
      </c>
    </row>
    <row r="61" spans="1:22" x14ac:dyDescent="0.25">
      <c r="A61" s="2" t="s">
        <v>216</v>
      </c>
      <c r="H61" s="2" t="s">
        <v>23</v>
      </c>
      <c r="I61" s="2" t="s">
        <v>24</v>
      </c>
      <c r="J61" s="2" t="s">
        <v>25</v>
      </c>
      <c r="K61" s="2" t="s">
        <v>26</v>
      </c>
      <c r="L61" s="2" t="s">
        <v>27</v>
      </c>
      <c r="M61" s="2" t="s">
        <v>28</v>
      </c>
      <c r="N61" s="2" t="s">
        <v>29</v>
      </c>
      <c r="O61" s="2" t="s">
        <v>30</v>
      </c>
      <c r="P61" s="2" t="s">
        <v>31</v>
      </c>
      <c r="Q61" s="2" t="s">
        <v>32</v>
      </c>
      <c r="R61" s="2" t="s">
        <v>33</v>
      </c>
      <c r="S61" s="2" t="s">
        <v>34</v>
      </c>
      <c r="T61" s="2" t="s">
        <v>35</v>
      </c>
      <c r="U61" s="2" t="s">
        <v>36</v>
      </c>
      <c r="V61" s="2" t="s">
        <v>37</v>
      </c>
    </row>
    <row r="62" spans="1:22" x14ac:dyDescent="0.25">
      <c r="A62" t="s">
        <v>1</v>
      </c>
      <c r="H62">
        <v>7.92E-3</v>
      </c>
      <c r="I62">
        <v>-7.7289999999999998E-2</v>
      </c>
      <c r="J62">
        <v>59.819499999999998</v>
      </c>
      <c r="K62">
        <v>3.75569</v>
      </c>
      <c r="L62">
        <v>36.375300000000003</v>
      </c>
      <c r="M62">
        <v>0.95983600000000002</v>
      </c>
      <c r="N62">
        <v>0.29495199999999999</v>
      </c>
      <c r="O62">
        <v>0.59465999999999997</v>
      </c>
      <c r="P62">
        <v>-4.2549999999999998E-2</v>
      </c>
      <c r="Q62">
        <v>-2.4340000000000001E-2</v>
      </c>
      <c r="R62">
        <v>1.8928E-2</v>
      </c>
      <c r="S62">
        <v>-0.15697</v>
      </c>
      <c r="T62">
        <v>0</v>
      </c>
      <c r="U62">
        <v>101.526</v>
      </c>
      <c r="V62">
        <v>47.720399999999998</v>
      </c>
    </row>
    <row r="63" spans="1:22" x14ac:dyDescent="0.25">
      <c r="A63" t="s">
        <v>166</v>
      </c>
      <c r="H63">
        <v>-6.4079999999999998E-2</v>
      </c>
      <c r="I63">
        <v>-7.6960000000000001E-2</v>
      </c>
      <c r="J63">
        <v>59.047699999999999</v>
      </c>
      <c r="K63">
        <v>1.7142200000000001</v>
      </c>
      <c r="L63">
        <v>39.450499999999998</v>
      </c>
      <c r="M63">
        <v>0.99140099999999998</v>
      </c>
      <c r="N63">
        <v>0.260963</v>
      </c>
      <c r="O63">
        <v>0.384772</v>
      </c>
      <c r="P63">
        <v>0.114693</v>
      </c>
      <c r="Q63">
        <v>-4.7999999999999996E-3</v>
      </c>
      <c r="R63">
        <v>0.10984099999999999</v>
      </c>
      <c r="S63">
        <v>-9.1509999999999994E-2</v>
      </c>
      <c r="T63">
        <v>0</v>
      </c>
      <c r="U63">
        <v>101.837</v>
      </c>
      <c r="V63">
        <v>48.047800000000002</v>
      </c>
    </row>
    <row r="64" spans="1:22" x14ac:dyDescent="0.25">
      <c r="A64" t="s">
        <v>167</v>
      </c>
      <c r="H64">
        <v>0.23367099999999999</v>
      </c>
      <c r="I64">
        <v>0.145956</v>
      </c>
      <c r="J64">
        <v>60.827599999999997</v>
      </c>
      <c r="K64">
        <v>5.84016</v>
      </c>
      <c r="L64">
        <v>32.661700000000003</v>
      </c>
      <c r="M64">
        <v>0.92554199999999998</v>
      </c>
      <c r="N64">
        <v>0.27357500000000001</v>
      </c>
      <c r="O64">
        <v>0.66968399999999995</v>
      </c>
      <c r="P64">
        <v>0.18456</v>
      </c>
      <c r="Q64">
        <v>-2.5649999999999999E-2</v>
      </c>
      <c r="R64">
        <v>7.8839999999999993E-2</v>
      </c>
      <c r="S64">
        <v>2.1350999999999998E-2</v>
      </c>
      <c r="T64">
        <v>0</v>
      </c>
      <c r="U64">
        <v>101.837</v>
      </c>
      <c r="V64">
        <v>47.563000000000002</v>
      </c>
    </row>
    <row r="65" spans="1:22" x14ac:dyDescent="0.25">
      <c r="A65" t="s">
        <v>4</v>
      </c>
      <c r="H65">
        <v>8.1080000000000006E-3</v>
      </c>
      <c r="I65">
        <v>-7.7810000000000004E-2</v>
      </c>
      <c r="J65">
        <v>59.952800000000003</v>
      </c>
      <c r="K65">
        <v>5.9627999999999997</v>
      </c>
      <c r="L65">
        <v>33.743699999999997</v>
      </c>
      <c r="M65">
        <v>0.78661099999999995</v>
      </c>
      <c r="N65">
        <v>0.38160300000000003</v>
      </c>
      <c r="O65">
        <v>0.244339</v>
      </c>
      <c r="P65">
        <v>0.260909</v>
      </c>
      <c r="Q65">
        <v>-7.2899999999999996E-3</v>
      </c>
      <c r="R65">
        <v>-5.0950000000000002E-2</v>
      </c>
      <c r="S65">
        <v>0.14329500000000001</v>
      </c>
      <c r="T65">
        <v>0</v>
      </c>
      <c r="U65">
        <v>101.348</v>
      </c>
      <c r="V65">
        <v>47.150799999999997</v>
      </c>
    </row>
    <row r="66" spans="1:22" x14ac:dyDescent="0.25">
      <c r="A66" t="s">
        <v>21</v>
      </c>
      <c r="H66">
        <v>-6.5280000000000005E-2</v>
      </c>
      <c r="I66">
        <v>-7.7280000000000001E-2</v>
      </c>
      <c r="J66">
        <v>58.879300000000001</v>
      </c>
      <c r="K66">
        <v>2.9180899999999999</v>
      </c>
      <c r="L66">
        <v>37.039400000000001</v>
      </c>
      <c r="M66">
        <v>0.85763900000000004</v>
      </c>
      <c r="N66">
        <v>0.27695999999999998</v>
      </c>
      <c r="O66">
        <v>0.38068800000000003</v>
      </c>
      <c r="P66">
        <v>0.188944</v>
      </c>
      <c r="Q66">
        <v>-5.7400000000000003E-3</v>
      </c>
      <c r="R66">
        <v>0.10610700000000001</v>
      </c>
      <c r="S66">
        <v>0.33453699999999997</v>
      </c>
      <c r="T66">
        <v>0</v>
      </c>
      <c r="U66">
        <v>100.833</v>
      </c>
      <c r="V66">
        <v>47.335299999999997</v>
      </c>
    </row>
    <row r="67" spans="1:22" x14ac:dyDescent="0.25">
      <c r="A67" t="s">
        <v>201</v>
      </c>
      <c r="H67">
        <v>8.0510000000000009E-3</v>
      </c>
      <c r="I67">
        <v>0.14546300000000001</v>
      </c>
      <c r="J67">
        <v>58.458100000000002</v>
      </c>
      <c r="K67">
        <v>6.2836499999999997</v>
      </c>
      <c r="L67">
        <v>34.067599999999999</v>
      </c>
      <c r="M67">
        <v>0.85386899999999999</v>
      </c>
      <c r="N67">
        <v>0.21889400000000001</v>
      </c>
      <c r="O67">
        <v>0.84953500000000004</v>
      </c>
      <c r="P67">
        <v>0.26067899999999999</v>
      </c>
      <c r="Q67">
        <v>1.1091E-2</v>
      </c>
      <c r="R67">
        <v>0.14274100000000001</v>
      </c>
      <c r="S67">
        <v>-4.0759999999999998E-2</v>
      </c>
      <c r="T67">
        <v>0</v>
      </c>
      <c r="U67">
        <v>101.259</v>
      </c>
      <c r="V67">
        <v>46.981499999999997</v>
      </c>
    </row>
    <row r="68" spans="1:22" x14ac:dyDescent="0.25">
      <c r="H68">
        <v>0.15349199999999999</v>
      </c>
      <c r="I68">
        <v>-7.7219999999999997E-2</v>
      </c>
      <c r="J68">
        <v>58.780799999999999</v>
      </c>
      <c r="K68">
        <v>3.4368099999999999</v>
      </c>
      <c r="L68">
        <v>37.067399999999999</v>
      </c>
      <c r="M68">
        <v>0.59717299999999995</v>
      </c>
      <c r="N68">
        <v>0.42244999999999999</v>
      </c>
      <c r="O68">
        <v>1.24918</v>
      </c>
      <c r="P68">
        <v>3.5158000000000002E-2</v>
      </c>
      <c r="Q68">
        <v>1.2969E-2</v>
      </c>
      <c r="R68">
        <v>0.10678799999999999</v>
      </c>
      <c r="S68">
        <v>-9.4750000000000001E-2</v>
      </c>
      <c r="T68">
        <v>0</v>
      </c>
      <c r="U68">
        <v>101.69</v>
      </c>
      <c r="V68">
        <v>47.710900000000002</v>
      </c>
    </row>
    <row r="69" spans="1:22" x14ac:dyDescent="0.25">
      <c r="A69" t="s">
        <v>202</v>
      </c>
      <c r="H69">
        <v>7.9950000000000004E-3</v>
      </c>
      <c r="I69">
        <v>-7.7179999999999999E-2</v>
      </c>
      <c r="J69">
        <v>59.884300000000003</v>
      </c>
      <c r="K69">
        <v>2.5410499999999998</v>
      </c>
      <c r="L69">
        <v>34.927599999999998</v>
      </c>
      <c r="M69">
        <v>0.72189800000000004</v>
      </c>
      <c r="N69">
        <v>0.18714</v>
      </c>
      <c r="O69">
        <v>0.54801200000000005</v>
      </c>
      <c r="P69">
        <v>0.34466000000000002</v>
      </c>
      <c r="Q69">
        <v>6.8968000000000002E-2</v>
      </c>
      <c r="R69">
        <v>4.2089000000000001E-2</v>
      </c>
      <c r="S69">
        <v>2.8882000000000001E-2</v>
      </c>
      <c r="T69">
        <v>0</v>
      </c>
      <c r="U69">
        <v>99.225399999999993</v>
      </c>
      <c r="V69">
        <v>46.934199999999997</v>
      </c>
    </row>
    <row r="70" spans="1:22" x14ac:dyDescent="0.25">
      <c r="A70" t="s">
        <v>203</v>
      </c>
      <c r="H70">
        <v>-6.5530000000000005E-2</v>
      </c>
      <c r="I70">
        <v>0.14721799999999999</v>
      </c>
      <c r="J70">
        <v>59.7746</v>
      </c>
      <c r="K70">
        <v>3.68642</v>
      </c>
      <c r="L70">
        <v>34.417099999999998</v>
      </c>
      <c r="M70">
        <v>0.99301799999999996</v>
      </c>
      <c r="N70">
        <v>0.33078200000000002</v>
      </c>
      <c r="O70">
        <v>0.76118200000000003</v>
      </c>
      <c r="P70">
        <v>-4.3099999999999999E-2</v>
      </c>
      <c r="Q70">
        <v>-6.0000000000000001E-3</v>
      </c>
      <c r="R70">
        <v>0.10509599999999999</v>
      </c>
      <c r="S70">
        <v>8.7717000000000003E-2</v>
      </c>
      <c r="T70">
        <v>0</v>
      </c>
      <c r="U70">
        <v>100.188</v>
      </c>
      <c r="V70">
        <v>47.200200000000002</v>
      </c>
    </row>
    <row r="71" spans="1:22" x14ac:dyDescent="0.25">
      <c r="A71" t="s">
        <v>204</v>
      </c>
      <c r="H71">
        <v>7.9676999999999998E-2</v>
      </c>
      <c r="I71">
        <v>0.148287</v>
      </c>
      <c r="J71">
        <v>59.765099999999997</v>
      </c>
      <c r="K71">
        <v>1.58562</v>
      </c>
      <c r="L71">
        <v>37.705100000000002</v>
      </c>
      <c r="M71">
        <v>0.85134100000000001</v>
      </c>
      <c r="N71">
        <v>0.35182099999999999</v>
      </c>
      <c r="O71">
        <v>0.51096699999999995</v>
      </c>
      <c r="P71">
        <v>0.26948499999999997</v>
      </c>
      <c r="Q71">
        <v>-4.2000000000000003E-2</v>
      </c>
      <c r="R71">
        <v>0.153499</v>
      </c>
      <c r="S71">
        <v>-9.1579999999999995E-2</v>
      </c>
      <c r="T71">
        <v>0</v>
      </c>
      <c r="U71">
        <v>101.28700000000001</v>
      </c>
      <c r="V71">
        <v>47.959499999999998</v>
      </c>
    </row>
    <row r="72" spans="1:22" x14ac:dyDescent="0.25">
      <c r="A72" t="s">
        <v>205</v>
      </c>
      <c r="H72">
        <v>-6.4890000000000003E-2</v>
      </c>
      <c r="I72">
        <v>-7.7219999999999997E-2</v>
      </c>
      <c r="J72">
        <v>60.866399999999999</v>
      </c>
      <c r="K72">
        <v>2.7297199999999999</v>
      </c>
      <c r="L72">
        <v>36.485799999999998</v>
      </c>
      <c r="M72">
        <v>0.75566900000000004</v>
      </c>
      <c r="N72">
        <v>0.22326199999999999</v>
      </c>
      <c r="O72">
        <v>0.42107899999999998</v>
      </c>
      <c r="P72">
        <v>0.112553</v>
      </c>
      <c r="Q72">
        <v>3.1683999999999997E-2</v>
      </c>
      <c r="R72">
        <v>4.1765999999999998E-2</v>
      </c>
      <c r="S72">
        <v>0.27432200000000001</v>
      </c>
      <c r="T72">
        <v>0</v>
      </c>
      <c r="U72">
        <v>101.8</v>
      </c>
      <c r="V72">
        <v>48.054000000000002</v>
      </c>
    </row>
    <row r="73" spans="1:22" x14ac:dyDescent="0.25">
      <c r="A73" t="s">
        <v>206</v>
      </c>
      <c r="H73">
        <v>-6.5000000000000002E-2</v>
      </c>
      <c r="I73">
        <v>-7.7240000000000003E-2</v>
      </c>
      <c r="J73">
        <v>59.207900000000002</v>
      </c>
      <c r="K73">
        <v>3.0514700000000001</v>
      </c>
      <c r="L73">
        <v>36.0944</v>
      </c>
      <c r="M73">
        <v>0.58045000000000002</v>
      </c>
      <c r="N73">
        <v>0.42250399999999999</v>
      </c>
      <c r="O73">
        <v>0.594607</v>
      </c>
      <c r="P73">
        <v>0.112368</v>
      </c>
      <c r="Q73">
        <v>5.0097999999999997E-2</v>
      </c>
      <c r="R73">
        <v>0.25931999999999999</v>
      </c>
      <c r="S73">
        <v>2.8087000000000001E-2</v>
      </c>
      <c r="T73">
        <v>0</v>
      </c>
      <c r="U73">
        <v>100.259</v>
      </c>
      <c r="V73">
        <v>47.207599999999999</v>
      </c>
    </row>
    <row r="74" spans="1:22" x14ac:dyDescent="0.25">
      <c r="A74" t="s">
        <v>207</v>
      </c>
      <c r="H74">
        <v>8.1153000000000003E-2</v>
      </c>
      <c r="I74">
        <v>-7.7369999999999994E-2</v>
      </c>
      <c r="J74">
        <v>58.207500000000003</v>
      </c>
      <c r="K74">
        <v>3.6191900000000001</v>
      </c>
      <c r="L74">
        <v>37.756799999999998</v>
      </c>
      <c r="M74">
        <v>0.85369499999999998</v>
      </c>
      <c r="N74">
        <v>0.29438900000000001</v>
      </c>
      <c r="O74">
        <v>0.426317</v>
      </c>
      <c r="P74">
        <v>0.26516699999999999</v>
      </c>
      <c r="Q74">
        <v>1.2515E-2</v>
      </c>
      <c r="R74">
        <v>-2.537E-2</v>
      </c>
      <c r="S74">
        <v>0.210454</v>
      </c>
      <c r="T74">
        <v>0</v>
      </c>
      <c r="U74">
        <v>101.624</v>
      </c>
      <c r="V74">
        <v>47.422499999999999</v>
      </c>
    </row>
    <row r="75" spans="1:22" x14ac:dyDescent="0.25">
      <c r="A75" t="s">
        <v>208</v>
      </c>
      <c r="H75">
        <v>7.9869999999999993E-3</v>
      </c>
      <c r="I75">
        <v>-7.7509999999999996E-2</v>
      </c>
      <c r="J75">
        <v>59.499000000000002</v>
      </c>
      <c r="K75">
        <v>4.5781299999999998</v>
      </c>
      <c r="L75">
        <v>35.100099999999998</v>
      </c>
      <c r="M75">
        <v>0.77981800000000001</v>
      </c>
      <c r="N75">
        <v>0.42033500000000001</v>
      </c>
      <c r="O75">
        <v>0.33315400000000001</v>
      </c>
      <c r="P75">
        <v>0.110064</v>
      </c>
      <c r="Q75">
        <v>3.0667E-2</v>
      </c>
      <c r="R75">
        <v>1.6837000000000001E-2</v>
      </c>
      <c r="S75">
        <v>-3.6650000000000002E-2</v>
      </c>
      <c r="T75">
        <v>0</v>
      </c>
      <c r="U75">
        <v>100.762</v>
      </c>
      <c r="V75">
        <v>47.1511</v>
      </c>
    </row>
    <row r="76" spans="1:22" x14ac:dyDescent="0.25">
      <c r="A76" t="s">
        <v>209</v>
      </c>
      <c r="H76">
        <v>-6.4380000000000007E-2</v>
      </c>
      <c r="I76">
        <v>-7.7049999999999993E-2</v>
      </c>
      <c r="J76">
        <v>60.980200000000004</v>
      </c>
      <c r="K76">
        <v>1.90408</v>
      </c>
      <c r="L76">
        <v>35.012599999999999</v>
      </c>
      <c r="M76">
        <v>0.77889399999999998</v>
      </c>
      <c r="N76">
        <v>0.27889999999999998</v>
      </c>
      <c r="O76">
        <v>0.76069600000000004</v>
      </c>
      <c r="P76">
        <v>0.19140599999999999</v>
      </c>
      <c r="Q76">
        <v>1.362E-2</v>
      </c>
      <c r="R76">
        <v>2.1758E-2</v>
      </c>
      <c r="S76">
        <v>3.0594E-2</v>
      </c>
      <c r="T76">
        <v>0</v>
      </c>
      <c r="U76">
        <v>99.831299999999999</v>
      </c>
      <c r="V76">
        <v>47.483699999999999</v>
      </c>
    </row>
    <row r="77" spans="1:22" x14ac:dyDescent="0.25">
      <c r="A77" t="s">
        <v>210</v>
      </c>
      <c r="H77">
        <v>7.7349999999999997E-3</v>
      </c>
      <c r="I77">
        <v>-7.714E-2</v>
      </c>
      <c r="J77">
        <v>57.685499999999998</v>
      </c>
      <c r="K77">
        <v>2.1569400000000001</v>
      </c>
      <c r="L77">
        <v>37.878599999999999</v>
      </c>
      <c r="M77">
        <v>0.72338100000000005</v>
      </c>
      <c r="N77">
        <v>0.49573099999999998</v>
      </c>
      <c r="O77">
        <v>0.42701800000000001</v>
      </c>
      <c r="P77">
        <v>0.49950600000000001</v>
      </c>
      <c r="Q77">
        <v>-2.392E-2</v>
      </c>
      <c r="R77">
        <v>4.2451999999999997E-2</v>
      </c>
      <c r="S77">
        <v>9.0764999999999998E-2</v>
      </c>
      <c r="T77">
        <v>0</v>
      </c>
      <c r="U77">
        <v>99.906499999999994</v>
      </c>
      <c r="V77">
        <v>46.9131</v>
      </c>
    </row>
    <row r="78" spans="1:22" x14ac:dyDescent="0.25">
      <c r="A78" t="s">
        <v>211</v>
      </c>
      <c r="H78">
        <v>7.9179999999999997E-3</v>
      </c>
      <c r="I78">
        <v>-7.7079999999999996E-2</v>
      </c>
      <c r="J78">
        <v>60.360199999999999</v>
      </c>
      <c r="K78">
        <v>2.5428600000000001</v>
      </c>
      <c r="L78">
        <v>37.548200000000001</v>
      </c>
      <c r="M78">
        <v>0.47975800000000002</v>
      </c>
      <c r="N78">
        <v>0.15141199999999999</v>
      </c>
      <c r="O78">
        <v>0.59744299999999995</v>
      </c>
      <c r="P78">
        <v>3.6424999999999999E-2</v>
      </c>
      <c r="Q78">
        <v>-5.0899999999999999E-3</v>
      </c>
      <c r="R78">
        <v>8.6870000000000003E-2</v>
      </c>
      <c r="S78">
        <v>9.1728000000000004E-2</v>
      </c>
      <c r="T78">
        <v>0</v>
      </c>
      <c r="U78">
        <v>101.821</v>
      </c>
      <c r="V78">
        <v>48.1143</v>
      </c>
    </row>
    <row r="79" spans="1:22" x14ac:dyDescent="0.25">
      <c r="A79" t="s">
        <v>212</v>
      </c>
      <c r="H79">
        <v>-6.4339999999999994E-2</v>
      </c>
      <c r="I79">
        <v>-7.7049999999999993E-2</v>
      </c>
      <c r="J79">
        <v>58.587600000000002</v>
      </c>
      <c r="K79">
        <v>1.9036900000000001</v>
      </c>
      <c r="L79">
        <v>37.156700000000001</v>
      </c>
      <c r="M79">
        <v>0.76136000000000004</v>
      </c>
      <c r="N79">
        <v>0.40593200000000002</v>
      </c>
      <c r="O79">
        <v>0.55506500000000003</v>
      </c>
      <c r="P79">
        <v>0.114006</v>
      </c>
      <c r="Q79">
        <v>-5.0299999999999997E-3</v>
      </c>
      <c r="R79">
        <v>0.17454800000000001</v>
      </c>
      <c r="S79">
        <v>9.2052999999999996E-2</v>
      </c>
      <c r="T79">
        <v>0</v>
      </c>
      <c r="U79">
        <v>99.604600000000005</v>
      </c>
      <c r="V79">
        <v>47.048200000000001</v>
      </c>
    </row>
    <row r="80" spans="1:22" x14ac:dyDescent="0.25">
      <c r="A80" t="s">
        <v>213</v>
      </c>
      <c r="H80">
        <v>7.9120000000000006E-3</v>
      </c>
      <c r="I80">
        <v>-7.7179999999999999E-2</v>
      </c>
      <c r="J80">
        <v>58.373199999999997</v>
      </c>
      <c r="K80">
        <v>2.92658</v>
      </c>
      <c r="L80">
        <v>35.914099999999998</v>
      </c>
      <c r="M80">
        <v>0.59939600000000004</v>
      </c>
      <c r="N80">
        <v>0.31427699999999997</v>
      </c>
      <c r="O80">
        <v>0.42283799999999999</v>
      </c>
      <c r="P80">
        <v>3.5695999999999999E-2</v>
      </c>
      <c r="Q80">
        <v>1.3207E-2</v>
      </c>
      <c r="R80">
        <v>6.4011999999999999E-2</v>
      </c>
      <c r="S80">
        <v>-3.2469999999999999E-2</v>
      </c>
      <c r="T80">
        <v>0</v>
      </c>
      <c r="U80">
        <v>98.561499999999995</v>
      </c>
      <c r="V80">
        <v>46.462000000000003</v>
      </c>
    </row>
    <row r="81" spans="1:22" x14ac:dyDescent="0.25">
      <c r="A81" t="s">
        <v>18</v>
      </c>
      <c r="H81">
        <v>7.9649999999999999E-3</v>
      </c>
      <c r="I81">
        <v>-7.7229999999999993E-2</v>
      </c>
      <c r="J81">
        <v>59.029899999999998</v>
      </c>
      <c r="K81">
        <v>2.9896099999999999</v>
      </c>
      <c r="L81">
        <v>35.344299999999997</v>
      </c>
      <c r="M81">
        <v>0.73732200000000003</v>
      </c>
      <c r="N81">
        <v>0.27743000000000001</v>
      </c>
      <c r="O81">
        <v>0.334484</v>
      </c>
      <c r="P81">
        <v>0.34421000000000002</v>
      </c>
      <c r="Q81">
        <v>-4.2720000000000001E-2</v>
      </c>
      <c r="R81">
        <v>8.5020999999999999E-2</v>
      </c>
      <c r="S81">
        <v>-9.4710000000000003E-2</v>
      </c>
      <c r="T81">
        <v>0</v>
      </c>
      <c r="U81">
        <v>98.935599999999994</v>
      </c>
      <c r="V81">
        <v>46.6462</v>
      </c>
    </row>
    <row r="82" spans="1:22" x14ac:dyDescent="0.25">
      <c r="A82" t="s">
        <v>214</v>
      </c>
      <c r="H82">
        <v>7.8810000000000009E-3</v>
      </c>
      <c r="I82">
        <v>0.148537</v>
      </c>
      <c r="J82">
        <v>60.3947</v>
      </c>
      <c r="K82">
        <v>1.7137899999999999</v>
      </c>
      <c r="L82">
        <v>37.0792</v>
      </c>
      <c r="M82">
        <v>0.641042</v>
      </c>
      <c r="N82">
        <v>0.33402599999999999</v>
      </c>
      <c r="O82">
        <v>0.206342</v>
      </c>
      <c r="P82">
        <v>0.11476699999999999</v>
      </c>
      <c r="Q82">
        <v>3.2481999999999997E-2</v>
      </c>
      <c r="R82">
        <v>4.4505000000000003E-2</v>
      </c>
      <c r="S82">
        <v>-2.989E-2</v>
      </c>
      <c r="T82">
        <v>0</v>
      </c>
      <c r="U82">
        <v>100.687</v>
      </c>
      <c r="V82">
        <v>47.789000000000001</v>
      </c>
    </row>
    <row r="83" spans="1:22" x14ac:dyDescent="0.25">
      <c r="A83" t="s">
        <v>215</v>
      </c>
      <c r="H83">
        <v>7.9505000000000006E-2</v>
      </c>
      <c r="I83">
        <v>-7.6960000000000001E-2</v>
      </c>
      <c r="J83">
        <v>59.054299999999998</v>
      </c>
      <c r="K83">
        <v>1.32873</v>
      </c>
      <c r="L83">
        <v>38.240200000000002</v>
      </c>
      <c r="M83">
        <v>0.88720200000000005</v>
      </c>
      <c r="N83">
        <v>0.297427</v>
      </c>
      <c r="O83">
        <v>0.33935500000000002</v>
      </c>
      <c r="P83">
        <v>0.34696500000000002</v>
      </c>
      <c r="Q83">
        <v>-4.7699999999999999E-3</v>
      </c>
      <c r="R83">
        <v>6.6285999999999998E-2</v>
      </c>
      <c r="S83">
        <v>3.1657999999999999E-2</v>
      </c>
      <c r="T83">
        <v>0</v>
      </c>
      <c r="U83">
        <v>100.59</v>
      </c>
      <c r="V83">
        <v>47.539499999999997</v>
      </c>
    </row>
    <row r="84" spans="1:22" x14ac:dyDescent="0.25">
      <c r="H84">
        <v>-6.3990000000000005E-2</v>
      </c>
      <c r="I84">
        <v>-7.6960000000000001E-2</v>
      </c>
      <c r="J84">
        <v>58.653599999999997</v>
      </c>
      <c r="K84">
        <v>1.7786500000000001</v>
      </c>
      <c r="L84">
        <v>37.890700000000002</v>
      </c>
      <c r="M84">
        <v>0.67609399999999997</v>
      </c>
      <c r="N84">
        <v>0.406717</v>
      </c>
      <c r="O84">
        <v>0.42624499999999999</v>
      </c>
      <c r="P84">
        <v>0.11483400000000001</v>
      </c>
      <c r="Q84">
        <v>-4.1980000000000003E-2</v>
      </c>
      <c r="R84">
        <v>2.2695E-2</v>
      </c>
      <c r="S84">
        <v>-9.1359999999999997E-2</v>
      </c>
      <c r="T84">
        <v>0</v>
      </c>
      <c r="U84">
        <v>99.6952</v>
      </c>
      <c r="V84">
        <v>47.153399999999998</v>
      </c>
    </row>
    <row r="85" spans="1:22" x14ac:dyDescent="0.25">
      <c r="H85">
        <v>7.7260000000000002E-3</v>
      </c>
      <c r="I85">
        <v>0.37282599999999999</v>
      </c>
      <c r="J85">
        <v>58.021900000000002</v>
      </c>
      <c r="K85">
        <v>2.3525200000000002</v>
      </c>
      <c r="L85">
        <v>39.616999999999997</v>
      </c>
      <c r="M85">
        <v>0.62071799999999999</v>
      </c>
      <c r="N85">
        <v>0.36974099999999999</v>
      </c>
      <c r="O85">
        <v>0.38607000000000002</v>
      </c>
      <c r="P85">
        <v>-4.0579999999999998E-2</v>
      </c>
      <c r="Q85">
        <v>-2.3570000000000001E-2</v>
      </c>
      <c r="R85">
        <v>-4.3619999999999999E-2</v>
      </c>
      <c r="S85">
        <v>3.0807999999999999E-2</v>
      </c>
      <c r="T85">
        <v>0</v>
      </c>
      <c r="U85">
        <v>101.672</v>
      </c>
      <c r="V85">
        <v>47.822800000000001</v>
      </c>
    </row>
    <row r="86" spans="1:22" x14ac:dyDescent="0.25">
      <c r="H86">
        <v>7.9690000000000004E-3</v>
      </c>
      <c r="I86">
        <v>0.1479</v>
      </c>
      <c r="J86">
        <v>59.420299999999997</v>
      </c>
      <c r="K86">
        <v>2.3476599999999999</v>
      </c>
      <c r="L86">
        <v>36.459499999999998</v>
      </c>
      <c r="M86">
        <v>0.77506600000000003</v>
      </c>
      <c r="N86">
        <v>0.40511200000000003</v>
      </c>
      <c r="O86">
        <v>0.29268899999999998</v>
      </c>
      <c r="P86">
        <v>0.19020300000000001</v>
      </c>
      <c r="Q86">
        <v>-6.114E-2</v>
      </c>
      <c r="R86">
        <v>4.2257000000000003E-2</v>
      </c>
      <c r="S86">
        <v>0.274978</v>
      </c>
      <c r="T86">
        <v>0</v>
      </c>
      <c r="U86">
        <v>100.303</v>
      </c>
      <c r="V86">
        <v>47.333599999999997</v>
      </c>
    </row>
    <row r="87" spans="1:22" x14ac:dyDescent="0.25">
      <c r="H87">
        <v>7.9094999999999999E-2</v>
      </c>
      <c r="I87">
        <v>-7.6899999999999996E-2</v>
      </c>
      <c r="J87">
        <v>58.376199999999997</v>
      </c>
      <c r="K87">
        <v>1.1376299999999999</v>
      </c>
      <c r="L87">
        <v>39.572200000000002</v>
      </c>
      <c r="M87">
        <v>1.0646899999999999</v>
      </c>
      <c r="N87">
        <v>0.37038100000000002</v>
      </c>
      <c r="O87">
        <v>0.60472700000000001</v>
      </c>
      <c r="P87">
        <v>0.19264100000000001</v>
      </c>
      <c r="Q87">
        <v>-4.1860000000000001E-2</v>
      </c>
      <c r="R87">
        <v>0.13239600000000001</v>
      </c>
      <c r="S87">
        <v>-2.9229999999999999E-2</v>
      </c>
      <c r="T87">
        <v>0</v>
      </c>
      <c r="U87">
        <v>101.38200000000001</v>
      </c>
      <c r="V87">
        <v>47.8386</v>
      </c>
    </row>
    <row r="88" spans="1:22" x14ac:dyDescent="0.25">
      <c r="H88">
        <v>-6.4089999999999994E-2</v>
      </c>
      <c r="I88">
        <v>-7.6999999999999999E-2</v>
      </c>
      <c r="J88">
        <v>60.378999999999998</v>
      </c>
      <c r="K88">
        <v>1.1354200000000001</v>
      </c>
      <c r="L88">
        <v>37.5747</v>
      </c>
      <c r="M88">
        <v>0.92247800000000002</v>
      </c>
      <c r="N88">
        <v>0.40663100000000002</v>
      </c>
      <c r="O88">
        <v>0.42374099999999998</v>
      </c>
      <c r="P88">
        <v>0.34669100000000003</v>
      </c>
      <c r="Q88">
        <v>-2.3449999999999999E-2</v>
      </c>
      <c r="R88">
        <v>5.53E-4</v>
      </c>
      <c r="S88">
        <v>0.277536</v>
      </c>
      <c r="T88">
        <v>0</v>
      </c>
      <c r="U88">
        <v>101.30200000000001</v>
      </c>
      <c r="V88">
        <v>48.005800000000001</v>
      </c>
    </row>
    <row r="89" spans="1:22" x14ac:dyDescent="0.25">
      <c r="H89">
        <v>8.0564999999999998E-2</v>
      </c>
      <c r="I89">
        <v>-7.7109999999999998E-2</v>
      </c>
      <c r="J89">
        <v>61.811300000000003</v>
      </c>
      <c r="K89">
        <v>2.0941900000000002</v>
      </c>
      <c r="L89">
        <v>35.920699999999997</v>
      </c>
      <c r="M89">
        <v>0.96962000000000004</v>
      </c>
      <c r="N89">
        <v>0.46008700000000002</v>
      </c>
      <c r="O89">
        <v>0.461866</v>
      </c>
      <c r="P89">
        <v>3.6201999999999998E-2</v>
      </c>
      <c r="Q89">
        <v>-4.2369999999999998E-2</v>
      </c>
      <c r="R89">
        <v>6.4757999999999996E-2</v>
      </c>
      <c r="S89">
        <v>0.15279899999999999</v>
      </c>
      <c r="T89">
        <v>0</v>
      </c>
      <c r="U89">
        <v>101.93300000000001</v>
      </c>
      <c r="V89">
        <v>48.336599999999997</v>
      </c>
    </row>
    <row r="90" spans="1:22" x14ac:dyDescent="0.25">
      <c r="H90">
        <v>7.8670000000000007E-3</v>
      </c>
      <c r="I90">
        <v>-7.7039999999999997E-2</v>
      </c>
      <c r="J90">
        <v>60.461799999999997</v>
      </c>
      <c r="K90">
        <v>1.4537100000000001</v>
      </c>
      <c r="L90">
        <v>37.789200000000001</v>
      </c>
      <c r="M90">
        <v>0.84985599999999994</v>
      </c>
      <c r="N90">
        <v>0.351497</v>
      </c>
      <c r="O90">
        <v>0.33718900000000002</v>
      </c>
      <c r="P90">
        <v>0.26861000000000002</v>
      </c>
      <c r="Q90">
        <v>3.2196000000000002E-2</v>
      </c>
      <c r="R90">
        <v>0.1091</v>
      </c>
      <c r="S90">
        <v>0.33811400000000003</v>
      </c>
      <c r="T90">
        <v>0</v>
      </c>
      <c r="U90">
        <v>101.922</v>
      </c>
      <c r="V90">
        <v>48.193300000000001</v>
      </c>
    </row>
    <row r="91" spans="1:22" x14ac:dyDescent="0.25">
      <c r="H91">
        <v>7.8840000000000004E-3</v>
      </c>
      <c r="I91">
        <v>0.14879800000000001</v>
      </c>
      <c r="J91">
        <v>59.896099999999997</v>
      </c>
      <c r="K91">
        <v>1.32894</v>
      </c>
      <c r="L91">
        <v>37.6661</v>
      </c>
      <c r="M91">
        <v>0.64270400000000005</v>
      </c>
      <c r="N91">
        <v>0.26163199999999998</v>
      </c>
      <c r="O91">
        <v>0.42461199999999999</v>
      </c>
      <c r="P91">
        <v>0.115191</v>
      </c>
      <c r="Q91">
        <v>-4.1840000000000002E-2</v>
      </c>
      <c r="R91">
        <v>-4.2349999999999999E-2</v>
      </c>
      <c r="S91">
        <v>0.155498</v>
      </c>
      <c r="T91">
        <v>0</v>
      </c>
      <c r="U91">
        <v>100.563</v>
      </c>
      <c r="V91">
        <v>47.745899999999999</v>
      </c>
    </row>
    <row r="93" spans="1:22" x14ac:dyDescent="0.25">
      <c r="G93" t="s">
        <v>39</v>
      </c>
      <c r="H93">
        <f>AVERAGE(H62:H91)</f>
        <v>1.0549866666666668E-2</v>
      </c>
      <c r="I93">
        <f t="shared" ref="I93:V93" si="19">AVERAGE(I62:I91)</f>
        <v>-9.7598333333333339E-3</v>
      </c>
      <c r="J93">
        <f t="shared" si="19"/>
        <v>59.481879999999997</v>
      </c>
      <c r="K93">
        <f t="shared" si="19"/>
        <v>2.7599339999999999</v>
      </c>
      <c r="L93">
        <f t="shared" si="19"/>
        <v>36.651883333333323</v>
      </c>
      <c r="M93">
        <f t="shared" si="19"/>
        <v>0.78791803333333321</v>
      </c>
      <c r="N93">
        <f t="shared" si="19"/>
        <v>0.33155210000000002</v>
      </c>
      <c r="O93">
        <f t="shared" si="19"/>
        <v>0.49895186666666663</v>
      </c>
      <c r="P93">
        <f t="shared" si="19"/>
        <v>0.16934543333333335</v>
      </c>
      <c r="Q93">
        <f t="shared" si="19"/>
        <v>-5.4687666666666654E-3</v>
      </c>
      <c r="R93">
        <f t="shared" si="19"/>
        <v>6.5892433333333333E-2</v>
      </c>
      <c r="S93">
        <f t="shared" si="19"/>
        <v>6.3509866666666664E-2</v>
      </c>
      <c r="T93">
        <f t="shared" si="19"/>
        <v>0</v>
      </c>
      <c r="U93">
        <f t="shared" si="19"/>
        <v>100.80617000000002</v>
      </c>
      <c r="V93">
        <f t="shared" si="19"/>
        <v>47.495493333333322</v>
      </c>
    </row>
    <row r="94" spans="1:22" x14ac:dyDescent="0.25">
      <c r="G94" t="s">
        <v>40</v>
      </c>
      <c r="H94">
        <f>STDEV(H62:H91)/SQRT((COUNT(H62:H91)))</f>
        <v>1.2922766101776588E-2</v>
      </c>
      <c r="I94">
        <f t="shared" ref="I94:V94" si="20">STDEV(I62:I91)/SQRT((COUNT(I62:I91)))</f>
        <v>2.195519393543861E-2</v>
      </c>
      <c r="J94">
        <f t="shared" si="20"/>
        <v>0.18283058324611598</v>
      </c>
      <c r="K94">
        <f t="shared" si="20"/>
        <v>0.2559923676091943</v>
      </c>
      <c r="L94">
        <f t="shared" si="20"/>
        <v>0.31283474514834619</v>
      </c>
      <c r="M94">
        <f t="shared" si="20"/>
        <v>2.6198584359775907E-2</v>
      </c>
      <c r="N94">
        <f t="shared" si="20"/>
        <v>1.5170744629839123E-2</v>
      </c>
      <c r="O94">
        <f t="shared" si="20"/>
        <v>3.8299508118708525E-2</v>
      </c>
      <c r="P94">
        <f t="shared" si="20"/>
        <v>2.4246605131804794E-2</v>
      </c>
      <c r="Q94">
        <f t="shared" si="20"/>
        <v>5.7483112525978687E-3</v>
      </c>
      <c r="R94">
        <f t="shared" si="20"/>
        <v>1.259113455330781E-2</v>
      </c>
      <c r="S94">
        <f t="shared" si="20"/>
        <v>2.5297363692537017E-2</v>
      </c>
      <c r="T94">
        <f t="shared" si="20"/>
        <v>0</v>
      </c>
      <c r="U94">
        <f t="shared" si="20"/>
        <v>0.17686397735606588</v>
      </c>
      <c r="V94">
        <f t="shared" si="20"/>
        <v>8.734230175939009E-2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"/>
  <sheetViews>
    <sheetView topLeftCell="O1" zoomScale="90" zoomScaleNormal="90" workbookViewId="0">
      <selection activeCell="Y29" sqref="Y29"/>
    </sheetView>
  </sheetViews>
  <sheetFormatPr defaultRowHeight="15" x14ac:dyDescent="0.25"/>
  <cols>
    <col min="1" max="1" width="6" bestFit="1" customWidth="1"/>
    <col min="2" max="2" width="10.140625" bestFit="1" customWidth="1"/>
    <col min="3" max="3" width="10" bestFit="1" customWidth="1"/>
    <col min="4" max="4" width="8.85546875" bestFit="1" customWidth="1"/>
    <col min="5" max="5" width="10" bestFit="1" customWidth="1"/>
    <col min="6" max="7" width="8.85546875" bestFit="1" customWidth="1"/>
    <col min="8" max="8" width="11" bestFit="1" customWidth="1"/>
    <col min="9" max="9" width="10" bestFit="1" customWidth="1"/>
    <col min="10" max="10" width="8.85546875" bestFit="1" customWidth="1"/>
    <col min="11" max="11" width="10.7109375" bestFit="1" customWidth="1"/>
    <col min="12" max="13" width="10" bestFit="1" customWidth="1"/>
    <col min="14" max="14" width="5.42578125" bestFit="1" customWidth="1"/>
    <col min="15" max="15" width="8.85546875" bestFit="1" customWidth="1"/>
    <col min="16" max="16" width="9.5703125" bestFit="1" customWidth="1"/>
    <col min="17" max="17" width="5.42578125" bestFit="1" customWidth="1"/>
    <col min="18" max="18" width="4.42578125" bestFit="1" customWidth="1"/>
    <col min="19" max="19" width="5.42578125" bestFit="1" customWidth="1"/>
    <col min="20" max="20" width="2.5703125" bestFit="1" customWidth="1"/>
    <col min="21" max="21" width="5.42578125" bestFit="1" customWidth="1"/>
    <col min="22" max="22" width="5.5703125" bestFit="1" customWidth="1"/>
    <col min="23" max="23" width="41.28515625" bestFit="1" customWidth="1"/>
    <col min="24" max="24" width="10.28515625" bestFit="1" customWidth="1"/>
  </cols>
  <sheetData>
    <row r="1" spans="1:38" s="1" customFormat="1" x14ac:dyDescent="0.25">
      <c r="A1" s="1" t="s">
        <v>300</v>
      </c>
      <c r="W1" s="1" t="s">
        <v>38</v>
      </c>
    </row>
    <row r="2" spans="1:38" x14ac:dyDescent="0.25"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</row>
    <row r="3" spans="1:38" x14ac:dyDescent="0.25">
      <c r="A3" s="2" t="s">
        <v>299</v>
      </c>
      <c r="F3" s="2" t="s">
        <v>23</v>
      </c>
      <c r="G3" s="2" t="s">
        <v>24</v>
      </c>
      <c r="H3" s="2" t="s">
        <v>25</v>
      </c>
      <c r="I3" s="2" t="s">
        <v>26</v>
      </c>
      <c r="J3" s="2" t="s">
        <v>27</v>
      </c>
      <c r="K3" s="2" t="s">
        <v>28</v>
      </c>
      <c r="L3" s="2" t="s">
        <v>29</v>
      </c>
      <c r="M3" s="2" t="s">
        <v>30</v>
      </c>
      <c r="N3" s="2" t="s">
        <v>31</v>
      </c>
      <c r="O3" s="2" t="s">
        <v>32</v>
      </c>
      <c r="P3" s="2" t="s">
        <v>33</v>
      </c>
      <c r="Q3" s="2" t="s">
        <v>34</v>
      </c>
      <c r="R3" s="2" t="s">
        <v>35</v>
      </c>
      <c r="S3" s="2" t="s">
        <v>36</v>
      </c>
      <c r="T3" s="2" t="s">
        <v>37</v>
      </c>
      <c r="W3" s="2" t="s">
        <v>299</v>
      </c>
      <c r="X3">
        <v>4.16365E-2</v>
      </c>
      <c r="Y3">
        <v>-1.7106666666666652E-2</v>
      </c>
      <c r="Z3">
        <v>56.590816666666676</v>
      </c>
      <c r="AA3">
        <v>1.6476384444444439</v>
      </c>
      <c r="AB3">
        <v>27.951111111111107</v>
      </c>
      <c r="AC3">
        <v>2.5613566666666667</v>
      </c>
      <c r="AD3">
        <v>7.4590944444444442</v>
      </c>
      <c r="AE3">
        <v>1.6775244999999999</v>
      </c>
      <c r="AF3">
        <v>2.7950011111111106</v>
      </c>
      <c r="AG3">
        <v>6.2751111111111098E-3</v>
      </c>
      <c r="AH3">
        <v>0.1952045555555556</v>
      </c>
      <c r="AI3">
        <v>3.5216444444444439E-2</v>
      </c>
      <c r="AJ3">
        <v>0</v>
      </c>
      <c r="AK3">
        <v>100.94382777777777</v>
      </c>
      <c r="AL3">
        <v>46.046344444444451</v>
      </c>
    </row>
    <row r="4" spans="1:38" x14ac:dyDescent="0.25">
      <c r="A4" t="s">
        <v>283</v>
      </c>
      <c r="F4">
        <v>0.39474199999999998</v>
      </c>
      <c r="G4">
        <v>0.14147299999999999</v>
      </c>
      <c r="H4">
        <v>56.906599999999997</v>
      </c>
      <c r="I4">
        <v>1.82681</v>
      </c>
      <c r="J4">
        <v>24.806000000000001</v>
      </c>
      <c r="K4">
        <v>2.71855</v>
      </c>
      <c r="L4">
        <v>6.6440599999999996</v>
      </c>
      <c r="M4">
        <v>3.21041</v>
      </c>
      <c r="N4">
        <v>3.4996</v>
      </c>
      <c r="O4">
        <v>6.3625000000000001E-2</v>
      </c>
      <c r="P4">
        <v>0.29089300000000001</v>
      </c>
      <c r="Q4">
        <v>-0.10904</v>
      </c>
      <c r="R4">
        <v>0</v>
      </c>
      <c r="S4">
        <v>100.39400000000001</v>
      </c>
      <c r="T4">
        <v>45.901200000000003</v>
      </c>
    </row>
    <row r="5" spans="1:38" x14ac:dyDescent="0.25">
      <c r="A5" t="s">
        <v>1</v>
      </c>
      <c r="F5">
        <v>-7.0050000000000001E-2</v>
      </c>
      <c r="G5">
        <v>-7.8619999999999995E-2</v>
      </c>
      <c r="H5">
        <v>55.900300000000001</v>
      </c>
      <c r="I5">
        <v>0.86951199999999995</v>
      </c>
      <c r="J5">
        <v>23.922499999999999</v>
      </c>
      <c r="K5">
        <v>2.22519</v>
      </c>
      <c r="L5">
        <v>12.329700000000001</v>
      </c>
      <c r="M5">
        <v>2.5223</v>
      </c>
      <c r="N5">
        <v>1.96112</v>
      </c>
      <c r="O5">
        <v>6.2364999999999997E-2</v>
      </c>
      <c r="P5">
        <v>0.3599</v>
      </c>
      <c r="Q5">
        <v>7.3569999999999997E-2</v>
      </c>
      <c r="R5">
        <v>0</v>
      </c>
      <c r="S5">
        <v>100.078</v>
      </c>
      <c r="T5">
        <v>45.4193</v>
      </c>
      <c r="W5" t="s">
        <v>38</v>
      </c>
    </row>
    <row r="6" spans="1:38" x14ac:dyDescent="0.25">
      <c r="A6" t="s">
        <v>4</v>
      </c>
      <c r="F6">
        <v>6.8710000000000004E-3</v>
      </c>
      <c r="G6">
        <v>-7.8969999999999999E-2</v>
      </c>
      <c r="H6">
        <v>54.759399999999999</v>
      </c>
      <c r="I6">
        <v>1.1850700000000001</v>
      </c>
      <c r="J6">
        <v>23.450600000000001</v>
      </c>
      <c r="K6">
        <v>2.3208700000000002</v>
      </c>
      <c r="L6">
        <v>13.9069</v>
      </c>
      <c r="M6">
        <v>2.27657</v>
      </c>
      <c r="N6">
        <v>2.6506799999999999</v>
      </c>
      <c r="O6">
        <v>-1.04E-2</v>
      </c>
      <c r="P6">
        <v>0.42185699999999998</v>
      </c>
      <c r="Q6">
        <v>6.9494E-2</v>
      </c>
      <c r="R6">
        <v>0</v>
      </c>
      <c r="S6">
        <v>100.959</v>
      </c>
      <c r="T6">
        <v>45.245899999999999</v>
      </c>
      <c r="X6" s="3" t="s">
        <v>151</v>
      </c>
      <c r="Y6" s="3" t="s">
        <v>152</v>
      </c>
      <c r="Z6" s="3"/>
      <c r="AA6" s="3"/>
      <c r="AB6" s="3"/>
      <c r="AC6" s="3"/>
      <c r="AD6" s="3"/>
      <c r="AE6" s="3"/>
      <c r="AF6" s="3"/>
      <c r="AG6" s="3" t="s">
        <v>159</v>
      </c>
      <c r="AH6" s="3" t="s">
        <v>160</v>
      </c>
      <c r="AI6" s="3" t="s">
        <v>161</v>
      </c>
    </row>
    <row r="7" spans="1:38" x14ac:dyDescent="0.25">
      <c r="A7" t="s">
        <v>21</v>
      </c>
      <c r="F7">
        <v>-7.0440000000000003E-2</v>
      </c>
      <c r="G7">
        <v>-7.8640000000000002E-2</v>
      </c>
      <c r="H7">
        <v>54.486699999999999</v>
      </c>
      <c r="I7">
        <v>2.13794</v>
      </c>
      <c r="J7">
        <v>28.030999999999999</v>
      </c>
      <c r="K7">
        <v>2.93174</v>
      </c>
      <c r="L7">
        <v>6.4429299999999996</v>
      </c>
      <c r="M7">
        <v>3.0201699999999998</v>
      </c>
      <c r="N7">
        <v>4.4114000000000004</v>
      </c>
      <c r="O7">
        <v>6.2776999999999999E-2</v>
      </c>
      <c r="P7">
        <v>0.13602</v>
      </c>
      <c r="Q7">
        <v>0.19432199999999999</v>
      </c>
      <c r="R7">
        <v>0</v>
      </c>
      <c r="S7">
        <v>101.706</v>
      </c>
      <c r="T7">
        <v>45.846699999999998</v>
      </c>
      <c r="W7" s="2" t="s">
        <v>299</v>
      </c>
      <c r="X7">
        <v>0.107</v>
      </c>
      <c r="Y7">
        <v>0.115</v>
      </c>
      <c r="AG7">
        <v>5.7000000000000002E-2</v>
      </c>
      <c r="AH7">
        <v>7.5999999999999998E-2</v>
      </c>
      <c r="AI7">
        <v>0.188</v>
      </c>
    </row>
    <row r="8" spans="1:38" x14ac:dyDescent="0.25">
      <c r="A8" t="s">
        <v>284</v>
      </c>
      <c r="F8">
        <v>8.3955000000000002E-2</v>
      </c>
      <c r="G8">
        <v>-7.8280000000000002E-2</v>
      </c>
      <c r="H8">
        <v>57.244500000000002</v>
      </c>
      <c r="I8">
        <v>1.57544</v>
      </c>
      <c r="J8">
        <v>28.3263</v>
      </c>
      <c r="K8">
        <v>2.8725900000000002</v>
      </c>
      <c r="L8">
        <v>8.1559000000000008</v>
      </c>
      <c r="M8">
        <v>1.66004</v>
      </c>
      <c r="N8">
        <v>1.6520600000000001</v>
      </c>
      <c r="O8">
        <v>-8.5599999999999999E-3</v>
      </c>
      <c r="P8">
        <v>7.6699000000000003E-2</v>
      </c>
      <c r="Q8">
        <v>0.138851</v>
      </c>
      <c r="R8">
        <v>0</v>
      </c>
      <c r="S8">
        <v>101.699</v>
      </c>
      <c r="T8">
        <v>46.507100000000001</v>
      </c>
    </row>
    <row r="9" spans="1:38" x14ac:dyDescent="0.25">
      <c r="F9">
        <v>7.1859999999999997E-3</v>
      </c>
      <c r="G9">
        <v>-7.8560000000000005E-2</v>
      </c>
      <c r="H9">
        <v>55.647599999999997</v>
      </c>
      <c r="I9">
        <v>1.44492</v>
      </c>
      <c r="J9">
        <v>26.858899999999998</v>
      </c>
      <c r="K9">
        <v>2.6049699999999998</v>
      </c>
      <c r="L9">
        <v>10.388</v>
      </c>
      <c r="M9">
        <v>2.3975499999999998</v>
      </c>
      <c r="N9">
        <v>2.5773100000000002</v>
      </c>
      <c r="O9">
        <v>-2.7560000000000001E-2</v>
      </c>
      <c r="P9">
        <v>9.6324000000000007E-2</v>
      </c>
      <c r="Q9">
        <v>-0.10978</v>
      </c>
      <c r="R9">
        <v>0</v>
      </c>
      <c r="S9">
        <v>101.807</v>
      </c>
      <c r="T9">
        <v>46.084600000000002</v>
      </c>
      <c r="W9" s="4" t="s">
        <v>163</v>
      </c>
      <c r="X9" s="3">
        <v>1.34798</v>
      </c>
      <c r="Y9" s="3">
        <v>2.2914099999999999</v>
      </c>
      <c r="Z9" s="3"/>
      <c r="AA9" s="3"/>
      <c r="AB9" s="3"/>
      <c r="AC9" s="3"/>
      <c r="AD9" s="3"/>
      <c r="AE9" s="3"/>
      <c r="AF9" s="3"/>
      <c r="AG9" s="3">
        <v>1.20459</v>
      </c>
      <c r="AH9" s="3">
        <v>1.6680600000000001</v>
      </c>
      <c r="AI9" s="3">
        <v>1.2725299999999999</v>
      </c>
    </row>
    <row r="10" spans="1:38" x14ac:dyDescent="0.25">
      <c r="A10" t="s">
        <v>285</v>
      </c>
      <c r="F10">
        <v>7.7749999999999998E-3</v>
      </c>
      <c r="G10">
        <v>-7.8469999999999998E-2</v>
      </c>
      <c r="H10">
        <v>58.146000000000001</v>
      </c>
      <c r="I10">
        <v>1.69581</v>
      </c>
      <c r="J10">
        <v>27.003299999999999</v>
      </c>
      <c r="K10">
        <v>2.5576699999999999</v>
      </c>
      <c r="L10">
        <v>6.4069799999999999</v>
      </c>
      <c r="M10">
        <v>1.4449399999999999</v>
      </c>
      <c r="N10">
        <v>4.1894999999999998</v>
      </c>
      <c r="O10">
        <v>8.9440000000000006E-3</v>
      </c>
      <c r="P10">
        <v>2.9895000000000001E-2</v>
      </c>
      <c r="Q10">
        <v>0.19670299999999999</v>
      </c>
      <c r="R10">
        <v>0</v>
      </c>
      <c r="S10">
        <v>101.60899999999999</v>
      </c>
      <c r="T10">
        <v>46.338299999999997</v>
      </c>
    </row>
    <row r="11" spans="1:38" x14ac:dyDescent="0.25">
      <c r="A11" t="s">
        <v>286</v>
      </c>
      <c r="F11">
        <v>8.3935999999999997E-2</v>
      </c>
      <c r="G11">
        <v>-7.8140000000000001E-2</v>
      </c>
      <c r="H11">
        <v>55.5152</v>
      </c>
      <c r="I11">
        <v>1.5738799999999999</v>
      </c>
      <c r="J11">
        <v>30.440999999999999</v>
      </c>
      <c r="K11">
        <v>2.4799099999999998</v>
      </c>
      <c r="L11">
        <v>5.7858299999999998</v>
      </c>
      <c r="M11">
        <v>1.6013599999999999</v>
      </c>
      <c r="N11">
        <v>3.2727900000000001</v>
      </c>
      <c r="O11">
        <v>-4.4859999999999997E-2</v>
      </c>
      <c r="P11">
        <v>0.16301399999999999</v>
      </c>
      <c r="Q11">
        <v>1.6426E-2</v>
      </c>
      <c r="R11">
        <v>0</v>
      </c>
      <c r="S11">
        <v>100.81</v>
      </c>
      <c r="T11">
        <v>45.965200000000003</v>
      </c>
      <c r="X11" s="2" t="s">
        <v>23</v>
      </c>
      <c r="Y11" s="2" t="s">
        <v>24</v>
      </c>
      <c r="AC11" s="2"/>
      <c r="AD11" s="2"/>
      <c r="AE11" s="2"/>
      <c r="AF11" s="2"/>
      <c r="AG11" s="2" t="s">
        <v>32</v>
      </c>
      <c r="AH11" s="2" t="s">
        <v>33</v>
      </c>
      <c r="AI11" s="2" t="s">
        <v>34</v>
      </c>
    </row>
    <row r="12" spans="1:38" x14ac:dyDescent="0.25">
      <c r="A12" t="s">
        <v>287</v>
      </c>
      <c r="F12">
        <v>7.6680000000000003E-3</v>
      </c>
      <c r="G12">
        <v>-7.8289999999999998E-2</v>
      </c>
      <c r="H12">
        <v>56.260100000000001</v>
      </c>
      <c r="I12">
        <v>1.69998</v>
      </c>
      <c r="J12">
        <v>28.5229</v>
      </c>
      <c r="K12">
        <v>2.70322</v>
      </c>
      <c r="L12">
        <v>5.9238299999999997</v>
      </c>
      <c r="M12">
        <v>1.6695</v>
      </c>
      <c r="N12">
        <v>3.5783200000000002</v>
      </c>
      <c r="O12">
        <v>4.5831999999999998E-2</v>
      </c>
      <c r="P12">
        <v>0.20483799999999999</v>
      </c>
      <c r="Q12">
        <v>-4.6589999999999999E-2</v>
      </c>
      <c r="R12">
        <v>0</v>
      </c>
      <c r="S12">
        <v>100.491</v>
      </c>
      <c r="T12">
        <v>45.838299999999997</v>
      </c>
      <c r="W12" s="2" t="s">
        <v>299</v>
      </c>
      <c r="X12">
        <f>X7*$X$9</f>
        <v>0.14423385999999999</v>
      </c>
      <c r="Y12">
        <f t="shared" ref="Y12:AI12" si="0">Y7*$X$9</f>
        <v>0.15501770000000001</v>
      </c>
      <c r="AG12">
        <f t="shared" si="0"/>
        <v>7.6834860000000005E-2</v>
      </c>
      <c r="AH12">
        <f t="shared" si="0"/>
        <v>0.10244647999999999</v>
      </c>
      <c r="AI12">
        <f t="shared" si="0"/>
        <v>0.25342024000000002</v>
      </c>
    </row>
    <row r="13" spans="1:38" x14ac:dyDescent="0.25">
      <c r="A13" t="s">
        <v>288</v>
      </c>
      <c r="F13">
        <v>7.6639999999999998E-3</v>
      </c>
      <c r="G13">
        <v>-7.8149999999999997E-2</v>
      </c>
      <c r="H13">
        <v>56.575499999999998</v>
      </c>
      <c r="I13">
        <v>1.32029</v>
      </c>
      <c r="J13">
        <v>28.8368</v>
      </c>
      <c r="K13">
        <v>2.5397099999999999</v>
      </c>
      <c r="L13">
        <v>6.3384</v>
      </c>
      <c r="M13">
        <v>1.45838</v>
      </c>
      <c r="N13">
        <v>2.5039199999999999</v>
      </c>
      <c r="O13">
        <v>-8.2000000000000007E-3</v>
      </c>
      <c r="P13">
        <v>0.33857900000000002</v>
      </c>
      <c r="Q13">
        <v>1.7292999999999999E-2</v>
      </c>
      <c r="R13">
        <v>0</v>
      </c>
      <c r="S13">
        <v>99.850200000000001</v>
      </c>
      <c r="T13">
        <v>45.829500000000003</v>
      </c>
    </row>
    <row r="14" spans="1:38" x14ac:dyDescent="0.25">
      <c r="A14" t="s">
        <v>289</v>
      </c>
      <c r="F14">
        <v>7.6839999999999999E-3</v>
      </c>
      <c r="G14">
        <v>-7.8320000000000001E-2</v>
      </c>
      <c r="H14">
        <v>56.030200000000001</v>
      </c>
      <c r="I14">
        <v>2.2768799999999998</v>
      </c>
      <c r="J14">
        <v>28.442799999999998</v>
      </c>
      <c r="K14">
        <v>2.5992199999999999</v>
      </c>
      <c r="L14">
        <v>6.7340900000000001</v>
      </c>
      <c r="M14">
        <v>1.37503</v>
      </c>
      <c r="N14">
        <v>1.8815599999999999</v>
      </c>
      <c r="O14">
        <v>9.58E-3</v>
      </c>
      <c r="P14">
        <v>9.7615999999999994E-2</v>
      </c>
      <c r="Q14">
        <v>0.19972000000000001</v>
      </c>
      <c r="R14">
        <v>0</v>
      </c>
      <c r="S14">
        <v>99.576099999999997</v>
      </c>
      <c r="T14">
        <v>45.493200000000002</v>
      </c>
      <c r="X14" s="2" t="s">
        <v>23</v>
      </c>
      <c r="Y14" s="2" t="s">
        <v>24</v>
      </c>
      <c r="Z14" s="2" t="s">
        <v>25</v>
      </c>
      <c r="AA14" s="2" t="s">
        <v>26</v>
      </c>
      <c r="AB14" s="2" t="s">
        <v>27</v>
      </c>
      <c r="AC14" s="2" t="s">
        <v>28</v>
      </c>
      <c r="AD14" s="2" t="s">
        <v>29</v>
      </c>
      <c r="AE14" s="2" t="s">
        <v>30</v>
      </c>
      <c r="AF14" s="2" t="s">
        <v>31</v>
      </c>
      <c r="AG14" s="2" t="s">
        <v>32</v>
      </c>
      <c r="AH14" s="2" t="s">
        <v>33</v>
      </c>
      <c r="AI14" s="2" t="s">
        <v>34</v>
      </c>
      <c r="AJ14" s="2" t="s">
        <v>36</v>
      </c>
    </row>
    <row r="15" spans="1:38" x14ac:dyDescent="0.25">
      <c r="A15" t="s">
        <v>290</v>
      </c>
      <c r="F15">
        <v>-6.8769999999999998E-2</v>
      </c>
      <c r="G15">
        <v>-7.8189999999999996E-2</v>
      </c>
      <c r="H15">
        <v>57.804699999999997</v>
      </c>
      <c r="I15">
        <v>1.57483</v>
      </c>
      <c r="J15">
        <v>28.883800000000001</v>
      </c>
      <c r="K15">
        <v>2.3065000000000002</v>
      </c>
      <c r="L15">
        <v>6.1890599999999996</v>
      </c>
      <c r="M15">
        <v>1.41353</v>
      </c>
      <c r="N15">
        <v>3.1203799999999999</v>
      </c>
      <c r="O15">
        <v>-8.3999999999999995E-3</v>
      </c>
      <c r="P15">
        <v>0.27216800000000002</v>
      </c>
      <c r="Q15">
        <v>-4.4920000000000002E-2</v>
      </c>
      <c r="R15">
        <v>0</v>
      </c>
      <c r="S15">
        <v>101.36499999999999</v>
      </c>
      <c r="T15">
        <v>46.501399999999997</v>
      </c>
      <c r="W15" s="2" t="s">
        <v>299</v>
      </c>
      <c r="X15" s="5" t="str">
        <f>IF(X3&lt;X12,"Below Detection",X3)</f>
        <v>Below Detection</v>
      </c>
      <c r="Y15" s="5" t="str">
        <f t="shared" ref="Y15:AI15" si="1">IF(Y3&lt;Y12,"Below Detection",Y3)</f>
        <v>Below Detection</v>
      </c>
      <c r="Z15" s="5">
        <f t="shared" si="1"/>
        <v>56.590816666666676</v>
      </c>
      <c r="AA15" s="5">
        <f t="shared" si="1"/>
        <v>1.6476384444444439</v>
      </c>
      <c r="AB15" s="5">
        <f t="shared" si="1"/>
        <v>27.951111111111107</v>
      </c>
      <c r="AC15" s="5">
        <f t="shared" si="1"/>
        <v>2.5613566666666667</v>
      </c>
      <c r="AD15" s="5">
        <f t="shared" si="1"/>
        <v>7.4590944444444442</v>
      </c>
      <c r="AE15" s="5">
        <f t="shared" si="1"/>
        <v>1.6775244999999999</v>
      </c>
      <c r="AF15" s="5">
        <f t="shared" si="1"/>
        <v>2.7950011111111106</v>
      </c>
      <c r="AG15" s="5" t="str">
        <f t="shared" si="1"/>
        <v>Below Detection</v>
      </c>
      <c r="AH15" s="5">
        <f t="shared" si="1"/>
        <v>0.1952045555555556</v>
      </c>
      <c r="AI15" s="5" t="str">
        <f t="shared" si="1"/>
        <v>Below Detection</v>
      </c>
      <c r="AJ15" s="5">
        <f>SUM(X15:AI15)</f>
        <v>100.8777475</v>
      </c>
    </row>
    <row r="16" spans="1:38" x14ac:dyDescent="0.25">
      <c r="A16" t="s">
        <v>291</v>
      </c>
      <c r="F16">
        <v>0.31387900000000002</v>
      </c>
      <c r="G16">
        <v>0.14177200000000001</v>
      </c>
      <c r="H16">
        <v>55.717199999999998</v>
      </c>
      <c r="I16">
        <v>2.02115</v>
      </c>
      <c r="J16">
        <v>29.44</v>
      </c>
      <c r="K16">
        <v>2.5123500000000001</v>
      </c>
      <c r="L16">
        <v>6.7278399999999996</v>
      </c>
      <c r="M16">
        <v>1.0851200000000001</v>
      </c>
      <c r="N16">
        <v>2.5768200000000001</v>
      </c>
      <c r="O16">
        <v>9.5370000000000003E-3</v>
      </c>
      <c r="P16">
        <v>0.22789799999999999</v>
      </c>
      <c r="Q16">
        <v>1.5468000000000001E-2</v>
      </c>
      <c r="R16">
        <v>0</v>
      </c>
      <c r="S16">
        <v>100.789</v>
      </c>
      <c r="T16">
        <v>45.872399999999999</v>
      </c>
    </row>
    <row r="17" spans="1:23" x14ac:dyDescent="0.25">
      <c r="A17" t="s">
        <v>292</v>
      </c>
      <c r="F17">
        <v>7.5389999999999997E-3</v>
      </c>
      <c r="G17">
        <v>-7.8119999999999995E-2</v>
      </c>
      <c r="H17">
        <v>56.615499999999997</v>
      </c>
      <c r="I17">
        <v>1.44906</v>
      </c>
      <c r="J17">
        <v>30.4649</v>
      </c>
      <c r="K17">
        <v>2.5220600000000002</v>
      </c>
      <c r="L17">
        <v>6.6294500000000003</v>
      </c>
      <c r="M17">
        <v>1.1713800000000001</v>
      </c>
      <c r="N17">
        <v>2.5821399999999999</v>
      </c>
      <c r="O17">
        <v>-2.6429999999999999E-2</v>
      </c>
      <c r="P17">
        <v>0.22983100000000001</v>
      </c>
      <c r="Q17">
        <v>-0.10544000000000001</v>
      </c>
      <c r="R17">
        <v>0</v>
      </c>
      <c r="S17">
        <v>101.462</v>
      </c>
      <c r="T17">
        <v>46.412799999999997</v>
      </c>
      <c r="W17" s="2"/>
    </row>
    <row r="18" spans="1:23" x14ac:dyDescent="0.25">
      <c r="A18" t="s">
        <v>293</v>
      </c>
      <c r="F18">
        <v>0.15994900000000001</v>
      </c>
      <c r="G18">
        <v>0.14275599999999999</v>
      </c>
      <c r="H18">
        <v>57.257899999999999</v>
      </c>
      <c r="I18">
        <v>1.4496100000000001</v>
      </c>
      <c r="J18">
        <v>28.364100000000001</v>
      </c>
      <c r="K18">
        <v>2.5943800000000001</v>
      </c>
      <c r="L18">
        <v>6.6354300000000004</v>
      </c>
      <c r="M18">
        <v>1.03379</v>
      </c>
      <c r="N18">
        <v>1.96391</v>
      </c>
      <c r="O18">
        <v>-4.4609999999999997E-2</v>
      </c>
      <c r="P18">
        <v>0.23049</v>
      </c>
      <c r="Q18">
        <v>1.7824E-2</v>
      </c>
      <c r="R18">
        <v>0</v>
      </c>
      <c r="S18">
        <v>99.805599999999998</v>
      </c>
      <c r="T18">
        <v>45.928800000000003</v>
      </c>
      <c r="W18" s="2"/>
    </row>
    <row r="19" spans="1:23" x14ac:dyDescent="0.25">
      <c r="A19" t="s">
        <v>294</v>
      </c>
      <c r="F19">
        <v>7.6490000000000004E-3</v>
      </c>
      <c r="G19">
        <v>0.14246900000000001</v>
      </c>
      <c r="H19">
        <v>57.526200000000003</v>
      </c>
      <c r="I19">
        <v>1.63863</v>
      </c>
      <c r="J19">
        <v>29.965199999999999</v>
      </c>
      <c r="K19">
        <v>2.3243200000000002</v>
      </c>
      <c r="L19">
        <v>6.3921799999999998</v>
      </c>
      <c r="M19">
        <v>0.87173299999999998</v>
      </c>
      <c r="N19">
        <v>2.8110900000000001</v>
      </c>
      <c r="O19">
        <v>9.8770000000000004E-3</v>
      </c>
      <c r="P19">
        <v>0.12020500000000001</v>
      </c>
      <c r="Q19">
        <v>7.8093999999999997E-2</v>
      </c>
      <c r="R19">
        <v>0</v>
      </c>
      <c r="S19">
        <v>101.88800000000001</v>
      </c>
      <c r="T19">
        <v>46.648000000000003</v>
      </c>
      <c r="W19" s="2"/>
    </row>
    <row r="20" spans="1:23" x14ac:dyDescent="0.25">
      <c r="A20" t="s">
        <v>295</v>
      </c>
      <c r="F20">
        <v>-6.8610000000000004E-2</v>
      </c>
      <c r="G20">
        <v>0.14268</v>
      </c>
      <c r="H20">
        <v>57.828699999999998</v>
      </c>
      <c r="I20">
        <v>2.3459599999999998</v>
      </c>
      <c r="J20">
        <v>29.308299999999999</v>
      </c>
      <c r="K20">
        <v>2.7081599999999999</v>
      </c>
      <c r="L20">
        <v>6.2676100000000003</v>
      </c>
      <c r="M20">
        <v>0.99492599999999998</v>
      </c>
      <c r="N20">
        <v>1.88473</v>
      </c>
      <c r="O20">
        <v>-8.2699999999999996E-3</v>
      </c>
      <c r="P20">
        <v>0.120515</v>
      </c>
      <c r="Q20">
        <v>-0.16719999999999999</v>
      </c>
      <c r="R20">
        <v>0</v>
      </c>
      <c r="S20">
        <v>101.358</v>
      </c>
      <c r="T20">
        <v>46.5655</v>
      </c>
    </row>
    <row r="21" spans="1:23" x14ac:dyDescent="0.25">
      <c r="A21" t="s">
        <v>296</v>
      </c>
      <c r="F21">
        <v>-6.9169999999999995E-2</v>
      </c>
      <c r="G21">
        <v>-7.8320000000000001E-2</v>
      </c>
      <c r="H21">
        <v>58.412399999999998</v>
      </c>
      <c r="I21">
        <v>1.57172</v>
      </c>
      <c r="J21">
        <v>28.051600000000001</v>
      </c>
      <c r="K21">
        <v>2.5830099999999998</v>
      </c>
      <c r="L21">
        <v>6.3655099999999996</v>
      </c>
      <c r="M21">
        <v>0.98871200000000004</v>
      </c>
      <c r="N21">
        <v>3.1926899999999998</v>
      </c>
      <c r="O21">
        <v>2.7705E-2</v>
      </c>
      <c r="P21">
        <v>9.6939999999999998E-2</v>
      </c>
      <c r="Q21">
        <v>0.199101</v>
      </c>
      <c r="R21">
        <v>0</v>
      </c>
      <c r="S21">
        <v>101.342</v>
      </c>
      <c r="T21">
        <v>46.436</v>
      </c>
    </row>
    <row r="22" spans="1:23" x14ac:dyDescent="0.25">
      <c r="A22" t="s">
        <v>18</v>
      </c>
    </row>
    <row r="23" spans="1:23" x14ac:dyDescent="0.25">
      <c r="A23" t="s">
        <v>297</v>
      </c>
      <c r="E23" t="s">
        <v>39</v>
      </c>
      <c r="F23">
        <f>AVERAGE(F4:F21)</f>
        <v>4.16365E-2</v>
      </c>
      <c r="G23">
        <f t="shared" ref="G23:S23" si="2">AVERAGE(G4:G21)</f>
        <v>-1.7106666666666652E-2</v>
      </c>
      <c r="H23">
        <f t="shared" si="2"/>
        <v>56.590816666666676</v>
      </c>
      <c r="I23">
        <f t="shared" si="2"/>
        <v>1.6476384444444439</v>
      </c>
      <c r="J23">
        <f t="shared" si="2"/>
        <v>27.951111111111107</v>
      </c>
      <c r="K23">
        <f t="shared" si="2"/>
        <v>2.5613566666666667</v>
      </c>
      <c r="L23">
        <f t="shared" si="2"/>
        <v>7.4590944444444442</v>
      </c>
      <c r="M23">
        <f t="shared" si="2"/>
        <v>1.6775244999999999</v>
      </c>
      <c r="N23">
        <f t="shared" si="2"/>
        <v>2.7950011111111106</v>
      </c>
      <c r="O23">
        <f t="shared" si="2"/>
        <v>6.2751111111111098E-3</v>
      </c>
      <c r="P23">
        <f t="shared" si="2"/>
        <v>0.1952045555555556</v>
      </c>
      <c r="Q23">
        <f t="shared" si="2"/>
        <v>3.5216444444444439E-2</v>
      </c>
      <c r="R23">
        <f t="shared" si="2"/>
        <v>0</v>
      </c>
      <c r="S23">
        <f t="shared" si="2"/>
        <v>100.94382777777777</v>
      </c>
      <c r="T23">
        <f>AVERAGE(T4:T21)</f>
        <v>46.046344444444451</v>
      </c>
    </row>
    <row r="24" spans="1:23" x14ac:dyDescent="0.25">
      <c r="A24" t="s">
        <v>298</v>
      </c>
      <c r="E24" t="s">
        <v>40</v>
      </c>
      <c r="F24">
        <f>STDEV(F4:F21)/SQRT((COUNT(F4:F21)))</f>
        <v>3.0644228582982453E-2</v>
      </c>
      <c r="G24">
        <f t="shared" ref="G24:T24" si="3">STDEV(G4:G21)/SQRT((COUNT(G4:G21)))</f>
        <v>2.3966639948579289E-2</v>
      </c>
      <c r="H24">
        <f t="shared" si="3"/>
        <v>0.26863320672415381</v>
      </c>
      <c r="I24">
        <f t="shared" si="3"/>
        <v>8.7984262762855037E-2</v>
      </c>
      <c r="J24">
        <f t="shared" si="3"/>
        <v>0.48389808256125921</v>
      </c>
      <c r="K24">
        <f t="shared" si="3"/>
        <v>4.4588646698224481E-2</v>
      </c>
      <c r="L24">
        <f t="shared" si="3"/>
        <v>0.5464430354558325</v>
      </c>
      <c r="M24">
        <f t="shared" si="3"/>
        <v>0.16787875478409364</v>
      </c>
      <c r="N24">
        <f t="shared" si="3"/>
        <v>0.18752952965355754</v>
      </c>
      <c r="O24">
        <f t="shared" si="3"/>
        <v>8.1341522031883138E-3</v>
      </c>
      <c r="P24">
        <f t="shared" si="3"/>
        <v>2.5807713735301732E-2</v>
      </c>
      <c r="Q24">
        <f t="shared" si="3"/>
        <v>2.7865698021468519E-2</v>
      </c>
      <c r="R24">
        <f t="shared" si="3"/>
        <v>0</v>
      </c>
      <c r="S24">
        <f t="shared" si="3"/>
        <v>0.17774493251016438</v>
      </c>
      <c r="T24">
        <f t="shared" si="3"/>
        <v>9.8443063144088461E-2</v>
      </c>
    </row>
    <row r="25" spans="1:23" x14ac:dyDescent="0.25">
      <c r="W25" s="2"/>
    </row>
    <row r="26" spans="1:23" x14ac:dyDescent="0.25">
      <c r="W26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51"/>
  <sheetViews>
    <sheetView topLeftCell="M1" zoomScale="80" zoomScaleNormal="80" workbookViewId="0">
      <selection activeCell="AC34" sqref="AC34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0" width="8.7109375" customWidth="1"/>
    <col min="11" max="11" width="9.85546875" bestFit="1" customWidth="1"/>
    <col min="12" max="13" width="8.7109375" customWidth="1"/>
    <col min="14" max="14" width="11.28515625" bestFit="1" customWidth="1"/>
    <col min="15" max="16" width="8.7109375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49.42578125" bestFit="1" customWidth="1"/>
    <col min="24" max="24" width="13" bestFit="1" customWidth="1"/>
    <col min="25" max="25" width="13.7109375" bestFit="1" customWidth="1"/>
    <col min="26" max="30" width="13" bestFit="1" customWidth="1"/>
    <col min="40" max="40" width="49.42578125" bestFit="1" customWidth="1"/>
    <col min="41" max="42" width="17.42578125" bestFit="1" customWidth="1"/>
    <col min="43" max="49" width="13" bestFit="1" customWidth="1"/>
    <col min="50" max="50" width="17.42578125" bestFit="1" customWidth="1"/>
    <col min="51" max="51" width="13" bestFit="1" customWidth="1"/>
    <col min="52" max="52" width="17.42578125" bestFit="1" customWidth="1"/>
  </cols>
  <sheetData>
    <row r="1" spans="1:53" s="1" customFormat="1" x14ac:dyDescent="0.25">
      <c r="A1" s="1" t="s">
        <v>0</v>
      </c>
      <c r="W1" s="1" t="s">
        <v>38</v>
      </c>
      <c r="AN1" s="1" t="s">
        <v>164</v>
      </c>
    </row>
    <row r="2" spans="1:53" x14ac:dyDescent="0.25"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N2" s="2"/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A3" s="2" t="s">
        <v>233</v>
      </c>
      <c r="G3" s="2" t="s">
        <v>23</v>
      </c>
      <c r="H3" s="2" t="s">
        <v>24</v>
      </c>
      <c r="I3" s="2" t="s">
        <v>25</v>
      </c>
      <c r="J3" s="2" t="s">
        <v>26</v>
      </c>
      <c r="K3" s="2" t="s">
        <v>27</v>
      </c>
      <c r="L3" s="2" t="s">
        <v>28</v>
      </c>
      <c r="M3" s="2" t="s">
        <v>29</v>
      </c>
      <c r="N3" s="2" t="s">
        <v>30</v>
      </c>
      <c r="O3" s="2" t="s">
        <v>31</v>
      </c>
      <c r="P3" s="2" t="s">
        <v>32</v>
      </c>
      <c r="Q3" s="2" t="s">
        <v>33</v>
      </c>
      <c r="R3" s="2" t="s">
        <v>34</v>
      </c>
      <c r="S3" s="2" t="s">
        <v>35</v>
      </c>
      <c r="T3" s="2" t="s">
        <v>36</v>
      </c>
      <c r="U3" s="2" t="s">
        <v>37</v>
      </c>
      <c r="W3" s="2" t="s">
        <v>233</v>
      </c>
      <c r="X3">
        <v>6.2680740740740745E-2</v>
      </c>
      <c r="Y3">
        <v>-4.7845444444444461E-2</v>
      </c>
      <c r="Z3">
        <v>52.757048148148158</v>
      </c>
      <c r="AA3">
        <v>1.5673086296296295</v>
      </c>
      <c r="AB3">
        <v>18.982607407407407</v>
      </c>
      <c r="AC3">
        <v>3.0846751851851848</v>
      </c>
      <c r="AD3">
        <v>17.668155555555554</v>
      </c>
      <c r="AE3">
        <v>3.5951266666666659</v>
      </c>
      <c r="AF3">
        <v>2.6224403703703705</v>
      </c>
      <c r="AG3">
        <v>-4.7184074074074055E-3</v>
      </c>
      <c r="AH3">
        <v>0.50777433333333333</v>
      </c>
      <c r="AI3">
        <v>3.9007407407407411E-3</v>
      </c>
      <c r="AJ3">
        <v>0</v>
      </c>
      <c r="AK3">
        <v>100.79918888888888</v>
      </c>
      <c r="AL3">
        <v>44.472955555555551</v>
      </c>
      <c r="AN3" s="2" t="s">
        <v>233</v>
      </c>
      <c r="AO3" t="s">
        <v>165</v>
      </c>
      <c r="AP3" t="s">
        <v>165</v>
      </c>
      <c r="AQ3">
        <v>52.757048148148158</v>
      </c>
      <c r="AR3">
        <v>1.5673086296296295</v>
      </c>
      <c r="AS3">
        <v>18.982607407407407</v>
      </c>
      <c r="AT3">
        <v>3.0846751851851848</v>
      </c>
      <c r="AU3">
        <v>17.668155555555554</v>
      </c>
      <c r="AV3">
        <v>3.5951266666666659</v>
      </c>
      <c r="AW3">
        <v>2.6224403703703705</v>
      </c>
      <c r="AX3" t="s">
        <v>165</v>
      </c>
      <c r="AY3">
        <v>0.50777433333333333</v>
      </c>
      <c r="AZ3" t="s">
        <v>165</v>
      </c>
      <c r="BA3">
        <v>100.78513629629632</v>
      </c>
    </row>
    <row r="4" spans="1:53" x14ac:dyDescent="0.25">
      <c r="A4" t="s">
        <v>1</v>
      </c>
      <c r="G4">
        <v>6.5290000000000001E-3</v>
      </c>
      <c r="H4">
        <v>-7.9479999999999995E-2</v>
      </c>
      <c r="I4">
        <v>52.234999999999999</v>
      </c>
      <c r="J4">
        <v>1.8162100000000001</v>
      </c>
      <c r="K4">
        <v>20.186</v>
      </c>
      <c r="L4">
        <v>3.3070900000000001</v>
      </c>
      <c r="M4">
        <v>17.162199999999999</v>
      </c>
      <c r="N4">
        <v>3.9502899999999999</v>
      </c>
      <c r="O4">
        <v>2.5630000000000002</v>
      </c>
      <c r="P4">
        <v>4.0898999999999998E-2</v>
      </c>
      <c r="Q4">
        <v>0.45985500000000001</v>
      </c>
      <c r="R4">
        <v>0.123625</v>
      </c>
      <c r="S4">
        <v>0</v>
      </c>
      <c r="T4">
        <v>101.771</v>
      </c>
      <c r="U4">
        <v>44.789700000000003</v>
      </c>
      <c r="W4" s="2" t="s">
        <v>250</v>
      </c>
      <c r="X4">
        <v>6.8036062500000008E-2</v>
      </c>
      <c r="Y4">
        <v>4.9685937499999999E-2</v>
      </c>
      <c r="Z4">
        <v>52.993497916666655</v>
      </c>
      <c r="AA4">
        <v>1.3294572708333334</v>
      </c>
      <c r="AB4">
        <v>19.392633333333333</v>
      </c>
      <c r="AC4">
        <v>3.1344549999999995</v>
      </c>
      <c r="AD4">
        <v>16.097050000000003</v>
      </c>
      <c r="AE4">
        <v>3.774044791666666</v>
      </c>
      <c r="AF4">
        <v>3.4625635416666678</v>
      </c>
      <c r="AG4">
        <v>1.7890625000000018E-3</v>
      </c>
      <c r="AH4">
        <v>0.46490943750000002</v>
      </c>
      <c r="AI4">
        <v>8.3584791666666634E-3</v>
      </c>
      <c r="AJ4">
        <v>0</v>
      </c>
      <c r="AK4">
        <v>100.77648541666669</v>
      </c>
      <c r="AL4">
        <v>44.591120833333328</v>
      </c>
      <c r="AN4" s="2" t="s">
        <v>250</v>
      </c>
      <c r="AO4" t="s">
        <v>165</v>
      </c>
      <c r="AP4" t="s">
        <v>165</v>
      </c>
      <c r="AQ4">
        <v>52.993497916666655</v>
      </c>
      <c r="AR4">
        <v>1.3294572708333334</v>
      </c>
      <c r="AS4">
        <v>19.392633333333333</v>
      </c>
      <c r="AT4">
        <v>3.1344549999999995</v>
      </c>
      <c r="AU4">
        <v>16.097050000000003</v>
      </c>
      <c r="AV4">
        <v>3.774044791666666</v>
      </c>
      <c r="AW4">
        <v>3.4625635416666678</v>
      </c>
      <c r="AX4" t="s">
        <v>165</v>
      </c>
      <c r="AY4">
        <v>0.46490943750000002</v>
      </c>
      <c r="AZ4" t="s">
        <v>165</v>
      </c>
      <c r="BA4">
        <v>100.64861129166667</v>
      </c>
    </row>
    <row r="5" spans="1:53" x14ac:dyDescent="0.25">
      <c r="A5" t="s">
        <v>217</v>
      </c>
      <c r="G5">
        <v>8.7287000000000003E-2</v>
      </c>
      <c r="H5">
        <v>-7.9719999999999999E-2</v>
      </c>
      <c r="I5">
        <v>53.5608</v>
      </c>
      <c r="J5">
        <v>1.55819</v>
      </c>
      <c r="K5">
        <v>17.091200000000001</v>
      </c>
      <c r="L5">
        <v>3.4945300000000001</v>
      </c>
      <c r="M5">
        <v>17.5367</v>
      </c>
      <c r="N5">
        <v>3.6900499999999998</v>
      </c>
      <c r="O5">
        <v>3.6364999999999998</v>
      </c>
      <c r="P5">
        <v>-3.006E-2</v>
      </c>
      <c r="Q5">
        <v>0.60931900000000006</v>
      </c>
      <c r="R5">
        <v>-1.08E-3</v>
      </c>
      <c r="S5">
        <v>0</v>
      </c>
      <c r="T5">
        <v>101.154</v>
      </c>
      <c r="U5">
        <v>44.537199999999999</v>
      </c>
      <c r="W5" s="2" t="s">
        <v>266</v>
      </c>
      <c r="X5">
        <v>1.9403000000000007E-2</v>
      </c>
      <c r="Y5">
        <v>-1.1674052631578946E-2</v>
      </c>
      <c r="Z5">
        <v>52.931163157894737</v>
      </c>
      <c r="AA5">
        <v>1.3698854210526314</v>
      </c>
      <c r="AB5">
        <v>20.262947368421056</v>
      </c>
      <c r="AC5">
        <v>3.0439747368421055</v>
      </c>
      <c r="AD5">
        <v>16.865847368421054</v>
      </c>
      <c r="AE5">
        <v>3.4371668421052637</v>
      </c>
      <c r="AF5">
        <v>2.5497747368421053</v>
      </c>
      <c r="AG5">
        <v>7.2087894736842092E-3</v>
      </c>
      <c r="AH5">
        <v>0.47766189473684217</v>
      </c>
      <c r="AI5">
        <v>2.9723157894736844E-2</v>
      </c>
      <c r="AJ5">
        <v>0</v>
      </c>
      <c r="AK5">
        <v>100.98311052631578</v>
      </c>
      <c r="AL5">
        <v>44.702178947368417</v>
      </c>
      <c r="AN5" s="2" t="s">
        <v>266</v>
      </c>
      <c r="AO5" t="s">
        <v>165</v>
      </c>
      <c r="AP5" t="s">
        <v>165</v>
      </c>
      <c r="AQ5">
        <v>52.931163157894737</v>
      </c>
      <c r="AR5">
        <v>1.3698854210526314</v>
      </c>
      <c r="AS5">
        <v>20.262947368421056</v>
      </c>
      <c r="AT5">
        <v>3.0439747368421055</v>
      </c>
      <c r="AU5">
        <v>16.865847368421054</v>
      </c>
      <c r="AV5">
        <v>3.4371668421052637</v>
      </c>
      <c r="AW5">
        <v>2.5497747368421053</v>
      </c>
      <c r="AX5" t="s">
        <v>165</v>
      </c>
      <c r="AY5">
        <v>0.47766189473684217</v>
      </c>
      <c r="AZ5" t="s">
        <v>165</v>
      </c>
      <c r="BA5">
        <v>100.93842152631581</v>
      </c>
    </row>
    <row r="6" spans="1:53" x14ac:dyDescent="0.25">
      <c r="A6" t="s">
        <v>4</v>
      </c>
      <c r="G6">
        <v>8.6137000000000005E-2</v>
      </c>
      <c r="H6">
        <v>-7.9320000000000002E-2</v>
      </c>
      <c r="I6">
        <v>54.942599999999999</v>
      </c>
      <c r="J6">
        <v>1.5660000000000001</v>
      </c>
      <c r="K6">
        <v>18.517900000000001</v>
      </c>
      <c r="L6">
        <v>3.1966700000000001</v>
      </c>
      <c r="M6">
        <v>17.663799999999998</v>
      </c>
      <c r="N6">
        <v>3.81915</v>
      </c>
      <c r="O6">
        <v>1.64324</v>
      </c>
      <c r="P6">
        <v>-1.142E-2</v>
      </c>
      <c r="Q6">
        <v>0.551234</v>
      </c>
      <c r="R6">
        <v>6.4811999999999995E-2</v>
      </c>
      <c r="S6">
        <v>0</v>
      </c>
      <c r="T6">
        <v>101.961</v>
      </c>
      <c r="U6">
        <v>45.388500000000001</v>
      </c>
      <c r="W6" s="2" t="s">
        <v>282</v>
      </c>
      <c r="X6">
        <v>0.15990066666666666</v>
      </c>
      <c r="Y6">
        <v>-1.5671303030303022E-2</v>
      </c>
      <c r="Z6">
        <v>51.135884848484835</v>
      </c>
      <c r="AA6">
        <v>1.4776559696969693</v>
      </c>
      <c r="AB6">
        <v>16.121300000000002</v>
      </c>
      <c r="AC6">
        <v>4.1050109090909102</v>
      </c>
      <c r="AD6">
        <v>16.891951515151518</v>
      </c>
      <c r="AE6">
        <v>5.4715472727272729</v>
      </c>
      <c r="AF6">
        <v>5.0779906060606068</v>
      </c>
      <c r="AG6">
        <v>-1.0521818181818182E-3</v>
      </c>
      <c r="AH6">
        <v>0.65356948484848465</v>
      </c>
      <c r="AI6">
        <v>-4.1481818181818148E-3</v>
      </c>
      <c r="AJ6">
        <v>0</v>
      </c>
      <c r="AK6">
        <v>101.07400606060607</v>
      </c>
      <c r="AL6">
        <v>44.092239393939394</v>
      </c>
      <c r="AN6" s="2" t="s">
        <v>282</v>
      </c>
      <c r="AO6" t="s">
        <v>165</v>
      </c>
      <c r="AP6" t="s">
        <v>165</v>
      </c>
      <c r="AQ6">
        <v>51.135884848484835</v>
      </c>
      <c r="AR6">
        <v>1.4776559696969693</v>
      </c>
      <c r="AS6">
        <v>16.121300000000002</v>
      </c>
      <c r="AT6">
        <v>4.1050109090909102</v>
      </c>
      <c r="AU6">
        <v>16.891951515151518</v>
      </c>
      <c r="AV6">
        <v>5.4715472727272729</v>
      </c>
      <c r="AW6">
        <v>5.0779906060606068</v>
      </c>
      <c r="AX6" t="s">
        <v>165</v>
      </c>
      <c r="AY6">
        <v>0.65356948484848465</v>
      </c>
      <c r="AZ6" t="s">
        <v>165</v>
      </c>
      <c r="BA6">
        <v>100.93491060606061</v>
      </c>
    </row>
    <row r="7" spans="1:53" x14ac:dyDescent="0.25">
      <c r="A7" t="s">
        <v>21</v>
      </c>
      <c r="G7">
        <v>0.16502800000000001</v>
      </c>
      <c r="H7">
        <v>-7.936E-2</v>
      </c>
      <c r="I7">
        <v>52.493899999999996</v>
      </c>
      <c r="J7">
        <v>1.5652900000000001</v>
      </c>
      <c r="K7">
        <v>19.758800000000001</v>
      </c>
      <c r="L7">
        <v>2.3681199999999998</v>
      </c>
      <c r="M7">
        <v>18.0032</v>
      </c>
      <c r="N7">
        <v>3.3308499999999999</v>
      </c>
      <c r="O7">
        <v>2.3385899999999999</v>
      </c>
      <c r="P7">
        <v>2.3640000000000001E-2</v>
      </c>
      <c r="Q7">
        <v>0.50741400000000003</v>
      </c>
      <c r="R7">
        <v>-5.7970000000000001E-2</v>
      </c>
      <c r="S7">
        <v>0</v>
      </c>
      <c r="T7">
        <v>100.41800000000001</v>
      </c>
      <c r="U7">
        <v>44.3215</v>
      </c>
    </row>
    <row r="8" spans="1:53" x14ac:dyDescent="0.25">
      <c r="A8" t="s">
        <v>218</v>
      </c>
      <c r="G8">
        <v>-7.3109999999999994E-2</v>
      </c>
      <c r="H8">
        <v>0.134765</v>
      </c>
      <c r="I8">
        <v>53.6419</v>
      </c>
      <c r="J8">
        <v>2.9045399999999999</v>
      </c>
      <c r="K8">
        <v>19.447500000000002</v>
      </c>
      <c r="L8">
        <v>2.9178899999999999</v>
      </c>
      <c r="M8">
        <v>16.6021</v>
      </c>
      <c r="N8">
        <v>3.0047299999999999</v>
      </c>
      <c r="O8">
        <v>1.71753</v>
      </c>
      <c r="P8">
        <v>-1.171E-2</v>
      </c>
      <c r="Q8">
        <v>0.59227200000000002</v>
      </c>
      <c r="R8">
        <v>-0.11988</v>
      </c>
      <c r="S8">
        <v>0</v>
      </c>
      <c r="T8">
        <v>100.759</v>
      </c>
      <c r="U8">
        <v>44.661700000000003</v>
      </c>
      <c r="X8" s="2" t="s">
        <v>23</v>
      </c>
      <c r="Y8" s="2" t="s">
        <v>24</v>
      </c>
      <c r="Z8" s="2" t="s">
        <v>25</v>
      </c>
      <c r="AA8" s="2" t="s">
        <v>26</v>
      </c>
      <c r="AB8" s="2" t="s">
        <v>27</v>
      </c>
      <c r="AC8" s="2" t="s">
        <v>28</v>
      </c>
      <c r="AD8" s="2" t="s">
        <v>29</v>
      </c>
      <c r="AE8" s="2" t="s">
        <v>30</v>
      </c>
      <c r="AF8" s="2" t="s">
        <v>31</v>
      </c>
      <c r="AG8" s="2" t="s">
        <v>32</v>
      </c>
      <c r="AH8" s="2" t="s">
        <v>33</v>
      </c>
      <c r="AI8" s="2" t="s">
        <v>34</v>
      </c>
      <c r="AJ8" s="2" t="s">
        <v>36</v>
      </c>
    </row>
    <row r="9" spans="1:53" x14ac:dyDescent="0.25">
      <c r="G9">
        <v>8.6255999999999999E-2</v>
      </c>
      <c r="H9">
        <v>-7.9450000000000007E-2</v>
      </c>
      <c r="I9">
        <v>52.610799999999998</v>
      </c>
      <c r="J9">
        <v>2.3275199999999998</v>
      </c>
      <c r="K9">
        <v>20.931699999999999</v>
      </c>
      <c r="L9">
        <v>2.6208399999999998</v>
      </c>
      <c r="M9">
        <v>17.0075</v>
      </c>
      <c r="N9">
        <v>3.1525400000000001</v>
      </c>
      <c r="O9">
        <v>2.7191200000000002</v>
      </c>
      <c r="P9">
        <v>4.1022000000000003E-2</v>
      </c>
      <c r="Q9">
        <v>0.591611</v>
      </c>
      <c r="R9">
        <v>-5.9209999999999999E-2</v>
      </c>
      <c r="S9">
        <v>0</v>
      </c>
      <c r="T9">
        <v>101.95</v>
      </c>
      <c r="U9">
        <v>44.832700000000003</v>
      </c>
      <c r="W9" s="2" t="s">
        <v>233</v>
      </c>
      <c r="X9">
        <v>6.2680740740740745E-2</v>
      </c>
      <c r="Y9">
        <v>-4.7845444444444461E-2</v>
      </c>
      <c r="Z9">
        <v>52.757048148148158</v>
      </c>
      <c r="AA9">
        <v>1.5673086296296295</v>
      </c>
      <c r="AB9">
        <v>18.982607407407407</v>
      </c>
      <c r="AC9">
        <v>3.0846751851851848</v>
      </c>
      <c r="AD9">
        <v>17.668155555555554</v>
      </c>
      <c r="AE9">
        <v>3.5951266666666659</v>
      </c>
      <c r="AF9">
        <v>2.6224403703703705</v>
      </c>
      <c r="AG9">
        <v>-4.7184074074074055E-3</v>
      </c>
      <c r="AH9">
        <v>0.50777433333333333</v>
      </c>
      <c r="AI9">
        <v>3.9007407407407411E-3</v>
      </c>
      <c r="AJ9">
        <v>100.79918888888888</v>
      </c>
    </row>
    <row r="10" spans="1:53" x14ac:dyDescent="0.25">
      <c r="A10" t="s">
        <v>219</v>
      </c>
      <c r="G10">
        <v>8.7008000000000002E-2</v>
      </c>
      <c r="H10">
        <v>0.13330400000000001</v>
      </c>
      <c r="I10">
        <v>52.832500000000003</v>
      </c>
      <c r="J10">
        <v>1.5590599999999999</v>
      </c>
      <c r="K10">
        <v>17.290800000000001</v>
      </c>
      <c r="L10">
        <v>3.07606</v>
      </c>
      <c r="M10">
        <v>17.695799999999998</v>
      </c>
      <c r="N10">
        <v>3.73353</v>
      </c>
      <c r="O10">
        <v>3.4079999999999999</v>
      </c>
      <c r="P10">
        <v>4.0274999999999998E-2</v>
      </c>
      <c r="Q10">
        <v>0.698187</v>
      </c>
      <c r="R10">
        <v>-5.1000000000000004E-4</v>
      </c>
      <c r="S10">
        <v>0</v>
      </c>
      <c r="T10">
        <v>100.554</v>
      </c>
      <c r="U10">
        <v>44.278500000000001</v>
      </c>
      <c r="W10" s="2" t="s">
        <v>250</v>
      </c>
      <c r="X10">
        <v>6.8036062500000008E-2</v>
      </c>
      <c r="Y10">
        <v>4.9685937499999999E-2</v>
      </c>
      <c r="Z10">
        <v>52.993497916666655</v>
      </c>
      <c r="AA10">
        <v>1.3294572708333334</v>
      </c>
      <c r="AB10">
        <v>19.392633333333333</v>
      </c>
      <c r="AC10">
        <v>3.1344549999999995</v>
      </c>
      <c r="AD10">
        <v>16.097050000000003</v>
      </c>
      <c r="AE10">
        <v>3.774044791666666</v>
      </c>
      <c r="AF10">
        <v>3.4625635416666678</v>
      </c>
      <c r="AG10">
        <v>1.7890625000000018E-3</v>
      </c>
      <c r="AH10">
        <v>0.46490943750000002</v>
      </c>
      <c r="AI10">
        <v>8.3584791666666634E-3</v>
      </c>
      <c r="AJ10">
        <v>100.77648541666669</v>
      </c>
    </row>
    <row r="11" spans="1:53" x14ac:dyDescent="0.25">
      <c r="A11" t="s">
        <v>220</v>
      </c>
      <c r="G11">
        <v>0.246195</v>
      </c>
      <c r="H11">
        <v>-7.9479999999999995E-2</v>
      </c>
      <c r="I11">
        <v>51.522799999999997</v>
      </c>
      <c r="J11">
        <v>1.6254</v>
      </c>
      <c r="K11">
        <v>18.0639</v>
      </c>
      <c r="L11">
        <v>3.2913999999999999</v>
      </c>
      <c r="M11">
        <v>17.2117</v>
      </c>
      <c r="N11">
        <v>4.6778000000000004</v>
      </c>
      <c r="O11">
        <v>2.4864099999999998</v>
      </c>
      <c r="P11">
        <v>-4.709E-2</v>
      </c>
      <c r="Q11">
        <v>0.46009100000000003</v>
      </c>
      <c r="R11">
        <v>6.2523999999999996E-2</v>
      </c>
      <c r="S11">
        <v>0</v>
      </c>
      <c r="T11">
        <v>99.521699999999996</v>
      </c>
      <c r="U11">
        <v>43.893700000000003</v>
      </c>
      <c r="W11" s="2" t="s">
        <v>266</v>
      </c>
      <c r="X11">
        <v>1.9403000000000007E-2</v>
      </c>
      <c r="Y11">
        <v>-1.1674052631578946E-2</v>
      </c>
      <c r="Z11">
        <v>52.931163157894737</v>
      </c>
      <c r="AA11">
        <v>1.3698854210526314</v>
      </c>
      <c r="AB11">
        <v>20.262947368421056</v>
      </c>
      <c r="AC11">
        <v>3.0439747368421055</v>
      </c>
      <c r="AD11">
        <v>16.865847368421054</v>
      </c>
      <c r="AE11">
        <v>3.4371668421052637</v>
      </c>
      <c r="AF11">
        <v>2.5497747368421053</v>
      </c>
      <c r="AG11">
        <v>7.2087894736842092E-3</v>
      </c>
      <c r="AH11">
        <v>0.47766189473684217</v>
      </c>
      <c r="AI11">
        <v>2.9723157894736844E-2</v>
      </c>
      <c r="AJ11">
        <v>100.98311052631578</v>
      </c>
    </row>
    <row r="12" spans="1:53" x14ac:dyDescent="0.25">
      <c r="A12" t="s">
        <v>221</v>
      </c>
      <c r="G12">
        <v>-7.3190000000000005E-2</v>
      </c>
      <c r="H12">
        <v>-7.9469999999999999E-2</v>
      </c>
      <c r="I12">
        <v>52.419699999999999</v>
      </c>
      <c r="J12">
        <v>1.43563</v>
      </c>
      <c r="K12">
        <v>19.997</v>
      </c>
      <c r="L12">
        <v>2.8917799999999998</v>
      </c>
      <c r="M12">
        <v>17.865600000000001</v>
      </c>
      <c r="N12">
        <v>3.4955599999999998</v>
      </c>
      <c r="O12">
        <v>2.8753000000000002</v>
      </c>
      <c r="P12">
        <v>-1.1849999999999999E-2</v>
      </c>
      <c r="Q12">
        <v>0.43939</v>
      </c>
      <c r="R12">
        <v>-5.9110000000000003E-2</v>
      </c>
      <c r="S12">
        <v>0</v>
      </c>
      <c r="T12">
        <v>101.196</v>
      </c>
      <c r="U12">
        <v>44.577199999999998</v>
      </c>
      <c r="W12" s="2" t="s">
        <v>282</v>
      </c>
      <c r="X12">
        <v>0.15990066666666666</v>
      </c>
      <c r="Y12">
        <v>-1.5671303030303022E-2</v>
      </c>
      <c r="Z12">
        <v>51.135884848484835</v>
      </c>
      <c r="AA12">
        <v>1.4776559696969693</v>
      </c>
      <c r="AB12">
        <v>16.121300000000002</v>
      </c>
      <c r="AC12">
        <v>4.1050109090909102</v>
      </c>
      <c r="AD12">
        <v>16.891951515151518</v>
      </c>
      <c r="AE12">
        <v>5.4715472727272729</v>
      </c>
      <c r="AF12">
        <v>5.0779906060606068</v>
      </c>
      <c r="AG12">
        <v>-1.0521818181818182E-3</v>
      </c>
      <c r="AH12">
        <v>0.65356948484848465</v>
      </c>
      <c r="AI12">
        <v>-4.1481818181818148E-3</v>
      </c>
      <c r="AJ12">
        <v>101.07400606060607</v>
      </c>
    </row>
    <row r="13" spans="1:53" x14ac:dyDescent="0.25">
      <c r="A13" t="s">
        <v>222</v>
      </c>
      <c r="G13">
        <v>8.6994000000000002E-2</v>
      </c>
      <c r="H13">
        <v>-7.9740000000000005E-2</v>
      </c>
      <c r="I13">
        <v>50.9681</v>
      </c>
      <c r="J13">
        <v>1.6853</v>
      </c>
      <c r="K13">
        <v>17.398599999999998</v>
      </c>
      <c r="L13">
        <v>3.1976499999999999</v>
      </c>
      <c r="M13">
        <v>18.090299999999999</v>
      </c>
      <c r="N13">
        <v>3.9877500000000001</v>
      </c>
      <c r="O13">
        <v>2.7132999999999998</v>
      </c>
      <c r="P13">
        <v>-3.0030000000000001E-2</v>
      </c>
      <c r="Q13">
        <v>0.61101099999999997</v>
      </c>
      <c r="R13">
        <v>0.242864</v>
      </c>
      <c r="S13">
        <v>0</v>
      </c>
      <c r="T13">
        <v>98.872</v>
      </c>
      <c r="U13">
        <v>43.355600000000003</v>
      </c>
    </row>
    <row r="14" spans="1:53" x14ac:dyDescent="0.25">
      <c r="A14" t="s">
        <v>223</v>
      </c>
      <c r="G14">
        <v>8.6121000000000003E-2</v>
      </c>
      <c r="H14">
        <v>-7.9399999999999998E-2</v>
      </c>
      <c r="I14">
        <v>54.101799999999997</v>
      </c>
      <c r="J14">
        <v>0.86233700000000002</v>
      </c>
      <c r="K14">
        <v>18.6736</v>
      </c>
      <c r="L14">
        <v>3.26708</v>
      </c>
      <c r="M14">
        <v>17.760400000000001</v>
      </c>
      <c r="N14">
        <v>3.7047300000000001</v>
      </c>
      <c r="O14">
        <v>2.95384</v>
      </c>
      <c r="P14">
        <v>-4.6789999999999998E-2</v>
      </c>
      <c r="Q14">
        <v>0.52739800000000003</v>
      </c>
      <c r="R14">
        <v>-5.8470000000000001E-2</v>
      </c>
      <c r="S14">
        <v>0</v>
      </c>
      <c r="T14">
        <v>101.753</v>
      </c>
      <c r="U14">
        <v>45.095300000000002</v>
      </c>
      <c r="W14" s="2" t="s">
        <v>184</v>
      </c>
    </row>
    <row r="15" spans="1:53" x14ac:dyDescent="0.25">
      <c r="A15" t="s">
        <v>224</v>
      </c>
      <c r="G15">
        <v>0.32581700000000002</v>
      </c>
      <c r="H15">
        <v>-7.9560000000000006E-2</v>
      </c>
      <c r="I15">
        <v>52.061599999999999</v>
      </c>
      <c r="J15">
        <v>1.1797200000000001</v>
      </c>
      <c r="K15">
        <v>18.122699999999998</v>
      </c>
      <c r="L15">
        <v>3.2265600000000001</v>
      </c>
      <c r="M15">
        <v>18.473700000000001</v>
      </c>
      <c r="N15">
        <v>3.46977</v>
      </c>
      <c r="O15">
        <v>2.7196099999999999</v>
      </c>
      <c r="P15">
        <v>-1.206E-2</v>
      </c>
      <c r="Q15">
        <v>0.30752600000000002</v>
      </c>
      <c r="R15">
        <v>9.9599999999999992E-4</v>
      </c>
      <c r="S15">
        <v>0</v>
      </c>
      <c r="T15">
        <v>99.796300000000002</v>
      </c>
      <c r="U15">
        <v>43.880400000000002</v>
      </c>
      <c r="X15" s="3" t="s">
        <v>151</v>
      </c>
      <c r="Y15" s="3" t="s">
        <v>152</v>
      </c>
      <c r="Z15" s="3"/>
      <c r="AA15" s="3"/>
      <c r="AB15" s="3"/>
      <c r="AC15" s="3"/>
      <c r="AD15" s="3"/>
      <c r="AE15" s="3"/>
      <c r="AF15" s="3"/>
      <c r="AG15" s="3" t="s">
        <v>159</v>
      </c>
      <c r="AH15" s="3" t="s">
        <v>160</v>
      </c>
      <c r="AI15" s="3" t="s">
        <v>161</v>
      </c>
    </row>
    <row r="16" spans="1:53" x14ac:dyDescent="0.25">
      <c r="A16" t="s">
        <v>225</v>
      </c>
      <c r="G16">
        <v>6.5380000000000004E-3</v>
      </c>
      <c r="H16">
        <v>-7.9549999999999996E-2</v>
      </c>
      <c r="I16">
        <v>52.571399999999997</v>
      </c>
      <c r="J16">
        <v>1.1795199999999999</v>
      </c>
      <c r="K16">
        <v>18.0412</v>
      </c>
      <c r="L16">
        <v>3.4371499999999999</v>
      </c>
      <c r="M16">
        <v>17.911200000000001</v>
      </c>
      <c r="N16">
        <v>3.70533</v>
      </c>
      <c r="O16">
        <v>2.6417799999999998</v>
      </c>
      <c r="P16">
        <v>-2.9559999999999999E-2</v>
      </c>
      <c r="Q16">
        <v>0.35104600000000002</v>
      </c>
      <c r="R16">
        <v>0.123234</v>
      </c>
      <c r="S16">
        <v>0</v>
      </c>
      <c r="T16">
        <v>99.859300000000005</v>
      </c>
      <c r="U16">
        <v>44.077100000000002</v>
      </c>
      <c r="W16" s="2" t="s">
        <v>233</v>
      </c>
      <c r="X16">
        <v>0.113052</v>
      </c>
      <c r="Y16">
        <v>0.113973</v>
      </c>
      <c r="AG16">
        <v>5.6027E-2</v>
      </c>
      <c r="AH16">
        <v>7.8516000000000002E-2</v>
      </c>
      <c r="AI16">
        <v>0.191359</v>
      </c>
    </row>
    <row r="17" spans="1:36" x14ac:dyDescent="0.25">
      <c r="A17" t="s">
        <v>226</v>
      </c>
      <c r="G17">
        <v>-7.2969999999999993E-2</v>
      </c>
      <c r="H17">
        <v>-7.9399999999999998E-2</v>
      </c>
      <c r="I17">
        <v>53.407299999999999</v>
      </c>
      <c r="J17">
        <v>1.7555700000000001</v>
      </c>
      <c r="K17">
        <v>20.6709</v>
      </c>
      <c r="L17">
        <v>2.6101200000000002</v>
      </c>
      <c r="M17">
        <v>17.355499999999999</v>
      </c>
      <c r="N17">
        <v>3.05931</v>
      </c>
      <c r="O17">
        <v>2.7995899999999998</v>
      </c>
      <c r="P17">
        <v>-1.163E-2</v>
      </c>
      <c r="Q17">
        <v>0.39629999999999999</v>
      </c>
      <c r="R17">
        <v>-5.8319999999999997E-2</v>
      </c>
      <c r="S17">
        <v>0</v>
      </c>
      <c r="T17">
        <v>101.83199999999999</v>
      </c>
      <c r="U17">
        <v>44.9681</v>
      </c>
      <c r="W17" s="2" t="s">
        <v>250</v>
      </c>
      <c r="X17">
        <v>0.11485099999999999</v>
      </c>
      <c r="Y17">
        <v>0.11405800000000001</v>
      </c>
      <c r="AG17">
        <v>5.7176999999999999E-2</v>
      </c>
      <c r="AH17">
        <v>7.8589000000000006E-2</v>
      </c>
      <c r="AI17">
        <v>0.19250600000000001</v>
      </c>
    </row>
    <row r="18" spans="1:36" x14ac:dyDescent="0.25">
      <c r="A18" t="s">
        <v>227</v>
      </c>
      <c r="G18">
        <v>6.5339999999999999E-3</v>
      </c>
      <c r="H18">
        <v>-7.9430000000000001E-2</v>
      </c>
      <c r="I18">
        <v>52.718600000000002</v>
      </c>
      <c r="J18">
        <v>1.6274500000000001</v>
      </c>
      <c r="K18">
        <v>19.4086</v>
      </c>
      <c r="L18">
        <v>3.0837699999999999</v>
      </c>
      <c r="M18">
        <v>17.228999999999999</v>
      </c>
      <c r="N18">
        <v>3.6472799999999999</v>
      </c>
      <c r="O18">
        <v>2.6435399999999998</v>
      </c>
      <c r="P18">
        <v>5.8609999999999999E-3</v>
      </c>
      <c r="Q18">
        <v>0.43925399999999998</v>
      </c>
      <c r="R18">
        <v>-0.11982</v>
      </c>
      <c r="S18">
        <v>0</v>
      </c>
      <c r="T18">
        <v>100.611</v>
      </c>
      <c r="U18">
        <v>44.454300000000003</v>
      </c>
      <c r="W18" s="2" t="s">
        <v>266</v>
      </c>
      <c r="X18">
        <v>0.11351799999999999</v>
      </c>
      <c r="Y18">
        <v>0.11407399999999999</v>
      </c>
      <c r="AG18">
        <v>5.6210999999999997E-2</v>
      </c>
      <c r="AH18">
        <v>7.8324000000000005E-2</v>
      </c>
      <c r="AI18">
        <v>0.191548</v>
      </c>
    </row>
    <row r="19" spans="1:36" x14ac:dyDescent="0.25">
      <c r="A19" t="s">
        <v>228</v>
      </c>
      <c r="G19">
        <v>6.4859999999999996E-3</v>
      </c>
      <c r="H19">
        <v>-7.9420000000000004E-2</v>
      </c>
      <c r="I19">
        <v>53.241900000000001</v>
      </c>
      <c r="J19">
        <v>1.18198</v>
      </c>
      <c r="K19">
        <v>19.345300000000002</v>
      </c>
      <c r="L19">
        <v>2.8978700000000002</v>
      </c>
      <c r="M19">
        <v>17.922000000000001</v>
      </c>
      <c r="N19">
        <v>2.5548799999999998</v>
      </c>
      <c r="O19">
        <v>2.3378899999999998</v>
      </c>
      <c r="P19">
        <v>5.8723999999999998E-2</v>
      </c>
      <c r="Q19">
        <v>0.61637500000000001</v>
      </c>
      <c r="R19">
        <v>2.7049999999999999E-3</v>
      </c>
      <c r="S19">
        <v>0</v>
      </c>
      <c r="T19">
        <v>100.087</v>
      </c>
      <c r="U19">
        <v>44.270699999999998</v>
      </c>
      <c r="W19" s="2" t="s">
        <v>282</v>
      </c>
      <c r="X19">
        <v>0.121447</v>
      </c>
      <c r="Y19">
        <v>0.11421099999999999</v>
      </c>
      <c r="AG19">
        <v>5.7329999999999999E-2</v>
      </c>
      <c r="AH19">
        <v>7.9572000000000004E-2</v>
      </c>
      <c r="AI19">
        <v>0.196822</v>
      </c>
    </row>
    <row r="20" spans="1:36" x14ac:dyDescent="0.25">
      <c r="A20" t="s">
        <v>229</v>
      </c>
      <c r="G20">
        <v>6.4590000000000003E-3</v>
      </c>
      <c r="H20">
        <v>-7.9399999999999998E-2</v>
      </c>
      <c r="I20">
        <v>53.211199999999998</v>
      </c>
      <c r="J20">
        <v>1.18194</v>
      </c>
      <c r="K20">
        <v>19.604800000000001</v>
      </c>
      <c r="L20">
        <v>2.6153400000000002</v>
      </c>
      <c r="M20">
        <v>17.956399999999999</v>
      </c>
      <c r="N20">
        <v>3.3222900000000002</v>
      </c>
      <c r="O20">
        <v>2.8787199999999999</v>
      </c>
      <c r="P20">
        <v>2.3566E-2</v>
      </c>
      <c r="Q20">
        <v>0.550423</v>
      </c>
      <c r="R20">
        <v>-0.11937</v>
      </c>
      <c r="S20">
        <v>0</v>
      </c>
      <c r="T20">
        <v>101.152</v>
      </c>
      <c r="U20">
        <v>44.702500000000001</v>
      </c>
    </row>
    <row r="21" spans="1:36" x14ac:dyDescent="0.25">
      <c r="A21" t="s">
        <v>230</v>
      </c>
      <c r="G21">
        <v>6.4339999999999996E-3</v>
      </c>
      <c r="H21">
        <v>-7.9530000000000003E-2</v>
      </c>
      <c r="I21">
        <v>52.636699999999998</v>
      </c>
      <c r="J21">
        <v>1.5625100000000001</v>
      </c>
      <c r="K21">
        <v>19.2638</v>
      </c>
      <c r="L21">
        <v>3.1369099999999999</v>
      </c>
      <c r="M21">
        <v>18.4633</v>
      </c>
      <c r="N21">
        <v>3.64439</v>
      </c>
      <c r="O21">
        <v>2.41127</v>
      </c>
      <c r="P21">
        <v>-1.2030000000000001E-2</v>
      </c>
      <c r="Q21">
        <v>0.43914700000000001</v>
      </c>
      <c r="R21">
        <v>6.2358999999999998E-2</v>
      </c>
      <c r="S21">
        <v>0</v>
      </c>
      <c r="T21">
        <v>101.535</v>
      </c>
      <c r="U21">
        <v>44.689700000000002</v>
      </c>
      <c r="W21" s="4" t="s">
        <v>163</v>
      </c>
      <c r="X21" s="3">
        <v>1.34798</v>
      </c>
      <c r="Y21" s="3">
        <v>2.2914099999999999</v>
      </c>
      <c r="Z21" s="3"/>
      <c r="AA21" s="3"/>
      <c r="AB21" s="3"/>
      <c r="AC21" s="3"/>
      <c r="AD21" s="3"/>
      <c r="AE21" s="3"/>
      <c r="AF21" s="3"/>
      <c r="AG21" s="3">
        <v>1.20459</v>
      </c>
      <c r="AH21" s="3">
        <v>1.6680600000000001</v>
      </c>
      <c r="AI21" s="3">
        <v>1.2725299999999999</v>
      </c>
    </row>
    <row r="22" spans="1:36" x14ac:dyDescent="0.25">
      <c r="A22" t="s">
        <v>18</v>
      </c>
      <c r="G22">
        <v>8.6416999999999994E-2</v>
      </c>
      <c r="H22">
        <v>-7.9460000000000003E-2</v>
      </c>
      <c r="I22">
        <v>53.287500000000001</v>
      </c>
      <c r="J22">
        <v>1.11629</v>
      </c>
      <c r="K22">
        <v>18.441500000000001</v>
      </c>
      <c r="L22">
        <v>3.4555500000000001</v>
      </c>
      <c r="M22">
        <v>17.384599999999999</v>
      </c>
      <c r="N22">
        <v>3.6292900000000001</v>
      </c>
      <c r="O22">
        <v>2.7965499999999999</v>
      </c>
      <c r="P22">
        <v>-4.6929999999999999E-2</v>
      </c>
      <c r="Q22">
        <v>0.46056000000000002</v>
      </c>
      <c r="R22">
        <v>6.2908000000000006E-2</v>
      </c>
      <c r="S22">
        <v>0</v>
      </c>
      <c r="T22">
        <v>100.595</v>
      </c>
      <c r="U22">
        <v>44.506700000000002</v>
      </c>
    </row>
    <row r="23" spans="1:36" x14ac:dyDescent="0.25">
      <c r="A23" t="s">
        <v>231</v>
      </c>
      <c r="G23">
        <v>-7.3190000000000005E-2</v>
      </c>
      <c r="H23">
        <v>0.13425200000000001</v>
      </c>
      <c r="I23">
        <v>52.851100000000002</v>
      </c>
      <c r="J23">
        <v>1.30827</v>
      </c>
      <c r="K23">
        <v>18.1372</v>
      </c>
      <c r="L23">
        <v>3.4022999999999999</v>
      </c>
      <c r="M23">
        <v>17.114699999999999</v>
      </c>
      <c r="N23">
        <v>3.6231499999999999</v>
      </c>
      <c r="O23">
        <v>2.6431300000000002</v>
      </c>
      <c r="P23">
        <v>-1.179E-2</v>
      </c>
      <c r="Q23">
        <v>0.50446299999999999</v>
      </c>
      <c r="R23">
        <v>-5.9080000000000001E-2</v>
      </c>
      <c r="S23">
        <v>0</v>
      </c>
      <c r="T23">
        <v>99.574600000000004</v>
      </c>
      <c r="U23">
        <v>44.141599999999997</v>
      </c>
      <c r="X23" s="2" t="s">
        <v>23</v>
      </c>
      <c r="Y23" s="2" t="s">
        <v>24</v>
      </c>
      <c r="AG23" s="2" t="s">
        <v>32</v>
      </c>
      <c r="AH23" s="2" t="s">
        <v>33</v>
      </c>
      <c r="AI23" s="2" t="s">
        <v>34</v>
      </c>
    </row>
    <row r="24" spans="1:36" x14ac:dyDescent="0.25">
      <c r="A24" t="s">
        <v>232</v>
      </c>
      <c r="G24">
        <v>6.2890000000000003E-3</v>
      </c>
      <c r="H24">
        <v>-7.954E-2</v>
      </c>
      <c r="I24">
        <v>50.487400000000001</v>
      </c>
      <c r="J24">
        <v>1.4991399999999999</v>
      </c>
      <c r="K24">
        <v>20.487100000000002</v>
      </c>
      <c r="L24">
        <v>3.1381600000000001</v>
      </c>
      <c r="M24">
        <v>18.257200000000001</v>
      </c>
      <c r="N24">
        <v>2.7029299999999998</v>
      </c>
      <c r="O24">
        <v>2.18032</v>
      </c>
      <c r="P24">
        <v>-1.204E-2</v>
      </c>
      <c r="Q24">
        <v>0.54889200000000005</v>
      </c>
      <c r="R24">
        <v>6.2420999999999997E-2</v>
      </c>
      <c r="S24">
        <v>0</v>
      </c>
      <c r="T24">
        <v>99.278199999999998</v>
      </c>
      <c r="U24">
        <v>43.506799999999998</v>
      </c>
      <c r="W24" s="2" t="s">
        <v>233</v>
      </c>
      <c r="X24">
        <f>X16*$X$21</f>
        <v>0.15239183496</v>
      </c>
      <c r="Y24">
        <f>Y16*$Y$21</f>
        <v>0.26115887192999998</v>
      </c>
      <c r="AG24">
        <f>AG16*$AG$21</f>
        <v>6.748956393000001E-2</v>
      </c>
      <c r="AH24">
        <f>AH16*$AH$21</f>
        <v>0.13096939896000001</v>
      </c>
      <c r="AI24">
        <f>AI16*$AI$21</f>
        <v>0.24351006826999999</v>
      </c>
    </row>
    <row r="25" spans="1:36" x14ac:dyDescent="0.25">
      <c r="G25">
        <v>0.16547100000000001</v>
      </c>
      <c r="H25">
        <v>-7.9420000000000004E-2</v>
      </c>
      <c r="I25">
        <v>52.923299999999998</v>
      </c>
      <c r="J25">
        <v>1.5007600000000001</v>
      </c>
      <c r="K25">
        <v>19.561199999999999</v>
      </c>
      <c r="L25">
        <v>2.87602</v>
      </c>
      <c r="M25">
        <v>17.679400000000001</v>
      </c>
      <c r="N25">
        <v>3.12602</v>
      </c>
      <c r="O25">
        <v>2.6455799999999998</v>
      </c>
      <c r="P25">
        <v>5.914E-3</v>
      </c>
      <c r="Q25">
        <v>0.35258200000000001</v>
      </c>
      <c r="R25">
        <v>-0.11960999999999999</v>
      </c>
      <c r="S25">
        <v>0</v>
      </c>
      <c r="T25">
        <v>100.637</v>
      </c>
      <c r="U25">
        <v>44.42</v>
      </c>
      <c r="W25" s="2" t="s">
        <v>250</v>
      </c>
      <c r="X25">
        <f t="shared" ref="X25:X27" si="0">X17*$X$21</f>
        <v>0.15481685097999998</v>
      </c>
      <c r="Y25">
        <f t="shared" ref="Y25:Y27" si="1">Y17*$Y$21</f>
        <v>0.26135364178000003</v>
      </c>
      <c r="AG25">
        <f t="shared" ref="AG25:AG27" si="2">AG17*$AG$21</f>
        <v>6.887484243E-2</v>
      </c>
      <c r="AH25">
        <f t="shared" ref="AH25:AH27" si="3">AH17*$AH$21</f>
        <v>0.13109116734000001</v>
      </c>
      <c r="AI25">
        <f t="shared" ref="AI25:AI27" si="4">AI17*$AI$21</f>
        <v>0.24496966017999999</v>
      </c>
    </row>
    <row r="26" spans="1:36" x14ac:dyDescent="0.25">
      <c r="G26">
        <v>0.24518999999999999</v>
      </c>
      <c r="H26">
        <v>0.13417200000000001</v>
      </c>
      <c r="I26">
        <v>52.348300000000002</v>
      </c>
      <c r="J26">
        <v>0.92543600000000004</v>
      </c>
      <c r="K26">
        <v>18.332699999999999</v>
      </c>
      <c r="L26">
        <v>3.1955499999999999</v>
      </c>
      <c r="M26">
        <v>17.834499999999998</v>
      </c>
      <c r="N26">
        <v>4.6703099999999997</v>
      </c>
      <c r="O26">
        <v>2.4894799999999999</v>
      </c>
      <c r="P26">
        <v>-1.1679999999999999E-2</v>
      </c>
      <c r="Q26">
        <v>0.50578400000000001</v>
      </c>
      <c r="R26">
        <v>0.18572900000000001</v>
      </c>
      <c r="S26">
        <v>0</v>
      </c>
      <c r="T26">
        <v>100.85599999999999</v>
      </c>
      <c r="U26">
        <v>44.599600000000002</v>
      </c>
      <c r="W26" s="2" t="s">
        <v>266</v>
      </c>
      <c r="X26">
        <f t="shared" si="0"/>
        <v>0.15301999363999999</v>
      </c>
      <c r="Y26">
        <f t="shared" si="1"/>
        <v>0.26139030433999999</v>
      </c>
      <c r="AG26">
        <f t="shared" si="2"/>
        <v>6.7711208489999994E-2</v>
      </c>
      <c r="AH26">
        <f t="shared" si="3"/>
        <v>0.13064913144000001</v>
      </c>
      <c r="AI26">
        <f t="shared" si="4"/>
        <v>0.24375057643999998</v>
      </c>
    </row>
    <row r="27" spans="1:36" x14ac:dyDescent="0.25">
      <c r="G27">
        <v>8.6085999999999996E-2</v>
      </c>
      <c r="H27">
        <v>-7.9460000000000003E-2</v>
      </c>
      <c r="I27">
        <v>51.808500000000002</v>
      </c>
      <c r="J27">
        <v>1.2432799999999999</v>
      </c>
      <c r="K27">
        <v>19.5688</v>
      </c>
      <c r="L27">
        <v>2.96021</v>
      </c>
      <c r="M27">
        <v>17.409800000000001</v>
      </c>
      <c r="N27">
        <v>4.41981</v>
      </c>
      <c r="O27">
        <v>3.41303</v>
      </c>
      <c r="P27">
        <v>5.8442000000000001E-2</v>
      </c>
      <c r="Q27">
        <v>0.61308200000000002</v>
      </c>
      <c r="R27">
        <v>-0.12044000000000001</v>
      </c>
      <c r="S27">
        <v>0</v>
      </c>
      <c r="T27">
        <v>101.381</v>
      </c>
      <c r="U27">
        <v>44.596299999999999</v>
      </c>
      <c r="W27" s="2" t="s">
        <v>282</v>
      </c>
      <c r="X27">
        <f t="shared" si="0"/>
        <v>0.16370812705999999</v>
      </c>
      <c r="Y27">
        <f t="shared" si="1"/>
        <v>0.26170422751</v>
      </c>
      <c r="AG27">
        <f t="shared" si="2"/>
        <v>6.9059144700000005E-2</v>
      </c>
      <c r="AH27">
        <f t="shared" si="3"/>
        <v>0.13273087032000003</v>
      </c>
      <c r="AI27">
        <f t="shared" si="4"/>
        <v>0.25046189965999999</v>
      </c>
    </row>
    <row r="28" spans="1:36" x14ac:dyDescent="0.25">
      <c r="G28">
        <v>8.6097000000000007E-2</v>
      </c>
      <c r="H28">
        <v>-7.9339999999999994E-2</v>
      </c>
      <c r="I28">
        <v>54.0396</v>
      </c>
      <c r="J28">
        <v>1.31</v>
      </c>
      <c r="K28">
        <v>18.289100000000001</v>
      </c>
      <c r="L28">
        <v>3.17997</v>
      </c>
      <c r="M28">
        <v>17.8582</v>
      </c>
      <c r="N28">
        <v>4.1781300000000003</v>
      </c>
      <c r="O28">
        <v>1.79728</v>
      </c>
      <c r="P28">
        <v>-4.675E-2</v>
      </c>
      <c r="Q28">
        <v>0.50724899999999995</v>
      </c>
      <c r="R28">
        <v>0.125667</v>
      </c>
      <c r="S28">
        <v>0</v>
      </c>
      <c r="T28">
        <v>101.245</v>
      </c>
      <c r="U28">
        <v>45.003100000000003</v>
      </c>
      <c r="W28" s="2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6" x14ac:dyDescent="0.25">
      <c r="G29">
        <v>-7.3590000000000003E-2</v>
      </c>
      <c r="H29">
        <v>-7.9600000000000004E-2</v>
      </c>
      <c r="I29">
        <v>53.932299999999998</v>
      </c>
      <c r="J29">
        <v>1.6885699999999999</v>
      </c>
      <c r="K29">
        <v>18.434899999999999</v>
      </c>
      <c r="L29">
        <v>3.2552300000000001</v>
      </c>
      <c r="M29">
        <v>17.6831</v>
      </c>
      <c r="N29">
        <v>3.5076499999999999</v>
      </c>
      <c r="O29">
        <v>2.8715799999999998</v>
      </c>
      <c r="P29">
        <v>-1.214E-2</v>
      </c>
      <c r="Q29">
        <v>0.63420600000000005</v>
      </c>
      <c r="R29">
        <v>6.1665999999999999E-2</v>
      </c>
      <c r="S29">
        <v>0</v>
      </c>
      <c r="T29">
        <v>101.904</v>
      </c>
      <c r="U29">
        <v>44.990299999999998</v>
      </c>
      <c r="W29" s="2"/>
      <c r="X29" s="2" t="s">
        <v>23</v>
      </c>
      <c r="Y29" s="2" t="s">
        <v>24</v>
      </c>
      <c r="Z29" s="2" t="s">
        <v>25</v>
      </c>
      <c r="AA29" s="2" t="s">
        <v>26</v>
      </c>
      <c r="AB29" s="2" t="s">
        <v>27</v>
      </c>
      <c r="AC29" s="2" t="s">
        <v>28</v>
      </c>
      <c r="AD29" s="2" t="s">
        <v>29</v>
      </c>
      <c r="AE29" s="2" t="s">
        <v>30</v>
      </c>
      <c r="AF29" s="2" t="s">
        <v>31</v>
      </c>
      <c r="AG29" s="2" t="s">
        <v>32</v>
      </c>
      <c r="AH29" s="2" t="s">
        <v>33</v>
      </c>
      <c r="AI29" s="2" t="s">
        <v>34</v>
      </c>
      <c r="AJ29" s="2" t="s">
        <v>36</v>
      </c>
    </row>
    <row r="30" spans="1:36" x14ac:dyDescent="0.25">
      <c r="G30">
        <v>8.7056999999999995E-2</v>
      </c>
      <c r="H30">
        <v>-7.979E-2</v>
      </c>
      <c r="I30">
        <v>51.5837</v>
      </c>
      <c r="J30">
        <v>3.1514199999999999</v>
      </c>
      <c r="K30">
        <v>19.4636</v>
      </c>
      <c r="L30">
        <v>3.18641</v>
      </c>
      <c r="M30">
        <v>17.908300000000001</v>
      </c>
      <c r="N30">
        <v>3.2608999999999999</v>
      </c>
      <c r="O30">
        <v>2.4817100000000001</v>
      </c>
      <c r="P30">
        <v>-3.0179999999999998E-2</v>
      </c>
      <c r="Q30">
        <v>0.43523600000000001</v>
      </c>
      <c r="R30">
        <v>-0.12332</v>
      </c>
      <c r="S30">
        <v>0</v>
      </c>
      <c r="T30">
        <v>101.325</v>
      </c>
      <c r="U30">
        <v>44.231000000000002</v>
      </c>
      <c r="W30" s="2" t="s">
        <v>233</v>
      </c>
      <c r="X30" t="str">
        <f>IF(X9&lt;X24,"Below Detection",X9)</f>
        <v>Below Detection</v>
      </c>
      <c r="Y30" t="str">
        <f>IF(Y9&lt;Y24,"Below Detection",Y9)</f>
        <v>Below Detection</v>
      </c>
      <c r="Z30">
        <v>52.757048148148158</v>
      </c>
      <c r="AA30">
        <v>1.5673086296296295</v>
      </c>
      <c r="AB30">
        <v>18.982607407407407</v>
      </c>
      <c r="AC30">
        <v>3.0846751851851848</v>
      </c>
      <c r="AD30">
        <v>17.668155555555554</v>
      </c>
      <c r="AE30">
        <v>3.5951266666666659</v>
      </c>
      <c r="AF30">
        <v>2.6224403703703705</v>
      </c>
      <c r="AG30" t="str">
        <f>IF(AG9&lt;AG24,"Below Detection",AG9)</f>
        <v>Below Detection</v>
      </c>
      <c r="AH30">
        <f>IF(AH9&lt;AH24,"Below Detection",AH9)</f>
        <v>0.50777433333333333</v>
      </c>
      <c r="AI30" t="str">
        <f>IF(AI9&lt;AI24,"Below Detection",AI9)</f>
        <v>Below Detection</v>
      </c>
      <c r="AJ30">
        <f>SUM(X30:AI30)</f>
        <v>100.78513629629632</v>
      </c>
    </row>
    <row r="31" spans="1:36" x14ac:dyDescent="0.25">
      <c r="W31" s="2" t="s">
        <v>250</v>
      </c>
      <c r="X31" t="str">
        <f t="shared" ref="X31:Y33" si="5">IF(X10&lt;X25,"Below Detection",X10)</f>
        <v>Below Detection</v>
      </c>
      <c r="Y31" t="str">
        <f t="shared" si="5"/>
        <v>Below Detection</v>
      </c>
      <c r="Z31">
        <v>52.993497916666655</v>
      </c>
      <c r="AA31">
        <v>1.3294572708333334</v>
      </c>
      <c r="AB31">
        <v>19.392633333333333</v>
      </c>
      <c r="AC31">
        <v>3.1344549999999995</v>
      </c>
      <c r="AD31">
        <v>16.097050000000003</v>
      </c>
      <c r="AE31">
        <v>3.774044791666666</v>
      </c>
      <c r="AF31">
        <v>3.4625635416666678</v>
      </c>
      <c r="AG31" t="str">
        <f t="shared" ref="AG31:AI33" si="6">IF(AG10&lt;AG25,"Below Detection",AG10)</f>
        <v>Below Detection</v>
      </c>
      <c r="AH31">
        <f t="shared" si="6"/>
        <v>0.46490943750000002</v>
      </c>
      <c r="AI31" t="str">
        <f t="shared" si="6"/>
        <v>Below Detection</v>
      </c>
      <c r="AJ31">
        <f t="shared" ref="AJ31:AJ33" si="7">SUM(X31:AI31)</f>
        <v>100.64861129166667</v>
      </c>
    </row>
    <row r="32" spans="1:36" x14ac:dyDescent="0.25">
      <c r="F32" t="s">
        <v>234</v>
      </c>
      <c r="G32">
        <f>AVERAGE(G4:G30)</f>
        <v>6.2680740740740745E-2</v>
      </c>
      <c r="H32">
        <f t="shared" ref="H32:U32" si="8">AVERAGE(H4:H30)</f>
        <v>-4.7845444444444461E-2</v>
      </c>
      <c r="I32">
        <f t="shared" si="8"/>
        <v>52.757048148148158</v>
      </c>
      <c r="J32">
        <f t="shared" si="8"/>
        <v>1.5673086296296295</v>
      </c>
      <c r="K32">
        <f t="shared" si="8"/>
        <v>18.982607407407407</v>
      </c>
      <c r="L32">
        <f t="shared" si="8"/>
        <v>3.0846751851851848</v>
      </c>
      <c r="M32">
        <f t="shared" si="8"/>
        <v>17.668155555555554</v>
      </c>
      <c r="N32">
        <f t="shared" si="8"/>
        <v>3.5951266666666659</v>
      </c>
      <c r="O32">
        <f t="shared" si="8"/>
        <v>2.6224403703703705</v>
      </c>
      <c r="P32">
        <f t="shared" si="8"/>
        <v>-4.7184074074074055E-3</v>
      </c>
      <c r="Q32">
        <f t="shared" si="8"/>
        <v>0.50777433333333333</v>
      </c>
      <c r="R32">
        <f t="shared" si="8"/>
        <v>3.9007407407407411E-3</v>
      </c>
      <c r="S32">
        <f t="shared" si="8"/>
        <v>0</v>
      </c>
      <c r="T32">
        <f t="shared" si="8"/>
        <v>100.79918888888888</v>
      </c>
      <c r="U32">
        <f t="shared" si="8"/>
        <v>44.472955555555551</v>
      </c>
      <c r="W32" s="2" t="s">
        <v>266</v>
      </c>
      <c r="X32" t="str">
        <f t="shared" si="5"/>
        <v>Below Detection</v>
      </c>
      <c r="Y32" t="str">
        <f t="shared" si="5"/>
        <v>Below Detection</v>
      </c>
      <c r="Z32">
        <v>52.931163157894737</v>
      </c>
      <c r="AA32">
        <v>1.3698854210526314</v>
      </c>
      <c r="AB32">
        <v>20.262947368421056</v>
      </c>
      <c r="AC32">
        <v>3.0439747368421055</v>
      </c>
      <c r="AD32">
        <v>16.865847368421054</v>
      </c>
      <c r="AE32">
        <v>3.4371668421052637</v>
      </c>
      <c r="AF32">
        <v>2.5497747368421053</v>
      </c>
      <c r="AG32" t="str">
        <f t="shared" si="6"/>
        <v>Below Detection</v>
      </c>
      <c r="AH32">
        <f t="shared" si="6"/>
        <v>0.47766189473684217</v>
      </c>
      <c r="AI32" t="str">
        <f t="shared" si="6"/>
        <v>Below Detection</v>
      </c>
      <c r="AJ32">
        <f t="shared" si="7"/>
        <v>100.93842152631581</v>
      </c>
    </row>
    <row r="33" spans="1:36" x14ac:dyDescent="0.25">
      <c r="F33" t="s">
        <v>40</v>
      </c>
      <c r="G33">
        <f>STDEV(G4:G30)/SQRT((COUNT(G4:G30)))</f>
        <v>1.9879186888175825E-2</v>
      </c>
      <c r="H33">
        <f t="shared" ref="H33:U33" si="9">STDEV(H4:H30)/SQRT((COUNT(H4:H30)))</f>
        <v>1.4882575576687707E-2</v>
      </c>
      <c r="I33">
        <f t="shared" si="9"/>
        <v>0.19080527628408311</v>
      </c>
      <c r="J33">
        <f t="shared" si="9"/>
        <v>9.9739144307537927E-2</v>
      </c>
      <c r="K33">
        <f t="shared" si="9"/>
        <v>0.19913696326985547</v>
      </c>
      <c r="L33">
        <f t="shared" si="9"/>
        <v>5.4708058559325513E-2</v>
      </c>
      <c r="M33">
        <f t="shared" si="9"/>
        <v>8.5183772068051181E-2</v>
      </c>
      <c r="N33">
        <f t="shared" si="9"/>
        <v>9.955104957656162E-2</v>
      </c>
      <c r="O33">
        <f t="shared" si="9"/>
        <v>8.9173153056640184E-2</v>
      </c>
      <c r="P33">
        <f t="shared" si="9"/>
        <v>6.1103279732686666E-3</v>
      </c>
      <c r="Q33">
        <f t="shared" si="9"/>
        <v>1.8619696226494953E-2</v>
      </c>
      <c r="R33">
        <f t="shared" si="9"/>
        <v>1.9635648086493533E-2</v>
      </c>
      <c r="S33">
        <f t="shared" si="9"/>
        <v>0</v>
      </c>
      <c r="T33">
        <f t="shared" si="9"/>
        <v>0.17066883556759288</v>
      </c>
      <c r="U33">
        <f t="shared" si="9"/>
        <v>9.0348121654076227E-2</v>
      </c>
      <c r="W33" s="2" t="s">
        <v>282</v>
      </c>
      <c r="X33" t="str">
        <f t="shared" si="5"/>
        <v>Below Detection</v>
      </c>
      <c r="Y33" t="str">
        <f t="shared" si="5"/>
        <v>Below Detection</v>
      </c>
      <c r="Z33">
        <v>51.135884848484835</v>
      </c>
      <c r="AA33">
        <v>1.4776559696969693</v>
      </c>
      <c r="AB33">
        <v>16.121300000000002</v>
      </c>
      <c r="AC33">
        <v>4.1050109090909102</v>
      </c>
      <c r="AD33">
        <v>16.891951515151518</v>
      </c>
      <c r="AE33">
        <v>5.4715472727272729</v>
      </c>
      <c r="AF33">
        <v>5.0779906060606068</v>
      </c>
      <c r="AG33" t="str">
        <f t="shared" si="6"/>
        <v>Below Detection</v>
      </c>
      <c r="AH33">
        <f t="shared" si="6"/>
        <v>0.65356948484848465</v>
      </c>
      <c r="AI33" t="str">
        <f t="shared" si="6"/>
        <v>Below Detection</v>
      </c>
      <c r="AJ33">
        <f t="shared" si="7"/>
        <v>100.93491060606061</v>
      </c>
    </row>
    <row r="34" spans="1:36" x14ac:dyDescent="0.25">
      <c r="X34" s="2"/>
      <c r="Y34" s="2"/>
      <c r="AC34" s="2"/>
      <c r="AD34" s="2"/>
      <c r="AE34" s="2"/>
      <c r="AF34" s="2"/>
      <c r="AG34" s="2"/>
      <c r="AH34" s="2"/>
      <c r="AI34" s="2"/>
    </row>
    <row r="36" spans="1:36" x14ac:dyDescent="0.25">
      <c r="A36" s="2" t="s">
        <v>250</v>
      </c>
      <c r="G36" s="2" t="s">
        <v>23</v>
      </c>
      <c r="H36" s="2" t="s">
        <v>24</v>
      </c>
      <c r="I36" s="2" t="s">
        <v>25</v>
      </c>
      <c r="J36" s="2" t="s">
        <v>26</v>
      </c>
      <c r="K36" s="2" t="s">
        <v>27</v>
      </c>
      <c r="L36" s="2" t="s">
        <v>28</v>
      </c>
      <c r="M36" s="2" t="s">
        <v>29</v>
      </c>
      <c r="N36" s="2" t="s">
        <v>30</v>
      </c>
      <c r="O36" s="2" t="s">
        <v>31</v>
      </c>
      <c r="P36" s="2" t="s">
        <v>32</v>
      </c>
      <c r="Q36" s="2" t="s">
        <v>33</v>
      </c>
      <c r="R36" s="2" t="s">
        <v>34</v>
      </c>
      <c r="S36" s="2" t="s">
        <v>35</v>
      </c>
      <c r="T36" s="2" t="s">
        <v>36</v>
      </c>
      <c r="U36" s="2" t="s">
        <v>37</v>
      </c>
    </row>
    <row r="37" spans="1:36" x14ac:dyDescent="0.25">
      <c r="A37" t="s">
        <v>1</v>
      </c>
      <c r="G37">
        <v>-7.3380000000000001E-2</v>
      </c>
      <c r="H37">
        <v>0.34627799999999997</v>
      </c>
      <c r="I37">
        <v>51.351599999999998</v>
      </c>
      <c r="J37">
        <v>1.24163</v>
      </c>
      <c r="K37">
        <v>19.493200000000002</v>
      </c>
      <c r="L37">
        <v>3.2359800000000001</v>
      </c>
      <c r="M37">
        <v>17.1266</v>
      </c>
      <c r="N37">
        <v>4.2520300000000004</v>
      </c>
      <c r="O37">
        <v>3.6391399999999998</v>
      </c>
      <c r="P37">
        <v>4.0658E-2</v>
      </c>
      <c r="Q37">
        <v>0.54569900000000005</v>
      </c>
      <c r="R37">
        <v>-0.24282000000000001</v>
      </c>
      <c r="S37">
        <v>0</v>
      </c>
      <c r="T37">
        <v>100.95699999999999</v>
      </c>
      <c r="U37">
        <v>44.4435</v>
      </c>
    </row>
    <row r="38" spans="1:36" x14ac:dyDescent="0.25">
      <c r="A38" t="s">
        <v>217</v>
      </c>
      <c r="G38">
        <v>8.6109000000000005E-2</v>
      </c>
      <c r="H38">
        <v>-7.9380000000000006E-2</v>
      </c>
      <c r="I38">
        <v>51.287500000000001</v>
      </c>
      <c r="J38">
        <v>0.73238499999999995</v>
      </c>
      <c r="K38">
        <v>19.456399999999999</v>
      </c>
      <c r="L38">
        <v>3.3254800000000002</v>
      </c>
      <c r="M38">
        <v>15.494199999999999</v>
      </c>
      <c r="N38">
        <v>4.0609700000000002</v>
      </c>
      <c r="O38">
        <v>4.2541700000000002</v>
      </c>
      <c r="P38">
        <v>-6.4570000000000002E-2</v>
      </c>
      <c r="Q38">
        <v>0.39279399999999998</v>
      </c>
      <c r="R38">
        <v>-0.11999</v>
      </c>
      <c r="S38">
        <v>0</v>
      </c>
      <c r="T38">
        <v>98.825900000000004</v>
      </c>
      <c r="U38">
        <v>43.641100000000002</v>
      </c>
    </row>
    <row r="39" spans="1:36" x14ac:dyDescent="0.25">
      <c r="A39" t="s">
        <v>4</v>
      </c>
      <c r="G39">
        <v>8.5803000000000004E-2</v>
      </c>
      <c r="H39">
        <v>0.348603</v>
      </c>
      <c r="I39">
        <v>51.814900000000002</v>
      </c>
      <c r="J39">
        <v>1.7521899999999999</v>
      </c>
      <c r="K39">
        <v>21.662199999999999</v>
      </c>
      <c r="L39">
        <v>2.9363800000000002</v>
      </c>
      <c r="M39">
        <v>15.7003</v>
      </c>
      <c r="N39">
        <v>3.9761899999999999</v>
      </c>
      <c r="O39">
        <v>3.1783700000000001</v>
      </c>
      <c r="P39">
        <v>-2.9139999999999999E-2</v>
      </c>
      <c r="Q39">
        <v>0.50342100000000001</v>
      </c>
      <c r="R39">
        <v>-5.79E-2</v>
      </c>
      <c r="S39">
        <v>0</v>
      </c>
      <c r="T39">
        <v>101.871</v>
      </c>
      <c r="U39">
        <v>44.982900000000001</v>
      </c>
    </row>
    <row r="40" spans="1:36" x14ac:dyDescent="0.25">
      <c r="A40" t="s">
        <v>21</v>
      </c>
      <c r="G40">
        <v>6.6350000000000003E-3</v>
      </c>
      <c r="H40">
        <v>-7.9390000000000002E-2</v>
      </c>
      <c r="I40">
        <v>53.140599999999999</v>
      </c>
      <c r="J40">
        <v>2.0707100000000001</v>
      </c>
      <c r="K40">
        <v>21.055599999999998</v>
      </c>
      <c r="L40">
        <v>3.1434799999999998</v>
      </c>
      <c r="M40">
        <v>15.498799999999999</v>
      </c>
      <c r="N40">
        <v>3.1914699999999998</v>
      </c>
      <c r="O40">
        <v>3.1005500000000001</v>
      </c>
      <c r="P40">
        <v>-4.7100000000000003E-2</v>
      </c>
      <c r="Q40">
        <v>0.39368799999999998</v>
      </c>
      <c r="R40">
        <v>-0.11947000000000001</v>
      </c>
      <c r="S40">
        <v>0</v>
      </c>
      <c r="T40">
        <v>101.35599999999999</v>
      </c>
      <c r="U40">
        <v>44.818100000000001</v>
      </c>
    </row>
    <row r="41" spans="1:36" x14ac:dyDescent="0.25">
      <c r="A41" t="s">
        <v>235</v>
      </c>
      <c r="G41">
        <v>6.6870000000000002E-3</v>
      </c>
      <c r="H41">
        <v>-7.9060000000000005E-2</v>
      </c>
      <c r="I41">
        <v>53.337000000000003</v>
      </c>
      <c r="J41">
        <v>1.11897</v>
      </c>
      <c r="K41">
        <v>22.422999999999998</v>
      </c>
      <c r="L41">
        <v>2.70397</v>
      </c>
      <c r="M41">
        <v>15.0839</v>
      </c>
      <c r="N41">
        <v>3.2068400000000001</v>
      </c>
      <c r="O41">
        <v>2.6465299999999998</v>
      </c>
      <c r="P41">
        <v>-1.0829999999999999E-2</v>
      </c>
      <c r="Q41">
        <v>0.245226</v>
      </c>
      <c r="R41">
        <v>0.12856899999999999</v>
      </c>
      <c r="S41">
        <v>0</v>
      </c>
      <c r="T41">
        <v>100.81100000000001</v>
      </c>
      <c r="U41">
        <v>44.901299999999999</v>
      </c>
    </row>
    <row r="42" spans="1:36" x14ac:dyDescent="0.25">
      <c r="G42">
        <v>8.6611999999999995E-2</v>
      </c>
      <c r="H42">
        <v>-7.9530000000000003E-2</v>
      </c>
      <c r="I42">
        <v>53.261600000000001</v>
      </c>
      <c r="J42">
        <v>1.6228800000000001</v>
      </c>
      <c r="K42">
        <v>18.599499999999999</v>
      </c>
      <c r="L42">
        <v>3.6865899999999998</v>
      </c>
      <c r="M42">
        <v>16.072800000000001</v>
      </c>
      <c r="N42">
        <v>4.2753500000000004</v>
      </c>
      <c r="O42">
        <v>3.4050699999999998</v>
      </c>
      <c r="P42">
        <v>2.3191E-2</v>
      </c>
      <c r="Q42">
        <v>0.50085000000000002</v>
      </c>
      <c r="R42">
        <v>-0.12093</v>
      </c>
      <c r="S42">
        <v>0</v>
      </c>
      <c r="T42">
        <v>101.334</v>
      </c>
      <c r="U42">
        <v>44.797199999999997</v>
      </c>
    </row>
    <row r="43" spans="1:36" x14ac:dyDescent="0.25">
      <c r="A43" t="s">
        <v>236</v>
      </c>
      <c r="G43">
        <v>0.16641400000000001</v>
      </c>
      <c r="H43">
        <v>-7.9409999999999994E-2</v>
      </c>
      <c r="I43">
        <v>53.603900000000003</v>
      </c>
      <c r="J43">
        <v>1.3040099999999999</v>
      </c>
      <c r="K43">
        <v>19.793500000000002</v>
      </c>
      <c r="L43">
        <v>3.3716599999999999</v>
      </c>
      <c r="M43">
        <v>14.4192</v>
      </c>
      <c r="N43">
        <v>3.1356899999999999</v>
      </c>
      <c r="O43">
        <v>3.86585</v>
      </c>
      <c r="P43">
        <v>5.9028999999999998E-2</v>
      </c>
      <c r="Q43">
        <v>0.43577300000000002</v>
      </c>
      <c r="R43">
        <v>0.18506700000000001</v>
      </c>
      <c r="S43">
        <v>0</v>
      </c>
      <c r="T43">
        <v>100.261</v>
      </c>
      <c r="U43">
        <v>44.444899999999997</v>
      </c>
    </row>
    <row r="44" spans="1:36" x14ac:dyDescent="0.25">
      <c r="A44" t="s">
        <v>237</v>
      </c>
      <c r="G44">
        <v>8.5674E-2</v>
      </c>
      <c r="H44">
        <v>-7.9200000000000007E-2</v>
      </c>
      <c r="I44">
        <v>54.733899999999998</v>
      </c>
      <c r="J44">
        <v>0.86332200000000003</v>
      </c>
      <c r="K44">
        <v>20.137699999999999</v>
      </c>
      <c r="L44">
        <v>3.0217200000000002</v>
      </c>
      <c r="M44">
        <v>15.909000000000001</v>
      </c>
      <c r="N44">
        <v>2.6413600000000002</v>
      </c>
      <c r="O44">
        <v>2.7231700000000001</v>
      </c>
      <c r="P44">
        <v>-1.116E-2</v>
      </c>
      <c r="Q44">
        <v>0.37559999999999999</v>
      </c>
      <c r="R44">
        <v>6.6060999999999995E-2</v>
      </c>
      <c r="S44">
        <v>0</v>
      </c>
      <c r="T44">
        <v>100.467</v>
      </c>
      <c r="U44">
        <v>44.826999999999998</v>
      </c>
    </row>
    <row r="45" spans="1:36" x14ac:dyDescent="0.25">
      <c r="A45" t="s">
        <v>238</v>
      </c>
      <c r="G45">
        <v>-7.2309999999999999E-2</v>
      </c>
      <c r="H45">
        <v>-7.9229999999999995E-2</v>
      </c>
      <c r="I45">
        <v>54.936900000000001</v>
      </c>
      <c r="J45">
        <v>1.6293</v>
      </c>
      <c r="K45">
        <v>21.210699999999999</v>
      </c>
      <c r="L45">
        <v>2.62947</v>
      </c>
      <c r="M45">
        <v>16.093</v>
      </c>
      <c r="N45">
        <v>2.5720999999999998</v>
      </c>
      <c r="O45">
        <v>2.80057</v>
      </c>
      <c r="P45">
        <v>6.509E-3</v>
      </c>
      <c r="Q45">
        <v>0.26603500000000002</v>
      </c>
      <c r="R45">
        <v>-0.17860999999999999</v>
      </c>
      <c r="S45">
        <v>0</v>
      </c>
      <c r="T45">
        <v>101.81399999999999</v>
      </c>
      <c r="U45">
        <v>45.311100000000003</v>
      </c>
    </row>
    <row r="46" spans="1:36" x14ac:dyDescent="0.25">
      <c r="A46" t="s">
        <v>239</v>
      </c>
      <c r="G46">
        <v>6.6490000000000004E-3</v>
      </c>
      <c r="H46">
        <v>-7.9530000000000003E-2</v>
      </c>
      <c r="I46">
        <v>53.126899999999999</v>
      </c>
      <c r="J46">
        <v>1.1126199999999999</v>
      </c>
      <c r="K46">
        <v>18.599</v>
      </c>
      <c r="L46">
        <v>3.0229900000000001</v>
      </c>
      <c r="M46">
        <v>15.9541</v>
      </c>
      <c r="N46">
        <v>3.5159099999999999</v>
      </c>
      <c r="O46">
        <v>3.9437700000000002</v>
      </c>
      <c r="P46">
        <v>2.3202E-2</v>
      </c>
      <c r="Q46">
        <v>0.50136400000000003</v>
      </c>
      <c r="R46">
        <v>0.18381800000000001</v>
      </c>
      <c r="S46">
        <v>0</v>
      </c>
      <c r="T46">
        <v>99.910700000000006</v>
      </c>
      <c r="U46">
        <v>44.177</v>
      </c>
    </row>
    <row r="47" spans="1:36" x14ac:dyDescent="0.25">
      <c r="A47" t="s">
        <v>240</v>
      </c>
      <c r="G47">
        <v>-7.2959999999999997E-2</v>
      </c>
      <c r="H47">
        <v>-7.9409999999999994E-2</v>
      </c>
      <c r="I47">
        <v>53.4375</v>
      </c>
      <c r="J47">
        <v>1.8803399999999999</v>
      </c>
      <c r="K47">
        <v>19.853100000000001</v>
      </c>
      <c r="L47">
        <v>2.81412</v>
      </c>
      <c r="M47">
        <v>16.215499999999999</v>
      </c>
      <c r="N47">
        <v>3.0881799999999999</v>
      </c>
      <c r="O47">
        <v>3.0257800000000001</v>
      </c>
      <c r="P47">
        <v>-2.938E-2</v>
      </c>
      <c r="Q47">
        <v>0.46000600000000003</v>
      </c>
      <c r="R47">
        <v>-0.11967999999999999</v>
      </c>
      <c r="S47">
        <v>0</v>
      </c>
      <c r="T47">
        <v>100.473</v>
      </c>
      <c r="U47">
        <v>44.500399999999999</v>
      </c>
    </row>
    <row r="48" spans="1:36" x14ac:dyDescent="0.25">
      <c r="A48" t="s">
        <v>241</v>
      </c>
      <c r="G48">
        <v>0.164494</v>
      </c>
      <c r="H48">
        <v>0.13577400000000001</v>
      </c>
      <c r="I48">
        <v>53.520600000000002</v>
      </c>
      <c r="J48">
        <v>1.4359999999999999</v>
      </c>
      <c r="K48">
        <v>22.350200000000001</v>
      </c>
      <c r="L48">
        <v>2.9782899999999999</v>
      </c>
      <c r="M48">
        <v>14.7667</v>
      </c>
      <c r="N48">
        <v>2.9634399999999999</v>
      </c>
      <c r="O48">
        <v>2.9511400000000001</v>
      </c>
      <c r="P48">
        <v>2.4341000000000002E-2</v>
      </c>
      <c r="Q48">
        <v>0.52704099999999998</v>
      </c>
      <c r="R48">
        <v>6.6064999999999999E-2</v>
      </c>
      <c r="S48">
        <v>0</v>
      </c>
      <c r="T48">
        <v>101.884</v>
      </c>
      <c r="U48">
        <v>45.258299999999998</v>
      </c>
    </row>
    <row r="49" spans="1:21" x14ac:dyDescent="0.25">
      <c r="A49" t="s">
        <v>242</v>
      </c>
      <c r="G49">
        <v>8.5719000000000004E-2</v>
      </c>
      <c r="H49">
        <v>-7.9339999999999994E-2</v>
      </c>
      <c r="I49">
        <v>54.480499999999999</v>
      </c>
      <c r="J49">
        <v>0.92630299999999999</v>
      </c>
      <c r="K49">
        <v>19.808399999999999</v>
      </c>
      <c r="L49">
        <v>2.7557299999999998</v>
      </c>
      <c r="M49">
        <v>17.119800000000001</v>
      </c>
      <c r="N49">
        <v>2.5557500000000002</v>
      </c>
      <c r="O49">
        <v>3.1084700000000001</v>
      </c>
      <c r="P49">
        <v>-1.149E-2</v>
      </c>
      <c r="Q49">
        <v>0.221801</v>
      </c>
      <c r="R49">
        <v>-5.7439999999999998E-2</v>
      </c>
      <c r="S49">
        <v>0</v>
      </c>
      <c r="T49">
        <v>100.914</v>
      </c>
      <c r="U49">
        <v>44.795299999999997</v>
      </c>
    </row>
    <row r="50" spans="1:21" x14ac:dyDescent="0.25">
      <c r="A50" t="s">
        <v>243</v>
      </c>
      <c r="G50">
        <v>6.5890000000000002E-3</v>
      </c>
      <c r="H50">
        <v>0.13522799999999999</v>
      </c>
      <c r="I50">
        <v>53.307899999999997</v>
      </c>
      <c r="J50">
        <v>1.5004900000000001</v>
      </c>
      <c r="K50">
        <v>21.107399999999998</v>
      </c>
      <c r="L50">
        <v>2.55809</v>
      </c>
      <c r="M50">
        <v>15.9</v>
      </c>
      <c r="N50">
        <v>2.3750499999999999</v>
      </c>
      <c r="O50">
        <v>2.9534199999999999</v>
      </c>
      <c r="P50">
        <v>5.9422000000000003E-2</v>
      </c>
      <c r="Q50">
        <v>0.37479499999999999</v>
      </c>
      <c r="R50">
        <v>-0.11801</v>
      </c>
      <c r="S50">
        <v>0</v>
      </c>
      <c r="T50">
        <v>100.16</v>
      </c>
      <c r="U50">
        <v>44.444699999999997</v>
      </c>
    </row>
    <row r="51" spans="1:21" x14ac:dyDescent="0.25">
      <c r="A51" t="s">
        <v>244</v>
      </c>
      <c r="G51">
        <v>-7.374E-2</v>
      </c>
      <c r="H51">
        <v>0.34655200000000003</v>
      </c>
      <c r="I51">
        <v>52.377699999999997</v>
      </c>
      <c r="J51">
        <v>1.4291799999999999</v>
      </c>
      <c r="K51">
        <v>18.668700000000001</v>
      </c>
      <c r="L51">
        <v>3.4551799999999999</v>
      </c>
      <c r="M51">
        <v>16.5275</v>
      </c>
      <c r="N51">
        <v>4.4805200000000003</v>
      </c>
      <c r="O51">
        <v>4.0163399999999996</v>
      </c>
      <c r="P51">
        <v>-1.2330000000000001E-2</v>
      </c>
      <c r="Q51">
        <v>0.47782999999999998</v>
      </c>
      <c r="R51">
        <v>6.0601000000000002E-2</v>
      </c>
      <c r="S51">
        <v>0</v>
      </c>
      <c r="T51">
        <v>101.754</v>
      </c>
      <c r="U51">
        <v>44.824300000000001</v>
      </c>
    </row>
    <row r="52" spans="1:21" x14ac:dyDescent="0.25">
      <c r="A52" t="s">
        <v>245</v>
      </c>
      <c r="G52">
        <v>8.652E-2</v>
      </c>
      <c r="H52">
        <v>0.134352</v>
      </c>
      <c r="I52">
        <v>52.761400000000002</v>
      </c>
      <c r="J52">
        <v>1.43157</v>
      </c>
      <c r="K52">
        <v>18.859000000000002</v>
      </c>
      <c r="L52">
        <v>3.4789099999999999</v>
      </c>
      <c r="M52">
        <v>16.015799999999999</v>
      </c>
      <c r="N52">
        <v>4.3238099999999999</v>
      </c>
      <c r="O52">
        <v>3.09761</v>
      </c>
      <c r="P52">
        <v>5.8628E-2</v>
      </c>
      <c r="Q52">
        <v>0.43658999999999998</v>
      </c>
      <c r="R52">
        <v>0.184447</v>
      </c>
      <c r="S52">
        <v>0</v>
      </c>
      <c r="T52">
        <v>100.869</v>
      </c>
      <c r="U52">
        <v>44.628999999999998</v>
      </c>
    </row>
    <row r="53" spans="1:21" x14ac:dyDescent="0.25">
      <c r="A53" t="s">
        <v>246</v>
      </c>
      <c r="G53">
        <v>-7.2819999999999996E-2</v>
      </c>
      <c r="H53">
        <v>0.13482</v>
      </c>
      <c r="I53">
        <v>53.187800000000003</v>
      </c>
      <c r="J53">
        <v>1.3071900000000001</v>
      </c>
      <c r="K53">
        <v>19.0504</v>
      </c>
      <c r="L53">
        <v>3.1878299999999999</v>
      </c>
      <c r="M53">
        <v>15.705500000000001</v>
      </c>
      <c r="N53">
        <v>3.3158799999999999</v>
      </c>
      <c r="O53">
        <v>2.7949999999999999</v>
      </c>
      <c r="P53">
        <v>2.3723000000000001E-2</v>
      </c>
      <c r="Q53">
        <v>0.76592300000000002</v>
      </c>
      <c r="R53">
        <v>2.9489999999999998E-3</v>
      </c>
      <c r="S53">
        <v>0</v>
      </c>
      <c r="T53">
        <v>99.404200000000003</v>
      </c>
      <c r="U53">
        <v>44.227400000000003</v>
      </c>
    </row>
    <row r="54" spans="1:21" x14ac:dyDescent="0.25">
      <c r="A54" t="s">
        <v>247</v>
      </c>
      <c r="G54">
        <v>8.6174000000000001E-2</v>
      </c>
      <c r="H54">
        <v>0.13497999999999999</v>
      </c>
      <c r="I54">
        <v>53.227800000000002</v>
      </c>
      <c r="J54">
        <v>1.6262399999999999</v>
      </c>
      <c r="K54">
        <v>19.2075</v>
      </c>
      <c r="L54">
        <v>3.46692</v>
      </c>
      <c r="M54">
        <v>15.6762</v>
      </c>
      <c r="N54">
        <v>3.92367</v>
      </c>
      <c r="O54">
        <v>2.40944</v>
      </c>
      <c r="P54">
        <v>4.1487000000000003E-2</v>
      </c>
      <c r="Q54">
        <v>0.52588800000000002</v>
      </c>
      <c r="R54">
        <v>3.2290000000000001E-3</v>
      </c>
      <c r="S54">
        <v>0</v>
      </c>
      <c r="T54">
        <v>100.32899999999999</v>
      </c>
      <c r="U54">
        <v>44.609099999999998</v>
      </c>
    </row>
    <row r="55" spans="1:21" x14ac:dyDescent="0.25">
      <c r="A55" t="s">
        <v>18</v>
      </c>
      <c r="G55">
        <v>8.6192000000000005E-2</v>
      </c>
      <c r="H55">
        <v>-7.9399999999999998E-2</v>
      </c>
      <c r="I55">
        <v>53.244799999999998</v>
      </c>
      <c r="J55">
        <v>1.17825</v>
      </c>
      <c r="K55">
        <v>19.6464</v>
      </c>
      <c r="L55">
        <v>2.76396</v>
      </c>
      <c r="M55">
        <v>16.1554</v>
      </c>
      <c r="N55">
        <v>3.61124</v>
      </c>
      <c r="O55">
        <v>3.7177699999999998</v>
      </c>
      <c r="P55">
        <v>-2.9409999999999999E-2</v>
      </c>
      <c r="Q55">
        <v>0.437859</v>
      </c>
      <c r="R55">
        <v>6.3329999999999997E-2</v>
      </c>
      <c r="S55">
        <v>0</v>
      </c>
      <c r="T55">
        <v>100.79600000000001</v>
      </c>
      <c r="U55">
        <v>44.600099999999998</v>
      </c>
    </row>
    <row r="56" spans="1:21" x14ac:dyDescent="0.25">
      <c r="A56" t="s">
        <v>248</v>
      </c>
      <c r="G56">
        <v>8.5567000000000004E-2</v>
      </c>
      <c r="H56">
        <v>0.134826</v>
      </c>
      <c r="I56">
        <v>53.043500000000002</v>
      </c>
      <c r="J56">
        <v>0.60724199999999995</v>
      </c>
      <c r="K56">
        <v>20.839400000000001</v>
      </c>
      <c r="L56">
        <v>3.0374599999999998</v>
      </c>
      <c r="M56">
        <v>16.409300000000002</v>
      </c>
      <c r="N56">
        <v>3.3018000000000001</v>
      </c>
      <c r="O56">
        <v>3.4925799999999998</v>
      </c>
      <c r="P56">
        <v>-2.9100000000000001E-2</v>
      </c>
      <c r="Q56">
        <v>0.505355</v>
      </c>
      <c r="R56">
        <v>-5.7200000000000001E-2</v>
      </c>
      <c r="S56">
        <v>0</v>
      </c>
      <c r="T56">
        <v>101.371</v>
      </c>
      <c r="U56">
        <v>44.9236</v>
      </c>
    </row>
    <row r="57" spans="1:21" x14ac:dyDescent="0.25">
      <c r="A57" t="s">
        <v>249</v>
      </c>
      <c r="G57">
        <v>0.16619300000000001</v>
      </c>
      <c r="H57">
        <v>0.13505400000000001</v>
      </c>
      <c r="I57">
        <v>54.734000000000002</v>
      </c>
      <c r="J57">
        <v>1.75122</v>
      </c>
      <c r="K57">
        <v>19.226199999999999</v>
      </c>
      <c r="L57">
        <v>2.2173500000000002</v>
      </c>
      <c r="M57">
        <v>16.026900000000001</v>
      </c>
      <c r="N57">
        <v>3.1584500000000002</v>
      </c>
      <c r="O57">
        <v>3.7184599999999999</v>
      </c>
      <c r="P57">
        <v>-1.171E-2</v>
      </c>
      <c r="Q57">
        <v>0.28544799999999998</v>
      </c>
      <c r="R57">
        <v>6.3475000000000004E-2</v>
      </c>
      <c r="S57">
        <v>0</v>
      </c>
      <c r="T57">
        <v>101.471</v>
      </c>
      <c r="U57">
        <v>45.015300000000003</v>
      </c>
    </row>
    <row r="58" spans="1:21" x14ac:dyDescent="0.25">
      <c r="G58">
        <v>8.7256E-2</v>
      </c>
      <c r="H58">
        <v>-7.9780000000000004E-2</v>
      </c>
      <c r="I58">
        <v>51.411999999999999</v>
      </c>
      <c r="J58">
        <v>1.1723300000000001</v>
      </c>
      <c r="K58">
        <v>17.328399999999998</v>
      </c>
      <c r="L58">
        <v>3.6081400000000001</v>
      </c>
      <c r="M58">
        <v>16.726500000000001</v>
      </c>
      <c r="N58">
        <v>5.1834600000000002</v>
      </c>
      <c r="O58">
        <v>4.6247199999999999</v>
      </c>
      <c r="P58">
        <v>2.2284000000000002E-2</v>
      </c>
      <c r="Q58">
        <v>0.67079</v>
      </c>
      <c r="R58">
        <v>0.119423</v>
      </c>
      <c r="S58">
        <v>0</v>
      </c>
      <c r="T58">
        <v>100.876</v>
      </c>
      <c r="U58">
        <v>44.190899999999999</v>
      </c>
    </row>
    <row r="59" spans="1:21" x14ac:dyDescent="0.25">
      <c r="G59">
        <v>-7.3260000000000006E-2</v>
      </c>
      <c r="H59">
        <v>0.13412199999999999</v>
      </c>
      <c r="I59">
        <v>53.553699999999999</v>
      </c>
      <c r="J59">
        <v>1.2420100000000001</v>
      </c>
      <c r="K59">
        <v>18.494900000000001</v>
      </c>
      <c r="L59">
        <v>3.29095</v>
      </c>
      <c r="M59">
        <v>17.093499999999999</v>
      </c>
      <c r="N59">
        <v>4.0632900000000003</v>
      </c>
      <c r="O59">
        <v>3.1780499999999998</v>
      </c>
      <c r="P59">
        <v>-2.9510000000000002E-2</v>
      </c>
      <c r="Q59">
        <v>0.41579300000000002</v>
      </c>
      <c r="R59">
        <v>1.57E-3</v>
      </c>
      <c r="S59">
        <v>0</v>
      </c>
      <c r="T59">
        <v>101.36499999999999</v>
      </c>
      <c r="U59">
        <v>44.904000000000003</v>
      </c>
    </row>
    <row r="60" spans="1:21" x14ac:dyDescent="0.25">
      <c r="G60">
        <v>8.6624000000000007E-2</v>
      </c>
      <c r="H60">
        <v>-7.9549999999999996E-2</v>
      </c>
      <c r="I60">
        <v>52.0428</v>
      </c>
      <c r="J60">
        <v>1.3660099999999999</v>
      </c>
      <c r="K60">
        <v>19.6843</v>
      </c>
      <c r="L60">
        <v>3.2968099999999998</v>
      </c>
      <c r="M60">
        <v>15.5871</v>
      </c>
      <c r="N60">
        <v>3.8245300000000002</v>
      </c>
      <c r="O60">
        <v>4.5549900000000001</v>
      </c>
      <c r="P60">
        <v>4.0634999999999998E-2</v>
      </c>
      <c r="Q60">
        <v>0.34723700000000002</v>
      </c>
      <c r="R60">
        <v>-6.0699999999999997E-2</v>
      </c>
      <c r="S60">
        <v>0</v>
      </c>
      <c r="T60">
        <v>100.691</v>
      </c>
      <c r="U60">
        <v>44.261299999999999</v>
      </c>
    </row>
    <row r="61" spans="1:21" x14ac:dyDescent="0.25">
      <c r="G61">
        <v>0.245673</v>
      </c>
      <c r="H61">
        <v>-7.9420000000000004E-2</v>
      </c>
      <c r="I61">
        <v>53.492600000000003</v>
      </c>
      <c r="J61">
        <v>1.8151200000000001</v>
      </c>
      <c r="K61">
        <v>19.509</v>
      </c>
      <c r="L61">
        <v>3.0042399999999998</v>
      </c>
      <c r="M61">
        <v>15.9512</v>
      </c>
      <c r="N61">
        <v>3.53024</v>
      </c>
      <c r="O61">
        <v>3.4082400000000002</v>
      </c>
      <c r="P61">
        <v>4.1126999999999997E-2</v>
      </c>
      <c r="Q61">
        <v>0.34993200000000002</v>
      </c>
      <c r="R61">
        <v>-0.12001000000000001</v>
      </c>
      <c r="S61">
        <v>0</v>
      </c>
      <c r="T61">
        <v>101.148</v>
      </c>
      <c r="U61">
        <v>44.707799999999999</v>
      </c>
    </row>
    <row r="62" spans="1:21" x14ac:dyDescent="0.25">
      <c r="G62">
        <v>8.6495000000000002E-2</v>
      </c>
      <c r="H62">
        <v>-7.9380000000000006E-2</v>
      </c>
      <c r="I62">
        <v>54.5212</v>
      </c>
      <c r="J62">
        <v>1.3696999999999999</v>
      </c>
      <c r="K62">
        <v>18.700399999999998</v>
      </c>
      <c r="L62">
        <v>2.9037799999999998</v>
      </c>
      <c r="M62">
        <v>15.673299999999999</v>
      </c>
      <c r="N62">
        <v>3.5106999999999999</v>
      </c>
      <c r="O62">
        <v>3.4870299999999999</v>
      </c>
      <c r="P62">
        <v>4.1335999999999998E-2</v>
      </c>
      <c r="Q62">
        <v>0.48147099999999998</v>
      </c>
      <c r="R62">
        <v>6.3533999999999993E-2</v>
      </c>
      <c r="S62">
        <v>0</v>
      </c>
      <c r="T62">
        <v>100.76</v>
      </c>
      <c r="U62">
        <v>44.783900000000003</v>
      </c>
    </row>
    <row r="63" spans="1:21" x14ac:dyDescent="0.25">
      <c r="G63">
        <v>8.6649000000000004E-2</v>
      </c>
      <c r="H63">
        <v>0.34577599999999997</v>
      </c>
      <c r="I63">
        <v>52.569899999999997</v>
      </c>
      <c r="J63">
        <v>0.79422099999999995</v>
      </c>
      <c r="K63">
        <v>17.6585</v>
      </c>
      <c r="L63">
        <v>3.4285899999999998</v>
      </c>
      <c r="M63">
        <v>17.750800000000002</v>
      </c>
      <c r="N63">
        <v>4.5720599999999996</v>
      </c>
      <c r="O63">
        <v>4.0199999999999996</v>
      </c>
      <c r="P63">
        <v>-1.234E-2</v>
      </c>
      <c r="Q63">
        <v>0.43556699999999998</v>
      </c>
      <c r="R63">
        <v>6.0617999999999998E-2</v>
      </c>
      <c r="S63">
        <v>0</v>
      </c>
      <c r="T63">
        <v>101.71</v>
      </c>
      <c r="U63">
        <v>44.792700000000004</v>
      </c>
    </row>
    <row r="64" spans="1:21" x14ac:dyDescent="0.25">
      <c r="G64">
        <v>0.16689899999999999</v>
      </c>
      <c r="H64">
        <v>-7.9460000000000003E-2</v>
      </c>
      <c r="I64">
        <v>54.503100000000003</v>
      </c>
      <c r="J64">
        <v>1.3682000000000001</v>
      </c>
      <c r="K64">
        <v>17.930800000000001</v>
      </c>
      <c r="L64">
        <v>3.7933500000000002</v>
      </c>
      <c r="M64">
        <v>15.4392</v>
      </c>
      <c r="N64">
        <v>3.9384199999999998</v>
      </c>
      <c r="O64">
        <v>3.6356700000000002</v>
      </c>
      <c r="P64">
        <v>4.0968999999999998E-2</v>
      </c>
      <c r="Q64">
        <v>0.631023</v>
      </c>
      <c r="R64">
        <v>-5.9720000000000002E-2</v>
      </c>
      <c r="S64">
        <v>0</v>
      </c>
      <c r="T64">
        <v>101.30800000000001</v>
      </c>
      <c r="U64">
        <v>44.971499999999999</v>
      </c>
    </row>
    <row r="65" spans="7:21" x14ac:dyDescent="0.25">
      <c r="G65">
        <v>-7.2959999999999997E-2</v>
      </c>
      <c r="H65">
        <v>0.134963</v>
      </c>
      <c r="I65">
        <v>53.443300000000001</v>
      </c>
      <c r="J65">
        <v>1.11405</v>
      </c>
      <c r="K65">
        <v>19.361499999999999</v>
      </c>
      <c r="L65">
        <v>3.5698599999999998</v>
      </c>
      <c r="M65">
        <v>15.1128</v>
      </c>
      <c r="N65">
        <v>4.1287500000000001</v>
      </c>
      <c r="O65">
        <v>3.3293699999999999</v>
      </c>
      <c r="P65">
        <v>5.9810000000000002E-3</v>
      </c>
      <c r="Q65">
        <v>0.58918599999999999</v>
      </c>
      <c r="R65">
        <v>0.24643100000000001</v>
      </c>
      <c r="S65">
        <v>0</v>
      </c>
      <c r="T65">
        <v>100.96299999999999</v>
      </c>
      <c r="U65">
        <v>44.877099999999999</v>
      </c>
    </row>
    <row r="66" spans="7:21" x14ac:dyDescent="0.25">
      <c r="G66">
        <v>8.6153999999999994E-2</v>
      </c>
      <c r="H66">
        <v>-7.9369999999999996E-2</v>
      </c>
      <c r="I66">
        <v>52.803800000000003</v>
      </c>
      <c r="J66">
        <v>0.98815600000000003</v>
      </c>
      <c r="K66">
        <v>18.940300000000001</v>
      </c>
      <c r="L66">
        <v>3.1716199999999999</v>
      </c>
      <c r="M66">
        <v>15.945</v>
      </c>
      <c r="N66">
        <v>3.5202300000000002</v>
      </c>
      <c r="O66">
        <v>3.1027499999999999</v>
      </c>
      <c r="P66">
        <v>-2.9270000000000001E-2</v>
      </c>
      <c r="Q66">
        <v>0.39490500000000001</v>
      </c>
      <c r="R66">
        <v>0.124899</v>
      </c>
      <c r="S66">
        <v>0</v>
      </c>
      <c r="T66">
        <v>98.969200000000001</v>
      </c>
      <c r="U66">
        <v>43.925800000000002</v>
      </c>
    </row>
    <row r="67" spans="7:21" x14ac:dyDescent="0.25">
      <c r="G67">
        <v>-7.3190000000000005E-2</v>
      </c>
      <c r="H67">
        <v>-7.9479999999999995E-2</v>
      </c>
      <c r="I67">
        <v>53.633299999999998</v>
      </c>
      <c r="J67">
        <v>1.5578799999999999</v>
      </c>
      <c r="K67">
        <v>19.0337</v>
      </c>
      <c r="L67">
        <v>2.6712500000000001</v>
      </c>
      <c r="M67">
        <v>15.8432</v>
      </c>
      <c r="N67">
        <v>4.0445500000000001</v>
      </c>
      <c r="O67">
        <v>3.4058600000000001</v>
      </c>
      <c r="P67">
        <v>-1.187E-2</v>
      </c>
      <c r="Q67">
        <v>0.56787900000000002</v>
      </c>
      <c r="R67">
        <v>0.367618</v>
      </c>
      <c r="S67">
        <v>0</v>
      </c>
      <c r="T67">
        <v>100.961</v>
      </c>
      <c r="U67">
        <v>44.742699999999999</v>
      </c>
    </row>
    <row r="68" spans="7:21" x14ac:dyDescent="0.25">
      <c r="G68">
        <v>0.32297599999999999</v>
      </c>
      <c r="H68">
        <v>0.349499</v>
      </c>
      <c r="I68">
        <v>53.106200000000001</v>
      </c>
      <c r="J68">
        <v>1.4366300000000001</v>
      </c>
      <c r="K68">
        <v>20.666</v>
      </c>
      <c r="L68">
        <v>3.38306</v>
      </c>
      <c r="M68">
        <v>15.4657</v>
      </c>
      <c r="N68">
        <v>2.9809199999999998</v>
      </c>
      <c r="O68">
        <v>2.6429900000000002</v>
      </c>
      <c r="P68">
        <v>-2.896E-2</v>
      </c>
      <c r="Q68">
        <v>0.48310999999999998</v>
      </c>
      <c r="R68">
        <v>-0.11788</v>
      </c>
      <c r="S68">
        <v>0</v>
      </c>
      <c r="T68">
        <v>100.69</v>
      </c>
      <c r="U68">
        <v>44.730499999999999</v>
      </c>
    </row>
    <row r="69" spans="7:21" x14ac:dyDescent="0.25">
      <c r="G69">
        <v>0.16628100000000001</v>
      </c>
      <c r="H69">
        <v>0.13483500000000001</v>
      </c>
      <c r="I69">
        <v>54.275500000000001</v>
      </c>
      <c r="J69">
        <v>2.0706600000000002</v>
      </c>
      <c r="K69">
        <v>19.185400000000001</v>
      </c>
      <c r="L69">
        <v>3.0043600000000001</v>
      </c>
      <c r="M69">
        <v>15.867599999999999</v>
      </c>
      <c r="N69">
        <v>3.40035</v>
      </c>
      <c r="O69">
        <v>2.9471099999999999</v>
      </c>
      <c r="P69">
        <v>-1.174E-2</v>
      </c>
      <c r="Q69">
        <v>0.52479799999999999</v>
      </c>
      <c r="R69">
        <v>-5.8749999999999997E-2</v>
      </c>
      <c r="S69">
        <v>0</v>
      </c>
      <c r="T69">
        <v>101.506</v>
      </c>
      <c r="U69">
        <v>45.038600000000002</v>
      </c>
    </row>
    <row r="70" spans="7:21" x14ac:dyDescent="0.25">
      <c r="G70">
        <v>6.6169999999999996E-3</v>
      </c>
      <c r="H70">
        <v>0.134184</v>
      </c>
      <c r="I70">
        <v>52.7744</v>
      </c>
      <c r="J70">
        <v>0.92230500000000004</v>
      </c>
      <c r="K70">
        <v>18.467700000000001</v>
      </c>
      <c r="L70">
        <v>3.3060399999999999</v>
      </c>
      <c r="M70">
        <v>16.2591</v>
      </c>
      <c r="N70">
        <v>5.2707100000000002</v>
      </c>
      <c r="O70">
        <v>3.8671600000000002</v>
      </c>
      <c r="P70">
        <v>2.3289000000000001E-2</v>
      </c>
      <c r="Q70">
        <v>0.588754</v>
      </c>
      <c r="R70">
        <v>0.123275</v>
      </c>
      <c r="S70">
        <v>0</v>
      </c>
      <c r="T70">
        <v>101.744</v>
      </c>
      <c r="U70">
        <v>45.022500000000001</v>
      </c>
    </row>
    <row r="71" spans="7:21" x14ac:dyDescent="0.25">
      <c r="G71">
        <v>0.165494</v>
      </c>
      <c r="H71">
        <v>-7.9310000000000005E-2</v>
      </c>
      <c r="I71">
        <v>52.933599999999998</v>
      </c>
      <c r="J71">
        <v>1.75345</v>
      </c>
      <c r="K71">
        <v>19.907</v>
      </c>
      <c r="L71">
        <v>3.6047099999999999</v>
      </c>
      <c r="M71">
        <v>15.542199999999999</v>
      </c>
      <c r="N71">
        <v>4.0624900000000004</v>
      </c>
      <c r="O71">
        <v>2.5626500000000001</v>
      </c>
      <c r="P71">
        <v>-1.154E-2</v>
      </c>
      <c r="Q71">
        <v>0.39445000000000002</v>
      </c>
      <c r="R71">
        <v>-5.7880000000000001E-2</v>
      </c>
      <c r="S71">
        <v>0</v>
      </c>
      <c r="T71">
        <v>100.777</v>
      </c>
      <c r="U71">
        <v>44.688699999999997</v>
      </c>
    </row>
    <row r="72" spans="7:21" x14ac:dyDescent="0.25">
      <c r="G72">
        <v>0.246585</v>
      </c>
      <c r="H72">
        <v>0.13422999999999999</v>
      </c>
      <c r="I72">
        <v>53.7194</v>
      </c>
      <c r="J72">
        <v>1.75125</v>
      </c>
      <c r="K72">
        <v>17.519600000000001</v>
      </c>
      <c r="L72">
        <v>2.91805</v>
      </c>
      <c r="M72">
        <v>16.730799999999999</v>
      </c>
      <c r="N72">
        <v>3.6930800000000001</v>
      </c>
      <c r="O72">
        <v>3.1007199999999999</v>
      </c>
      <c r="P72">
        <v>-1.1979999999999999E-2</v>
      </c>
      <c r="Q72">
        <v>0.48102600000000001</v>
      </c>
      <c r="R72">
        <v>-5.9700000000000003E-2</v>
      </c>
      <c r="S72">
        <v>0</v>
      </c>
      <c r="T72">
        <v>100.223</v>
      </c>
      <c r="U72">
        <v>44.4041</v>
      </c>
    </row>
    <row r="73" spans="7:21" x14ac:dyDescent="0.25">
      <c r="G73">
        <v>6.711E-3</v>
      </c>
      <c r="H73">
        <v>-7.9530000000000003E-2</v>
      </c>
      <c r="I73">
        <v>54.381100000000004</v>
      </c>
      <c r="J73">
        <v>1.87717</v>
      </c>
      <c r="K73">
        <v>18.150200000000002</v>
      </c>
      <c r="L73">
        <v>2.9680800000000001</v>
      </c>
      <c r="M73">
        <v>16.677700000000002</v>
      </c>
      <c r="N73">
        <v>3.9024999999999999</v>
      </c>
      <c r="O73">
        <v>3.1758199999999999</v>
      </c>
      <c r="P73">
        <v>-2.971E-2</v>
      </c>
      <c r="Q73">
        <v>0.349607</v>
      </c>
      <c r="R73">
        <v>0.123003</v>
      </c>
      <c r="S73">
        <v>0</v>
      </c>
      <c r="T73">
        <v>101.503</v>
      </c>
      <c r="U73">
        <v>44.952100000000002</v>
      </c>
    </row>
    <row r="74" spans="7:21" x14ac:dyDescent="0.25">
      <c r="G74">
        <v>0.247671</v>
      </c>
      <c r="H74">
        <v>0.133079</v>
      </c>
      <c r="I74">
        <v>51.556899999999999</v>
      </c>
      <c r="J74">
        <v>1.3005100000000001</v>
      </c>
      <c r="K74">
        <v>18.741900000000001</v>
      </c>
      <c r="L74">
        <v>3.0834000000000001</v>
      </c>
      <c r="M74">
        <v>16.538399999999999</v>
      </c>
      <c r="N74">
        <v>4.65402</v>
      </c>
      <c r="O74">
        <v>5.1663199999999998</v>
      </c>
      <c r="P74">
        <v>-1.257E-2</v>
      </c>
      <c r="Q74">
        <v>0.54136399999999996</v>
      </c>
      <c r="R74">
        <v>-0.12302</v>
      </c>
      <c r="S74">
        <v>0</v>
      </c>
      <c r="T74">
        <v>101.828</v>
      </c>
      <c r="U74">
        <v>44.563000000000002</v>
      </c>
    </row>
    <row r="75" spans="7:21" x14ac:dyDescent="0.25">
      <c r="G75">
        <v>8.6094000000000004E-2</v>
      </c>
      <c r="H75">
        <v>-7.9390000000000002E-2</v>
      </c>
      <c r="I75">
        <v>51.761699999999998</v>
      </c>
      <c r="J75">
        <v>0.98722699999999997</v>
      </c>
      <c r="K75">
        <v>19.3596</v>
      </c>
      <c r="L75">
        <v>3.3084899999999999</v>
      </c>
      <c r="M75">
        <v>15.923299999999999</v>
      </c>
      <c r="N75">
        <v>4.4172799999999999</v>
      </c>
      <c r="O75">
        <v>3.5621700000000001</v>
      </c>
      <c r="P75">
        <v>2.3472E-2</v>
      </c>
      <c r="Q75">
        <v>0.50254299999999996</v>
      </c>
      <c r="R75">
        <v>2.1350000000000002E-3</v>
      </c>
      <c r="S75">
        <v>0</v>
      </c>
      <c r="T75">
        <v>99.854699999999994</v>
      </c>
      <c r="U75">
        <v>44.125799999999998</v>
      </c>
    </row>
    <row r="76" spans="7:21" x14ac:dyDescent="0.25">
      <c r="G76">
        <v>6.3959999999999998E-3</v>
      </c>
      <c r="H76">
        <v>0.13322400000000001</v>
      </c>
      <c r="I76">
        <v>50.324199999999998</v>
      </c>
      <c r="J76">
        <v>1.49322</v>
      </c>
      <c r="K76">
        <v>19.046800000000001</v>
      </c>
      <c r="L76">
        <v>3.2092900000000002</v>
      </c>
      <c r="M76">
        <v>16.540400000000002</v>
      </c>
      <c r="N76">
        <v>3.81846</v>
      </c>
      <c r="O76">
        <v>4.1714099999999998</v>
      </c>
      <c r="P76">
        <v>-3.0040000000000001E-2</v>
      </c>
      <c r="Q76">
        <v>0.32553799999999999</v>
      </c>
      <c r="R76">
        <v>-0.12246</v>
      </c>
      <c r="S76">
        <v>0</v>
      </c>
      <c r="T76">
        <v>98.916399999999996</v>
      </c>
      <c r="U76">
        <v>43.3416</v>
      </c>
    </row>
    <row r="77" spans="7:21" x14ac:dyDescent="0.25">
      <c r="G77">
        <v>8.6443999999999993E-2</v>
      </c>
      <c r="H77">
        <v>-7.9689999999999997E-2</v>
      </c>
      <c r="I77">
        <v>51.916200000000003</v>
      </c>
      <c r="J77">
        <v>0.66715599999999997</v>
      </c>
      <c r="K77">
        <v>17.9969</v>
      </c>
      <c r="L77">
        <v>3.0595300000000001</v>
      </c>
      <c r="M77">
        <v>16.980699999999999</v>
      </c>
      <c r="N77">
        <v>5.3040099999999999</v>
      </c>
      <c r="O77">
        <v>4.63584</v>
      </c>
      <c r="P77">
        <v>-1.223E-2</v>
      </c>
      <c r="Q77">
        <v>0.631324</v>
      </c>
      <c r="R77">
        <v>-6.0740000000000002E-2</v>
      </c>
      <c r="S77">
        <v>0</v>
      </c>
      <c r="T77">
        <v>101.126</v>
      </c>
      <c r="U77">
        <v>44.5105</v>
      </c>
    </row>
    <row r="78" spans="7:21" x14ac:dyDescent="0.25">
      <c r="G78">
        <v>8.6351999999999998E-2</v>
      </c>
      <c r="H78">
        <v>0.13419600000000001</v>
      </c>
      <c r="I78">
        <v>52.198999999999998</v>
      </c>
      <c r="J78">
        <v>1.3043499999999999</v>
      </c>
      <c r="K78">
        <v>19.729600000000001</v>
      </c>
      <c r="L78">
        <v>2.9707499999999998</v>
      </c>
      <c r="M78">
        <v>16.322199999999999</v>
      </c>
      <c r="N78">
        <v>3.9820099999999998</v>
      </c>
      <c r="O78">
        <v>3.8686699999999998</v>
      </c>
      <c r="P78">
        <v>-2.962E-2</v>
      </c>
      <c r="Q78">
        <v>0.34947299999999998</v>
      </c>
      <c r="R78">
        <v>6.2357000000000003E-2</v>
      </c>
      <c r="S78">
        <v>0</v>
      </c>
      <c r="T78">
        <v>100.979</v>
      </c>
      <c r="U78">
        <v>44.510599999999997</v>
      </c>
    </row>
    <row r="79" spans="7:21" x14ac:dyDescent="0.25">
      <c r="G79">
        <v>8.6403999999999995E-2</v>
      </c>
      <c r="H79">
        <v>0.13456199999999999</v>
      </c>
      <c r="I79">
        <v>53.801000000000002</v>
      </c>
      <c r="J79">
        <v>1.0510200000000001</v>
      </c>
      <c r="K79">
        <v>18.931999999999999</v>
      </c>
      <c r="L79">
        <v>3.1156000000000001</v>
      </c>
      <c r="M79">
        <v>16.2258</v>
      </c>
      <c r="N79">
        <v>3.91615</v>
      </c>
      <c r="O79">
        <v>3.8716200000000001</v>
      </c>
      <c r="P79">
        <v>5.8380000000000003E-3</v>
      </c>
      <c r="Q79">
        <v>0.39374700000000001</v>
      </c>
      <c r="R79">
        <v>2.019E-3</v>
      </c>
      <c r="S79">
        <v>0</v>
      </c>
      <c r="T79">
        <v>101.536</v>
      </c>
      <c r="U79">
        <v>44.989699999999999</v>
      </c>
    </row>
    <row r="80" spans="7:21" x14ac:dyDescent="0.25">
      <c r="G80">
        <v>8.6211999999999997E-2</v>
      </c>
      <c r="H80">
        <v>-7.9630000000000006E-2</v>
      </c>
      <c r="I80">
        <v>51.049100000000003</v>
      </c>
      <c r="J80">
        <v>0.98619500000000004</v>
      </c>
      <c r="K80">
        <v>18.667000000000002</v>
      </c>
      <c r="L80">
        <v>3.2189100000000002</v>
      </c>
      <c r="M80">
        <v>16.776399999999999</v>
      </c>
      <c r="N80">
        <v>4.0432300000000003</v>
      </c>
      <c r="O80">
        <v>3.6377000000000002</v>
      </c>
      <c r="P80">
        <v>7.5717000000000007E-2</v>
      </c>
      <c r="Q80">
        <v>0.654366</v>
      </c>
      <c r="R80">
        <v>-6.0260000000000001E-2</v>
      </c>
      <c r="S80">
        <v>0</v>
      </c>
      <c r="T80">
        <v>99.054900000000004</v>
      </c>
      <c r="U80">
        <v>43.583300000000001</v>
      </c>
    </row>
    <row r="81" spans="1:21" x14ac:dyDescent="0.25">
      <c r="G81">
        <v>6.5360000000000001E-3</v>
      </c>
      <c r="H81">
        <v>0.13379099999999999</v>
      </c>
      <c r="I81">
        <v>52.2973</v>
      </c>
      <c r="J81">
        <v>1.3052299999999999</v>
      </c>
      <c r="K81">
        <v>18.528500000000001</v>
      </c>
      <c r="L81">
        <v>3.3591500000000001</v>
      </c>
      <c r="M81">
        <v>16.746300000000002</v>
      </c>
      <c r="N81">
        <v>3.6727699999999999</v>
      </c>
      <c r="O81">
        <v>3.17686</v>
      </c>
      <c r="P81">
        <v>-4.7260000000000003E-2</v>
      </c>
      <c r="Q81">
        <v>0.76385599999999998</v>
      </c>
      <c r="R81">
        <v>-5.994E-2</v>
      </c>
      <c r="S81">
        <v>0</v>
      </c>
      <c r="T81">
        <v>99.882999999999996</v>
      </c>
      <c r="U81">
        <v>44.144300000000001</v>
      </c>
    </row>
    <row r="82" spans="1:21" x14ac:dyDescent="0.25">
      <c r="G82">
        <v>0.16598499999999999</v>
      </c>
      <c r="H82">
        <v>0.134405</v>
      </c>
      <c r="I82">
        <v>52.290599999999998</v>
      </c>
      <c r="J82">
        <v>1.4960599999999999</v>
      </c>
      <c r="K82">
        <v>19.680599999999998</v>
      </c>
      <c r="L82">
        <v>3.1108500000000001</v>
      </c>
      <c r="M82">
        <v>15.9977</v>
      </c>
      <c r="N82">
        <v>3.8201200000000002</v>
      </c>
      <c r="O82">
        <v>3.48434</v>
      </c>
      <c r="P82">
        <v>-4.6960000000000002E-2</v>
      </c>
      <c r="Q82">
        <v>0.39333899999999999</v>
      </c>
      <c r="R82">
        <v>1.851E-3</v>
      </c>
      <c r="S82">
        <v>0</v>
      </c>
      <c r="T82">
        <v>100.529</v>
      </c>
      <c r="U82">
        <v>44.393700000000003</v>
      </c>
    </row>
    <row r="83" spans="1:21" x14ac:dyDescent="0.25">
      <c r="G83">
        <v>-7.2730000000000003E-2</v>
      </c>
      <c r="H83">
        <v>-7.9320000000000002E-2</v>
      </c>
      <c r="I83">
        <v>52.287500000000001</v>
      </c>
      <c r="J83">
        <v>0.924597</v>
      </c>
      <c r="K83">
        <v>20.029499999999999</v>
      </c>
      <c r="L83">
        <v>3.0315699999999999</v>
      </c>
      <c r="M83">
        <v>15.821999999999999</v>
      </c>
      <c r="N83">
        <v>4.0633800000000004</v>
      </c>
      <c r="O83">
        <v>3.3343400000000001</v>
      </c>
      <c r="P83">
        <v>2.3791E-2</v>
      </c>
      <c r="Q83">
        <v>0.373309</v>
      </c>
      <c r="R83">
        <v>0.12529399999999999</v>
      </c>
      <c r="S83">
        <v>0</v>
      </c>
      <c r="T83">
        <v>99.863299999999995</v>
      </c>
      <c r="U83">
        <v>44.257199999999997</v>
      </c>
    </row>
    <row r="84" spans="1:21" x14ac:dyDescent="0.25">
      <c r="G84">
        <v>6.5420000000000001E-3</v>
      </c>
      <c r="H84">
        <v>0.13378200000000001</v>
      </c>
      <c r="I84">
        <v>53.120199999999997</v>
      </c>
      <c r="J84">
        <v>1.1772</v>
      </c>
      <c r="K84">
        <v>18.5488</v>
      </c>
      <c r="L84">
        <v>3.2718500000000001</v>
      </c>
      <c r="M84">
        <v>17.248999999999999</v>
      </c>
      <c r="N84">
        <v>3.9107400000000001</v>
      </c>
      <c r="O84">
        <v>3.4074499999999999</v>
      </c>
      <c r="P84">
        <v>2.3066E-2</v>
      </c>
      <c r="Q84">
        <v>0.50227999999999995</v>
      </c>
      <c r="R84">
        <v>0.122679</v>
      </c>
      <c r="S84">
        <v>0</v>
      </c>
      <c r="T84">
        <v>101.474</v>
      </c>
      <c r="U84">
        <v>44.7883</v>
      </c>
    </row>
    <row r="86" spans="1:21" x14ac:dyDescent="0.25">
      <c r="F86" t="s">
        <v>234</v>
      </c>
      <c r="G86">
        <f>AVERAGE(G37:G84)</f>
        <v>6.8036062500000008E-2</v>
      </c>
      <c r="H86">
        <f t="shared" ref="H86:U86" si="10">AVERAGE(H37:H84)</f>
        <v>4.9685937499999999E-2</v>
      </c>
      <c r="I86">
        <f t="shared" si="10"/>
        <v>52.993497916666655</v>
      </c>
      <c r="J86">
        <f t="shared" si="10"/>
        <v>1.3294572708333334</v>
      </c>
      <c r="K86">
        <f t="shared" si="10"/>
        <v>19.392633333333333</v>
      </c>
      <c r="L86">
        <f t="shared" si="10"/>
        <v>3.1344549999999995</v>
      </c>
      <c r="M86">
        <f t="shared" si="10"/>
        <v>16.097050000000003</v>
      </c>
      <c r="N86">
        <f t="shared" si="10"/>
        <v>3.774044791666666</v>
      </c>
      <c r="O86">
        <f t="shared" si="10"/>
        <v>3.4625635416666678</v>
      </c>
      <c r="P86">
        <f t="shared" si="10"/>
        <v>1.7890625000000018E-3</v>
      </c>
      <c r="Q86">
        <f t="shared" si="10"/>
        <v>0.46490943750000002</v>
      </c>
      <c r="R86">
        <f t="shared" si="10"/>
        <v>8.3584791666666634E-3</v>
      </c>
      <c r="S86">
        <f t="shared" si="10"/>
        <v>0</v>
      </c>
      <c r="T86">
        <f t="shared" si="10"/>
        <v>100.77648541666669</v>
      </c>
      <c r="U86">
        <f t="shared" si="10"/>
        <v>44.591120833333328</v>
      </c>
    </row>
    <row r="87" spans="1:21" x14ac:dyDescent="0.25">
      <c r="F87" t="s">
        <v>40</v>
      </c>
      <c r="G87">
        <f>STDEV(G37:G84)/SQRT((COUNT(G37:G84)))</f>
        <v>1.4080017304582618E-2</v>
      </c>
      <c r="H87">
        <f t="shared" ref="H87:U87" si="11">STDEV(H37:H84)/SQRT((COUNT(H37:H84)))</f>
        <v>2.0837646231717178E-2</v>
      </c>
      <c r="I87">
        <f t="shared" si="11"/>
        <v>0.15298566724949406</v>
      </c>
      <c r="J87">
        <f t="shared" si="11"/>
        <v>5.1866225086026993E-2</v>
      </c>
      <c r="K87">
        <f t="shared" si="11"/>
        <v>0.16559494144029471</v>
      </c>
      <c r="L87">
        <f t="shared" si="11"/>
        <v>4.5508709421875286E-2</v>
      </c>
      <c r="M87">
        <f t="shared" si="11"/>
        <v>9.5318027493482213E-2</v>
      </c>
      <c r="N87">
        <f t="shared" si="11"/>
        <v>9.5840195172621642E-2</v>
      </c>
      <c r="O87">
        <f t="shared" si="11"/>
        <v>8.5211937871437091E-2</v>
      </c>
      <c r="P87">
        <f t="shared" si="11"/>
        <v>4.8159908532315341E-3</v>
      </c>
      <c r="Q87">
        <f t="shared" si="11"/>
        <v>1.7624644281202483E-2</v>
      </c>
      <c r="R87">
        <f t="shared" si="11"/>
        <v>1.7531731929925142E-2</v>
      </c>
      <c r="S87">
        <f t="shared" si="11"/>
        <v>0</v>
      </c>
      <c r="T87">
        <f t="shared" si="11"/>
        <v>0.11923232696068985</v>
      </c>
      <c r="U87">
        <f t="shared" si="11"/>
        <v>5.9981024552504973E-2</v>
      </c>
    </row>
    <row r="90" spans="1:21" x14ac:dyDescent="0.25">
      <c r="A90" s="2" t="s">
        <v>266</v>
      </c>
      <c r="G90" s="2" t="s">
        <v>23</v>
      </c>
      <c r="H90" s="2" t="s">
        <v>24</v>
      </c>
      <c r="I90" s="2" t="s">
        <v>25</v>
      </c>
      <c r="J90" s="2" t="s">
        <v>26</v>
      </c>
      <c r="K90" s="2" t="s">
        <v>27</v>
      </c>
      <c r="L90" s="2" t="s">
        <v>28</v>
      </c>
      <c r="M90" s="2" t="s">
        <v>29</v>
      </c>
      <c r="N90" s="2" t="s">
        <v>30</v>
      </c>
      <c r="O90" s="2" t="s">
        <v>31</v>
      </c>
      <c r="P90" s="2" t="s">
        <v>32</v>
      </c>
      <c r="Q90" s="2" t="s">
        <v>33</v>
      </c>
      <c r="R90" s="2" t="s">
        <v>34</v>
      </c>
      <c r="S90" s="2" t="s">
        <v>35</v>
      </c>
      <c r="T90" s="2" t="s">
        <v>36</v>
      </c>
      <c r="U90" s="2" t="s">
        <v>37</v>
      </c>
    </row>
    <row r="91" spans="1:21" x14ac:dyDescent="0.25">
      <c r="A91" t="s">
        <v>1</v>
      </c>
      <c r="G91">
        <v>6.6270000000000001E-3</v>
      </c>
      <c r="H91">
        <v>-7.9259999999999997E-2</v>
      </c>
      <c r="I91">
        <v>52.244999999999997</v>
      </c>
      <c r="J91">
        <v>1.0582199999999999</v>
      </c>
      <c r="K91">
        <v>21.447700000000001</v>
      </c>
      <c r="L91">
        <v>2.7837000000000001</v>
      </c>
      <c r="M91">
        <v>17.0259</v>
      </c>
      <c r="N91">
        <v>3.4042599999999998</v>
      </c>
      <c r="O91">
        <v>2.5772599999999999</v>
      </c>
      <c r="P91">
        <v>9.4995999999999997E-2</v>
      </c>
      <c r="Q91">
        <v>0.50918799999999997</v>
      </c>
      <c r="R91">
        <v>-5.6279999999999997E-2</v>
      </c>
      <c r="S91">
        <v>0</v>
      </c>
      <c r="T91">
        <v>101.017</v>
      </c>
      <c r="U91">
        <v>44.659599999999998</v>
      </c>
    </row>
    <row r="92" spans="1:21" x14ac:dyDescent="0.25">
      <c r="A92" t="s">
        <v>217</v>
      </c>
      <c r="G92">
        <v>6.7860000000000004E-3</v>
      </c>
      <c r="H92">
        <v>0.13589499999999999</v>
      </c>
      <c r="I92">
        <v>53.684699999999999</v>
      </c>
      <c r="J92">
        <v>1.1236699999999999</v>
      </c>
      <c r="K92">
        <v>21.470500000000001</v>
      </c>
      <c r="L92">
        <v>3.0161899999999999</v>
      </c>
      <c r="M92">
        <v>16.839200000000002</v>
      </c>
      <c r="N92">
        <v>3.11253</v>
      </c>
      <c r="O92">
        <v>2.1144400000000001</v>
      </c>
      <c r="P92">
        <v>-1.091E-2</v>
      </c>
      <c r="Q92">
        <v>0.55415999999999999</v>
      </c>
      <c r="R92">
        <v>-5.5300000000000002E-2</v>
      </c>
      <c r="S92">
        <v>0</v>
      </c>
      <c r="T92">
        <v>101.992</v>
      </c>
      <c r="U92">
        <v>45.349899999999998</v>
      </c>
    </row>
    <row r="93" spans="1:21" x14ac:dyDescent="0.25">
      <c r="A93" t="s">
        <v>4</v>
      </c>
      <c r="G93">
        <v>0.16545899999999999</v>
      </c>
      <c r="H93">
        <v>-7.9299999999999995E-2</v>
      </c>
      <c r="I93">
        <v>53.428199999999997</v>
      </c>
      <c r="J93">
        <v>1.2508999999999999</v>
      </c>
      <c r="K93">
        <v>19.548300000000001</v>
      </c>
      <c r="L93">
        <v>3.0480499999999999</v>
      </c>
      <c r="M93">
        <v>17.155000000000001</v>
      </c>
      <c r="N93">
        <v>3.4521700000000002</v>
      </c>
      <c r="O93">
        <v>2.4229099999999999</v>
      </c>
      <c r="P93">
        <v>6.4650000000000003E-3</v>
      </c>
      <c r="Q93">
        <v>0.399115</v>
      </c>
      <c r="R93">
        <v>-0.1792</v>
      </c>
      <c r="S93">
        <v>0</v>
      </c>
      <c r="T93">
        <v>100.61799999999999</v>
      </c>
      <c r="U93">
        <v>44.642200000000003</v>
      </c>
    </row>
    <row r="94" spans="1:21" x14ac:dyDescent="0.25">
      <c r="A94" t="s">
        <v>21</v>
      </c>
      <c r="G94">
        <v>6.8510000000000003E-3</v>
      </c>
      <c r="H94">
        <v>-7.9250000000000001E-2</v>
      </c>
      <c r="I94">
        <v>54.0807</v>
      </c>
      <c r="J94">
        <v>0.99490299999999998</v>
      </c>
      <c r="K94">
        <v>20.627600000000001</v>
      </c>
      <c r="L94">
        <v>3.1384500000000002</v>
      </c>
      <c r="M94">
        <v>16.442900000000002</v>
      </c>
      <c r="N94">
        <v>3.4239899999999999</v>
      </c>
      <c r="O94">
        <v>2.4229500000000002</v>
      </c>
      <c r="P94">
        <v>6.7149999999999996E-3</v>
      </c>
      <c r="Q94">
        <v>0.706762</v>
      </c>
      <c r="R94">
        <v>-5.57E-2</v>
      </c>
      <c r="S94">
        <v>0</v>
      </c>
      <c r="T94">
        <v>101.717</v>
      </c>
      <c r="U94">
        <v>45.281999999999996</v>
      </c>
    </row>
    <row r="95" spans="1:21" x14ac:dyDescent="0.25">
      <c r="A95" t="s">
        <v>251</v>
      </c>
      <c r="G95">
        <v>7.0159999999999997E-3</v>
      </c>
      <c r="H95">
        <v>-7.9509999999999997E-2</v>
      </c>
      <c r="I95">
        <v>53.821599999999997</v>
      </c>
      <c r="J95">
        <v>1.5649500000000001</v>
      </c>
      <c r="K95">
        <v>18.3978</v>
      </c>
      <c r="L95">
        <v>3.3688899999999999</v>
      </c>
      <c r="M95">
        <v>16.2395</v>
      </c>
      <c r="N95">
        <v>3.3621099999999999</v>
      </c>
      <c r="O95">
        <v>2.9552</v>
      </c>
      <c r="P95">
        <v>-2.9489999999999999E-2</v>
      </c>
      <c r="Q95">
        <v>0.482653</v>
      </c>
      <c r="R95">
        <v>0.246841</v>
      </c>
      <c r="S95">
        <v>0</v>
      </c>
      <c r="T95">
        <v>100.33799999999999</v>
      </c>
      <c r="U95">
        <v>44.460299999999997</v>
      </c>
    </row>
    <row r="96" spans="1:21" x14ac:dyDescent="0.25">
      <c r="G96">
        <v>-7.3190000000000005E-2</v>
      </c>
      <c r="H96">
        <v>-7.9469999999999999E-2</v>
      </c>
      <c r="I96">
        <v>53.004100000000001</v>
      </c>
      <c r="J96">
        <v>1.8872800000000001</v>
      </c>
      <c r="K96">
        <v>20.625399999999999</v>
      </c>
      <c r="L96">
        <v>3.32009</v>
      </c>
      <c r="M96">
        <v>17.572199999999999</v>
      </c>
      <c r="N96">
        <v>2.94815</v>
      </c>
      <c r="O96">
        <v>2.1085600000000002</v>
      </c>
      <c r="P96">
        <v>-2.937E-2</v>
      </c>
      <c r="Q96">
        <v>0.331208</v>
      </c>
      <c r="R96">
        <v>0.125199</v>
      </c>
      <c r="S96">
        <v>0</v>
      </c>
      <c r="T96">
        <v>101.74</v>
      </c>
      <c r="U96">
        <v>44.852600000000002</v>
      </c>
    </row>
    <row r="97" spans="1:21" x14ac:dyDescent="0.25">
      <c r="A97" t="s">
        <v>252</v>
      </c>
      <c r="G97">
        <v>8.7205000000000005E-2</v>
      </c>
      <c r="H97">
        <v>0.34809099999999998</v>
      </c>
      <c r="I97">
        <v>52.875300000000003</v>
      </c>
      <c r="J97">
        <v>1.5006999999999999</v>
      </c>
      <c r="K97">
        <v>18.736999999999998</v>
      </c>
      <c r="L97">
        <v>3.4380600000000001</v>
      </c>
      <c r="M97">
        <v>17.172899999999998</v>
      </c>
      <c r="N97">
        <v>3.8906399999999999</v>
      </c>
      <c r="O97">
        <v>3.4951099999999999</v>
      </c>
      <c r="P97">
        <v>4.0904000000000003E-2</v>
      </c>
      <c r="Q97">
        <v>0.35065099999999999</v>
      </c>
      <c r="R97">
        <v>1.1130000000000001E-3</v>
      </c>
      <c r="S97">
        <v>0</v>
      </c>
      <c r="T97">
        <v>101.938</v>
      </c>
      <c r="U97">
        <v>44.903599999999997</v>
      </c>
    </row>
    <row r="98" spans="1:21" x14ac:dyDescent="0.25">
      <c r="A98" t="s">
        <v>253</v>
      </c>
      <c r="G98">
        <v>6.9769999999999997E-3</v>
      </c>
      <c r="H98">
        <v>-7.9119999999999996E-2</v>
      </c>
      <c r="I98">
        <v>54.257300000000001</v>
      </c>
      <c r="J98">
        <v>1.1871700000000001</v>
      </c>
      <c r="K98">
        <v>20.0078</v>
      </c>
      <c r="L98">
        <v>2.46902</v>
      </c>
      <c r="M98">
        <v>16.488499999999998</v>
      </c>
      <c r="N98">
        <v>4.1403800000000004</v>
      </c>
      <c r="O98">
        <v>1.80477</v>
      </c>
      <c r="P98">
        <v>-2.852E-2</v>
      </c>
      <c r="Q98">
        <v>0.68736200000000003</v>
      </c>
      <c r="R98">
        <v>0.251913</v>
      </c>
      <c r="S98">
        <v>0</v>
      </c>
      <c r="T98">
        <v>101.194</v>
      </c>
      <c r="U98">
        <v>45.224499999999999</v>
      </c>
    </row>
    <row r="99" spans="1:21" x14ac:dyDescent="0.25">
      <c r="A99" t="s">
        <v>254</v>
      </c>
      <c r="G99">
        <v>6.6899999999999998E-3</v>
      </c>
      <c r="H99">
        <v>-7.9600000000000004E-2</v>
      </c>
      <c r="I99">
        <v>51.517299999999999</v>
      </c>
      <c r="J99">
        <v>1.4361200000000001</v>
      </c>
      <c r="K99">
        <v>19.9145</v>
      </c>
      <c r="L99">
        <v>3.24586</v>
      </c>
      <c r="M99">
        <v>17.516999999999999</v>
      </c>
      <c r="N99">
        <v>3.7182300000000001</v>
      </c>
      <c r="O99">
        <v>2.95424</v>
      </c>
      <c r="P99">
        <v>-4.7379999999999999E-2</v>
      </c>
      <c r="Q99">
        <v>0.57016299999999998</v>
      </c>
      <c r="R99">
        <v>0.30701400000000001</v>
      </c>
      <c r="S99">
        <v>0</v>
      </c>
      <c r="T99">
        <v>101.06</v>
      </c>
      <c r="U99">
        <v>44.344299999999997</v>
      </c>
    </row>
    <row r="100" spans="1:21" x14ac:dyDescent="0.25">
      <c r="A100" t="s">
        <v>255</v>
      </c>
      <c r="G100">
        <v>8.6096000000000006E-2</v>
      </c>
      <c r="H100">
        <v>0.13580400000000001</v>
      </c>
      <c r="I100">
        <v>52.553699999999999</v>
      </c>
      <c r="J100">
        <v>0.99421499999999996</v>
      </c>
      <c r="K100">
        <v>20.3934</v>
      </c>
      <c r="L100">
        <v>3.0646599999999999</v>
      </c>
      <c r="M100">
        <v>15.8507</v>
      </c>
      <c r="N100">
        <v>3.3503699999999998</v>
      </c>
      <c r="O100">
        <v>2.9634100000000001</v>
      </c>
      <c r="P100">
        <v>2.4343E-2</v>
      </c>
      <c r="Q100">
        <v>0.48611199999999999</v>
      </c>
      <c r="R100">
        <v>-0.11745</v>
      </c>
      <c r="S100">
        <v>0</v>
      </c>
      <c r="T100">
        <v>99.785399999999996</v>
      </c>
      <c r="U100">
        <v>44.313699999999997</v>
      </c>
    </row>
    <row r="101" spans="1:21" x14ac:dyDescent="0.25">
      <c r="A101" t="s">
        <v>256</v>
      </c>
      <c r="G101">
        <v>6.7200000000000003E-3</v>
      </c>
      <c r="H101">
        <v>-7.9339999999999994E-2</v>
      </c>
      <c r="I101">
        <v>51.88</v>
      </c>
      <c r="J101">
        <v>1.1210500000000001</v>
      </c>
      <c r="K101">
        <v>20.2315</v>
      </c>
      <c r="L101">
        <v>2.9575999999999998</v>
      </c>
      <c r="M101">
        <v>17.021899999999999</v>
      </c>
      <c r="N101">
        <v>3.4727000000000001</v>
      </c>
      <c r="O101">
        <v>2.4978699999999998</v>
      </c>
      <c r="P101">
        <v>2.4011000000000001E-2</v>
      </c>
      <c r="Q101">
        <v>0.26679900000000001</v>
      </c>
      <c r="R101">
        <v>0.12664400000000001</v>
      </c>
      <c r="S101">
        <v>0</v>
      </c>
      <c r="T101">
        <v>99.527500000000003</v>
      </c>
      <c r="U101">
        <v>43.994500000000002</v>
      </c>
    </row>
    <row r="102" spans="1:21" x14ac:dyDescent="0.25">
      <c r="A102" t="s">
        <v>257</v>
      </c>
      <c r="G102">
        <v>6.7089999999999997E-3</v>
      </c>
      <c r="H102">
        <v>-7.918E-2</v>
      </c>
      <c r="I102">
        <v>52.493299999999998</v>
      </c>
      <c r="J102">
        <v>1.76339</v>
      </c>
      <c r="K102">
        <v>22.702500000000001</v>
      </c>
      <c r="L102">
        <v>2.62324</v>
      </c>
      <c r="M102">
        <v>16.7559</v>
      </c>
      <c r="N102">
        <v>2.8529499999999999</v>
      </c>
      <c r="O102">
        <v>1.64906</v>
      </c>
      <c r="P102">
        <v>6.8120000000000003E-3</v>
      </c>
      <c r="Q102">
        <v>0.33461200000000002</v>
      </c>
      <c r="R102">
        <v>6.7363999999999993E-2</v>
      </c>
      <c r="S102">
        <v>0</v>
      </c>
      <c r="T102">
        <v>101.17700000000001</v>
      </c>
      <c r="U102">
        <v>44.792000000000002</v>
      </c>
    </row>
    <row r="103" spans="1:21" x14ac:dyDescent="0.25">
      <c r="A103" t="s">
        <v>258</v>
      </c>
      <c r="G103">
        <v>8.6633000000000002E-2</v>
      </c>
      <c r="H103">
        <v>-7.9460000000000003E-2</v>
      </c>
      <c r="I103">
        <v>51.284599999999998</v>
      </c>
      <c r="J103">
        <v>1.7577499999999999</v>
      </c>
      <c r="K103">
        <v>20.277799999999999</v>
      </c>
      <c r="L103">
        <v>2.9458000000000002</v>
      </c>
      <c r="M103">
        <v>16.142399999999999</v>
      </c>
      <c r="N103">
        <v>3.36117</v>
      </c>
      <c r="O103">
        <v>3.1112299999999999</v>
      </c>
      <c r="P103">
        <v>-2.938E-2</v>
      </c>
      <c r="Q103">
        <v>0.505054</v>
      </c>
      <c r="R103">
        <v>-5.8590000000000003E-2</v>
      </c>
      <c r="S103">
        <v>0</v>
      </c>
      <c r="T103">
        <v>99.304900000000004</v>
      </c>
      <c r="U103">
        <v>43.735999999999997</v>
      </c>
    </row>
    <row r="104" spans="1:21" x14ac:dyDescent="0.25">
      <c r="A104" t="s">
        <v>259</v>
      </c>
      <c r="G104">
        <v>0.166515</v>
      </c>
      <c r="H104">
        <v>-7.9500000000000001E-2</v>
      </c>
      <c r="I104">
        <v>53.454099999999997</v>
      </c>
      <c r="J104">
        <v>1.6317699999999999</v>
      </c>
      <c r="K104">
        <v>19.319700000000001</v>
      </c>
      <c r="L104">
        <v>3.2174200000000002</v>
      </c>
      <c r="M104">
        <v>18.1142</v>
      </c>
      <c r="N104">
        <v>3.3704900000000002</v>
      </c>
      <c r="O104">
        <v>2.1092499999999998</v>
      </c>
      <c r="P104">
        <v>-4.7010000000000003E-2</v>
      </c>
      <c r="Q104">
        <v>0.59499199999999997</v>
      </c>
      <c r="R104">
        <v>6.3886999999999999E-2</v>
      </c>
      <c r="S104">
        <v>0</v>
      </c>
      <c r="T104">
        <v>101.916</v>
      </c>
      <c r="U104">
        <v>44.989600000000003</v>
      </c>
    </row>
    <row r="105" spans="1:21" x14ac:dyDescent="0.25">
      <c r="A105" t="s">
        <v>260</v>
      </c>
      <c r="G105">
        <v>-7.2859999999999994E-2</v>
      </c>
      <c r="H105">
        <v>-7.936E-2</v>
      </c>
      <c r="I105">
        <v>53.216099999999997</v>
      </c>
      <c r="J105">
        <v>1.3764000000000001</v>
      </c>
      <c r="K105">
        <v>19.837299999999999</v>
      </c>
      <c r="L105">
        <v>3.3416100000000002</v>
      </c>
      <c r="M105">
        <v>16.801300000000001</v>
      </c>
      <c r="N105">
        <v>3.9437099999999998</v>
      </c>
      <c r="O105">
        <v>2.57341</v>
      </c>
      <c r="P105">
        <v>-2.9659999999999999E-2</v>
      </c>
      <c r="Q105">
        <v>0.55068099999999998</v>
      </c>
      <c r="R105">
        <v>3.63E-3</v>
      </c>
      <c r="S105">
        <v>0</v>
      </c>
      <c r="T105">
        <v>101.462</v>
      </c>
      <c r="U105">
        <v>44.961199999999998</v>
      </c>
    </row>
    <row r="106" spans="1:21" x14ac:dyDescent="0.25">
      <c r="A106" t="s">
        <v>261</v>
      </c>
      <c r="G106">
        <v>6.6730000000000001E-3</v>
      </c>
      <c r="H106">
        <v>0.13459399999999999</v>
      </c>
      <c r="I106">
        <v>51.548099999999998</v>
      </c>
      <c r="J106">
        <v>1.4390400000000001</v>
      </c>
      <c r="K106">
        <v>19.792999999999999</v>
      </c>
      <c r="L106">
        <v>3.0390899999999998</v>
      </c>
      <c r="M106">
        <v>17.177199999999999</v>
      </c>
      <c r="N106">
        <v>3.3055099999999999</v>
      </c>
      <c r="O106">
        <v>2.8040600000000002</v>
      </c>
      <c r="P106">
        <v>5.8881999999999997E-2</v>
      </c>
      <c r="Q106">
        <v>0.39663900000000002</v>
      </c>
      <c r="R106">
        <v>2.5360000000000001E-3</v>
      </c>
      <c r="S106">
        <v>0</v>
      </c>
      <c r="T106">
        <v>99.705299999999994</v>
      </c>
      <c r="U106">
        <v>43.9268</v>
      </c>
    </row>
    <row r="107" spans="1:21" x14ac:dyDescent="0.25">
      <c r="A107" t="s">
        <v>262</v>
      </c>
      <c r="G107">
        <v>6.6800000000000002E-3</v>
      </c>
      <c r="H107">
        <v>0.13491900000000001</v>
      </c>
      <c r="I107">
        <v>52.531100000000002</v>
      </c>
      <c r="J107">
        <v>0.80167500000000003</v>
      </c>
      <c r="K107">
        <v>19.4437</v>
      </c>
      <c r="L107">
        <v>3.0669300000000002</v>
      </c>
      <c r="M107">
        <v>17.527799999999999</v>
      </c>
      <c r="N107">
        <v>3.8530799999999998</v>
      </c>
      <c r="O107">
        <v>2.7313100000000001</v>
      </c>
      <c r="P107">
        <v>0.112231</v>
      </c>
      <c r="Q107">
        <v>0.55232999999999999</v>
      </c>
      <c r="R107">
        <v>-5.7329999999999999E-2</v>
      </c>
      <c r="S107">
        <v>0</v>
      </c>
      <c r="T107">
        <v>100.70399999999999</v>
      </c>
      <c r="U107">
        <v>44.578600000000002</v>
      </c>
    </row>
    <row r="108" spans="1:21" x14ac:dyDescent="0.25">
      <c r="A108" t="s">
        <v>263</v>
      </c>
      <c r="G108">
        <v>-7.3359999999999995E-2</v>
      </c>
      <c r="H108">
        <v>-7.9649999999999999E-2</v>
      </c>
      <c r="I108">
        <v>52.748899999999999</v>
      </c>
      <c r="J108">
        <v>1.8215699999999999</v>
      </c>
      <c r="K108">
        <v>20.001999999999999</v>
      </c>
      <c r="L108">
        <v>2.9821499999999999</v>
      </c>
      <c r="M108">
        <v>17.6447</v>
      </c>
      <c r="N108">
        <v>3.4258199999999999</v>
      </c>
      <c r="O108">
        <v>2.8799700000000001</v>
      </c>
      <c r="P108">
        <v>-1.187E-2</v>
      </c>
      <c r="Q108">
        <v>0.39595799999999998</v>
      </c>
      <c r="R108">
        <v>1.869E-3</v>
      </c>
      <c r="S108">
        <v>0</v>
      </c>
      <c r="T108">
        <v>101.738</v>
      </c>
      <c r="U108">
        <v>44.7697</v>
      </c>
    </row>
    <row r="109" spans="1:21" x14ac:dyDescent="0.25">
      <c r="A109" t="s">
        <v>18</v>
      </c>
      <c r="G109">
        <v>-7.1569999999999995E-2</v>
      </c>
      <c r="H109">
        <v>-7.911E-2</v>
      </c>
      <c r="I109">
        <v>55.067999999999998</v>
      </c>
      <c r="J109">
        <v>1.3170500000000001</v>
      </c>
      <c r="K109">
        <v>22.218499999999999</v>
      </c>
      <c r="L109">
        <v>2.76871</v>
      </c>
      <c r="M109">
        <v>14.9619</v>
      </c>
      <c r="N109">
        <v>2.91791</v>
      </c>
      <c r="O109">
        <v>2.2707099999999998</v>
      </c>
      <c r="P109">
        <v>2.5198000000000002E-2</v>
      </c>
      <c r="Q109">
        <v>0.40113700000000002</v>
      </c>
      <c r="R109">
        <v>-5.3420000000000002E-2</v>
      </c>
      <c r="S109">
        <v>0</v>
      </c>
      <c r="T109">
        <v>101.745</v>
      </c>
      <c r="U109">
        <v>45.560299999999998</v>
      </c>
    </row>
    <row r="110" spans="1:21" x14ac:dyDescent="0.25">
      <c r="A110" t="s">
        <v>264</v>
      </c>
    </row>
    <row r="111" spans="1:21" x14ac:dyDescent="0.25">
      <c r="A111" t="s">
        <v>265</v>
      </c>
      <c r="F111" t="s">
        <v>234</v>
      </c>
      <c r="G111">
        <f>AVERAGE(G91:G109)</f>
        <v>1.9403000000000007E-2</v>
      </c>
      <c r="H111">
        <f t="shared" ref="H111:U111" si="12">AVERAGE(H91:H109)</f>
        <v>-1.1674052631578946E-2</v>
      </c>
      <c r="I111">
        <f t="shared" si="12"/>
        <v>52.931163157894737</v>
      </c>
      <c r="J111">
        <f t="shared" si="12"/>
        <v>1.3698854210526314</v>
      </c>
      <c r="K111">
        <f t="shared" si="12"/>
        <v>20.262947368421056</v>
      </c>
      <c r="L111">
        <f t="shared" si="12"/>
        <v>3.0439747368421055</v>
      </c>
      <c r="M111">
        <f t="shared" si="12"/>
        <v>16.865847368421054</v>
      </c>
      <c r="N111">
        <f t="shared" si="12"/>
        <v>3.4371668421052637</v>
      </c>
      <c r="O111">
        <f t="shared" si="12"/>
        <v>2.5497747368421053</v>
      </c>
      <c r="P111">
        <f t="shared" si="12"/>
        <v>7.2087894736842092E-3</v>
      </c>
      <c r="Q111">
        <f t="shared" si="12"/>
        <v>0.47766189473684217</v>
      </c>
      <c r="R111">
        <f t="shared" si="12"/>
        <v>2.9723157894736844E-2</v>
      </c>
      <c r="S111">
        <f t="shared" si="12"/>
        <v>0</v>
      </c>
      <c r="T111">
        <f t="shared" si="12"/>
        <v>100.98311052631578</v>
      </c>
      <c r="U111">
        <f t="shared" si="12"/>
        <v>44.702178947368417</v>
      </c>
    </row>
    <row r="112" spans="1:21" x14ac:dyDescent="0.25">
      <c r="F112" t="s">
        <v>40</v>
      </c>
      <c r="G112">
        <f>STDEV(G91:G109)/SQRT((COUNT(G91:G109)))</f>
        <v>1.64104495918612E-2</v>
      </c>
      <c r="H112">
        <f t="shared" ref="H112:U112" si="13">STDEV(H91:H109)/SQRT((COUNT(H91:H109)))</f>
        <v>2.861268100185442E-2</v>
      </c>
      <c r="I112">
        <f t="shared" si="13"/>
        <v>0.23159287569092232</v>
      </c>
      <c r="J112">
        <f t="shared" si="13"/>
        <v>7.2236059630070029E-2</v>
      </c>
      <c r="K112">
        <f t="shared" si="13"/>
        <v>0.25047046053475547</v>
      </c>
      <c r="L112">
        <f t="shared" si="13"/>
        <v>5.8720737245640836E-2</v>
      </c>
      <c r="M112">
        <f t="shared" si="13"/>
        <v>0.16893524787551428</v>
      </c>
      <c r="N112">
        <f t="shared" si="13"/>
        <v>8.0345951902788981E-2</v>
      </c>
      <c r="O112">
        <f t="shared" si="13"/>
        <v>0.10778503678162632</v>
      </c>
      <c r="P112">
        <f t="shared" si="13"/>
        <v>1.0360958393030013E-2</v>
      </c>
      <c r="Q112">
        <f t="shared" si="13"/>
        <v>2.7844402037779315E-2</v>
      </c>
      <c r="R112">
        <f t="shared" si="13"/>
        <v>2.9962356640488599E-2</v>
      </c>
      <c r="S112">
        <f t="shared" si="13"/>
        <v>0</v>
      </c>
      <c r="T112">
        <f t="shared" si="13"/>
        <v>0.2023986691665586</v>
      </c>
      <c r="U112">
        <f t="shared" si="13"/>
        <v>0.11322178813598717</v>
      </c>
    </row>
    <row r="115" spans="1:21" x14ac:dyDescent="0.25">
      <c r="A115" s="2" t="s">
        <v>282</v>
      </c>
      <c r="G115" s="2" t="s">
        <v>23</v>
      </c>
      <c r="H115" s="2" t="s">
        <v>24</v>
      </c>
      <c r="I115" s="2" t="s">
        <v>25</v>
      </c>
      <c r="J115" s="2" t="s">
        <v>26</v>
      </c>
      <c r="K115" s="2" t="s">
        <v>27</v>
      </c>
      <c r="L115" s="2" t="s">
        <v>28</v>
      </c>
      <c r="M115" s="2" t="s">
        <v>29</v>
      </c>
      <c r="N115" s="2" t="s">
        <v>30</v>
      </c>
      <c r="O115" s="2" t="s">
        <v>31</v>
      </c>
      <c r="P115" s="2" t="s">
        <v>32</v>
      </c>
      <c r="Q115" s="2" t="s">
        <v>33</v>
      </c>
      <c r="R115" s="2" t="s">
        <v>34</v>
      </c>
      <c r="S115" s="2" t="s">
        <v>35</v>
      </c>
      <c r="T115" s="2" t="s">
        <v>36</v>
      </c>
      <c r="U115" s="2" t="s">
        <v>37</v>
      </c>
    </row>
    <row r="116" spans="1:21" x14ac:dyDescent="0.25">
      <c r="A116" t="s">
        <v>1</v>
      </c>
      <c r="G116">
        <v>0.33156200000000002</v>
      </c>
      <c r="H116">
        <v>-7.9939999999999997E-2</v>
      </c>
      <c r="I116">
        <v>49.945099999999996</v>
      </c>
      <c r="J116">
        <v>1.2360599999999999</v>
      </c>
      <c r="K116">
        <v>15.434699999999999</v>
      </c>
      <c r="L116">
        <v>3.8370199999999999</v>
      </c>
      <c r="M116">
        <v>18.020499999999998</v>
      </c>
      <c r="N116">
        <v>6.8962500000000002</v>
      </c>
      <c r="O116">
        <v>4.7807000000000004</v>
      </c>
      <c r="P116">
        <v>-1.3429999999999999E-2</v>
      </c>
      <c r="Q116">
        <v>1.2130399999999999</v>
      </c>
      <c r="R116">
        <v>-0.12570999999999999</v>
      </c>
      <c r="S116">
        <v>0</v>
      </c>
      <c r="T116">
        <v>101.476</v>
      </c>
      <c r="U116">
        <v>44.176699999999997</v>
      </c>
    </row>
    <row r="117" spans="1:21" x14ac:dyDescent="0.25">
      <c r="A117" t="s">
        <v>217</v>
      </c>
      <c r="G117">
        <v>0.16933300000000001</v>
      </c>
      <c r="H117">
        <v>-0.08</v>
      </c>
      <c r="I117">
        <v>51.157200000000003</v>
      </c>
      <c r="J117">
        <v>1.55369</v>
      </c>
      <c r="K117">
        <v>16.185600000000001</v>
      </c>
      <c r="L117">
        <v>4.0625499999999999</v>
      </c>
      <c r="M117">
        <v>18.0197</v>
      </c>
      <c r="N117">
        <v>5.0854200000000001</v>
      </c>
      <c r="O117">
        <v>4.3959200000000003</v>
      </c>
      <c r="P117">
        <v>3.9162000000000002E-2</v>
      </c>
      <c r="Q117">
        <v>0.80025999999999997</v>
      </c>
      <c r="R117">
        <v>-4.2900000000000004E-3</v>
      </c>
      <c r="S117">
        <v>0</v>
      </c>
      <c r="T117">
        <v>101.38500000000001</v>
      </c>
      <c r="U117">
        <v>44.150500000000001</v>
      </c>
    </row>
    <row r="118" spans="1:21" x14ac:dyDescent="0.25">
      <c r="A118" t="s">
        <v>4</v>
      </c>
      <c r="G118">
        <v>6.6490000000000004E-3</v>
      </c>
      <c r="H118">
        <v>-7.9780000000000004E-2</v>
      </c>
      <c r="I118">
        <v>53.049799999999998</v>
      </c>
      <c r="J118">
        <v>1.4303300000000001</v>
      </c>
      <c r="K118">
        <v>16.0883</v>
      </c>
      <c r="L118">
        <v>3.8976700000000002</v>
      </c>
      <c r="M118">
        <v>17.630600000000001</v>
      </c>
      <c r="N118">
        <v>5.3009700000000004</v>
      </c>
      <c r="O118">
        <v>3.7888099999999998</v>
      </c>
      <c r="P118">
        <v>-4.7690000000000003E-2</v>
      </c>
      <c r="Q118">
        <v>0.738815</v>
      </c>
      <c r="R118">
        <v>-1.72E-3</v>
      </c>
      <c r="S118">
        <v>0</v>
      </c>
      <c r="T118">
        <v>101.803</v>
      </c>
      <c r="U118">
        <v>44.813099999999999</v>
      </c>
    </row>
    <row r="119" spans="1:21" x14ac:dyDescent="0.25">
      <c r="A119" t="s">
        <v>56</v>
      </c>
      <c r="G119">
        <v>0.24945100000000001</v>
      </c>
      <c r="H119">
        <v>0.13375500000000001</v>
      </c>
      <c r="I119">
        <v>53.659500000000001</v>
      </c>
      <c r="J119">
        <v>0.92126600000000003</v>
      </c>
      <c r="K119">
        <v>16.0717</v>
      </c>
      <c r="L119">
        <v>4.0566000000000004</v>
      </c>
      <c r="M119">
        <v>16.148900000000001</v>
      </c>
      <c r="N119">
        <v>4.7895399999999997</v>
      </c>
      <c r="O119">
        <v>4.7879500000000004</v>
      </c>
      <c r="P119">
        <v>-1.247E-2</v>
      </c>
      <c r="Q119">
        <v>0.41148600000000002</v>
      </c>
      <c r="R119">
        <v>-1.0499999999999999E-3</v>
      </c>
      <c r="S119">
        <v>0</v>
      </c>
      <c r="T119">
        <v>101.217</v>
      </c>
      <c r="U119">
        <v>44.688000000000002</v>
      </c>
    </row>
    <row r="120" spans="1:21" x14ac:dyDescent="0.25">
      <c r="A120" t="s">
        <v>267</v>
      </c>
      <c r="G120">
        <v>6.8900000000000003E-3</v>
      </c>
      <c r="H120">
        <v>0.13443099999999999</v>
      </c>
      <c r="I120">
        <v>54.441899999999997</v>
      </c>
      <c r="J120">
        <v>1.56067</v>
      </c>
      <c r="K120">
        <v>17.325099999999999</v>
      </c>
      <c r="L120">
        <v>3.7960799999999999</v>
      </c>
      <c r="M120">
        <v>15.9255</v>
      </c>
      <c r="N120">
        <v>4.28979</v>
      </c>
      <c r="O120">
        <v>3.6396000000000002</v>
      </c>
      <c r="P120">
        <v>2.3189999999999999E-2</v>
      </c>
      <c r="Q120">
        <v>0.65332100000000004</v>
      </c>
      <c r="R120">
        <v>-6.0350000000000001E-2</v>
      </c>
      <c r="S120">
        <v>0</v>
      </c>
      <c r="T120">
        <v>101.736</v>
      </c>
      <c r="U120">
        <v>45.132300000000001</v>
      </c>
    </row>
    <row r="121" spans="1:21" x14ac:dyDescent="0.25">
      <c r="G121">
        <v>0.25260300000000002</v>
      </c>
      <c r="H121">
        <v>-8.0259999999999998E-2</v>
      </c>
      <c r="I121">
        <v>50.486400000000003</v>
      </c>
      <c r="J121">
        <v>1.8046599999999999</v>
      </c>
      <c r="K121">
        <v>14.6754</v>
      </c>
      <c r="L121">
        <v>4.6437799999999996</v>
      </c>
      <c r="M121">
        <v>16.815100000000001</v>
      </c>
      <c r="N121">
        <v>6.2904200000000001</v>
      </c>
      <c r="O121">
        <v>5.1536600000000004</v>
      </c>
      <c r="P121">
        <v>3.852E-3</v>
      </c>
      <c r="Q121">
        <v>0.90288000000000002</v>
      </c>
      <c r="R121">
        <v>-0.18820999999999999</v>
      </c>
      <c r="S121">
        <v>0</v>
      </c>
      <c r="T121">
        <v>100.76</v>
      </c>
      <c r="U121">
        <v>43.844700000000003</v>
      </c>
    </row>
    <row r="122" spans="1:21" x14ac:dyDescent="0.25">
      <c r="A122" t="s">
        <v>268</v>
      </c>
      <c r="G122">
        <v>0.16856699999999999</v>
      </c>
      <c r="H122">
        <v>-7.9719999999999999E-2</v>
      </c>
      <c r="I122">
        <v>53.171100000000003</v>
      </c>
      <c r="J122">
        <v>0.92051400000000005</v>
      </c>
      <c r="K122">
        <v>17.134499999999999</v>
      </c>
      <c r="L122">
        <v>4.2485999999999997</v>
      </c>
      <c r="M122">
        <v>16.3413</v>
      </c>
      <c r="N122">
        <v>4.8590600000000004</v>
      </c>
      <c r="O122">
        <v>4.4775700000000001</v>
      </c>
      <c r="P122">
        <v>-4.7730000000000002E-2</v>
      </c>
      <c r="Q122">
        <v>0.51980400000000004</v>
      </c>
      <c r="R122">
        <v>0.242453</v>
      </c>
      <c r="S122">
        <v>0</v>
      </c>
      <c r="T122">
        <v>101.956</v>
      </c>
      <c r="U122">
        <v>44.876199999999997</v>
      </c>
    </row>
    <row r="123" spans="1:21" x14ac:dyDescent="0.25">
      <c r="A123" t="s">
        <v>269</v>
      </c>
      <c r="G123">
        <v>0.25217899999999999</v>
      </c>
      <c r="H123">
        <v>-8.0189999999999997E-2</v>
      </c>
      <c r="I123">
        <v>49.474899999999998</v>
      </c>
      <c r="J123">
        <v>1.61253</v>
      </c>
      <c r="K123">
        <v>16.0808</v>
      </c>
      <c r="L123">
        <v>3.9117199999999999</v>
      </c>
      <c r="M123">
        <v>18.310099999999998</v>
      </c>
      <c r="N123">
        <v>5.8217600000000003</v>
      </c>
      <c r="O123">
        <v>5.2307600000000001</v>
      </c>
      <c r="P123">
        <v>3.8530000000000002E-2</v>
      </c>
      <c r="Q123">
        <v>0.64511300000000005</v>
      </c>
      <c r="R123">
        <v>0.17587700000000001</v>
      </c>
      <c r="S123">
        <v>0</v>
      </c>
      <c r="T123">
        <v>101.474</v>
      </c>
      <c r="U123">
        <v>43.793799999999997</v>
      </c>
    </row>
    <row r="124" spans="1:21" x14ac:dyDescent="0.25">
      <c r="A124" t="s">
        <v>270</v>
      </c>
      <c r="G124">
        <v>-7.4630000000000002E-2</v>
      </c>
      <c r="H124">
        <v>-7.9880000000000007E-2</v>
      </c>
      <c r="I124">
        <v>50.734699999999997</v>
      </c>
      <c r="J124">
        <v>1.0464899999999999</v>
      </c>
      <c r="K124">
        <v>17.822800000000001</v>
      </c>
      <c r="L124">
        <v>3.61239</v>
      </c>
      <c r="M124">
        <v>17.2257</v>
      </c>
      <c r="N124">
        <v>4.6043399999999997</v>
      </c>
      <c r="O124">
        <v>5.2458400000000003</v>
      </c>
      <c r="P124">
        <v>-4.8039999999999999E-2</v>
      </c>
      <c r="Q124">
        <v>0.47539100000000001</v>
      </c>
      <c r="R124">
        <v>-2.9399999999999999E-3</v>
      </c>
      <c r="S124">
        <v>0</v>
      </c>
      <c r="T124">
        <v>100.562</v>
      </c>
      <c r="U124">
        <v>43.851500000000001</v>
      </c>
    </row>
    <row r="125" spans="1:21" x14ac:dyDescent="0.25">
      <c r="A125" t="s">
        <v>271</v>
      </c>
      <c r="G125">
        <v>0.16799700000000001</v>
      </c>
      <c r="H125">
        <v>-7.9750000000000001E-2</v>
      </c>
      <c r="I125">
        <v>50.4681</v>
      </c>
      <c r="J125">
        <v>1.17411</v>
      </c>
      <c r="K125">
        <v>18.316199999999998</v>
      </c>
      <c r="L125">
        <v>3.59368</v>
      </c>
      <c r="M125">
        <v>15.8895</v>
      </c>
      <c r="N125">
        <v>5.5461299999999998</v>
      </c>
      <c r="O125">
        <v>5.0911999999999997</v>
      </c>
      <c r="P125">
        <v>4.0119000000000002E-2</v>
      </c>
      <c r="Q125">
        <v>0.736039</v>
      </c>
      <c r="R125">
        <v>-1.5399999999999999E-3</v>
      </c>
      <c r="S125">
        <v>0</v>
      </c>
      <c r="T125">
        <v>100.94199999999999</v>
      </c>
      <c r="U125">
        <v>44.137500000000003</v>
      </c>
    </row>
    <row r="126" spans="1:21" x14ac:dyDescent="0.25">
      <c r="A126" t="s">
        <v>272</v>
      </c>
      <c r="G126">
        <v>6.705E-3</v>
      </c>
      <c r="H126">
        <v>-7.9869999999999997E-2</v>
      </c>
      <c r="I126">
        <v>52.134599999999999</v>
      </c>
      <c r="J126">
        <v>1.3640399999999999</v>
      </c>
      <c r="K126">
        <v>17.150300000000001</v>
      </c>
      <c r="L126">
        <v>4.20364</v>
      </c>
      <c r="M126">
        <v>16.066600000000001</v>
      </c>
      <c r="N126">
        <v>5.1064699999999998</v>
      </c>
      <c r="O126">
        <v>4.8574599999999997</v>
      </c>
      <c r="P126">
        <v>2.2305999999999999E-2</v>
      </c>
      <c r="Q126">
        <v>0.53949499999999995</v>
      </c>
      <c r="R126">
        <v>5.8369999999999998E-2</v>
      </c>
      <c r="S126">
        <v>0</v>
      </c>
      <c r="T126">
        <v>101.43</v>
      </c>
      <c r="U126">
        <v>44.4773</v>
      </c>
    </row>
    <row r="127" spans="1:21" x14ac:dyDescent="0.25">
      <c r="A127" t="s">
        <v>273</v>
      </c>
      <c r="G127">
        <v>0.40971800000000003</v>
      </c>
      <c r="H127">
        <v>-7.9740000000000005E-2</v>
      </c>
      <c r="I127">
        <v>51.6511</v>
      </c>
      <c r="J127">
        <v>1.3662300000000001</v>
      </c>
      <c r="K127">
        <v>18.161300000000001</v>
      </c>
      <c r="L127">
        <v>3.8077100000000002</v>
      </c>
      <c r="M127">
        <v>16.6875</v>
      </c>
      <c r="N127">
        <v>4.8531300000000002</v>
      </c>
      <c r="O127">
        <v>4.2489100000000004</v>
      </c>
      <c r="P127">
        <v>-1.255E-2</v>
      </c>
      <c r="Q127">
        <v>0.56407200000000002</v>
      </c>
      <c r="R127">
        <v>5.9844000000000001E-2</v>
      </c>
      <c r="S127">
        <v>0</v>
      </c>
      <c r="T127">
        <v>101.717</v>
      </c>
      <c r="U127">
        <v>44.525599999999997</v>
      </c>
    </row>
    <row r="128" spans="1:21" x14ac:dyDescent="0.25">
      <c r="A128" t="s">
        <v>274</v>
      </c>
      <c r="G128">
        <v>0.32996300000000001</v>
      </c>
      <c r="H128">
        <v>0.34582400000000002</v>
      </c>
      <c r="I128">
        <v>50.622900000000001</v>
      </c>
      <c r="J128">
        <v>1.93912</v>
      </c>
      <c r="K128">
        <v>17.811900000000001</v>
      </c>
      <c r="L128">
        <v>4.06501</v>
      </c>
      <c r="M128">
        <v>16.358599999999999</v>
      </c>
      <c r="N128">
        <v>4.2496700000000001</v>
      </c>
      <c r="O128">
        <v>3.70932</v>
      </c>
      <c r="P128">
        <v>2.2498000000000001E-2</v>
      </c>
      <c r="Q128">
        <v>0.432977</v>
      </c>
      <c r="R128">
        <v>-6.2570000000000001E-2</v>
      </c>
      <c r="S128">
        <v>0</v>
      </c>
      <c r="T128">
        <v>99.825199999999995</v>
      </c>
      <c r="U128">
        <v>43.695</v>
      </c>
    </row>
    <row r="129" spans="1:21" x14ac:dyDescent="0.25">
      <c r="A129" t="s">
        <v>275</v>
      </c>
      <c r="G129">
        <v>8.9122999999999994E-2</v>
      </c>
      <c r="H129">
        <v>-8.0379999999999993E-2</v>
      </c>
      <c r="I129">
        <v>49.7194</v>
      </c>
      <c r="J129">
        <v>2.30741</v>
      </c>
      <c r="K129">
        <v>14.6836</v>
      </c>
      <c r="L129">
        <v>4.6639200000000001</v>
      </c>
      <c r="M129">
        <v>17.035299999999999</v>
      </c>
      <c r="N129">
        <v>6.3042199999999999</v>
      </c>
      <c r="O129">
        <v>5.52712</v>
      </c>
      <c r="P129">
        <v>3.8170000000000003E-2</v>
      </c>
      <c r="Q129">
        <v>0.89921700000000004</v>
      </c>
      <c r="R129">
        <v>-0.12956999999999999</v>
      </c>
      <c r="S129">
        <v>0</v>
      </c>
      <c r="T129">
        <v>101.05800000000001</v>
      </c>
      <c r="U129">
        <v>43.686</v>
      </c>
    </row>
    <row r="130" spans="1:21" x14ac:dyDescent="0.25">
      <c r="A130" t="s">
        <v>276</v>
      </c>
      <c r="G130">
        <v>8.9369000000000004E-2</v>
      </c>
      <c r="H130">
        <v>0.12993299999999999</v>
      </c>
      <c r="I130">
        <v>48.243200000000002</v>
      </c>
      <c r="J130">
        <v>1.73377</v>
      </c>
      <c r="K130">
        <v>13.973800000000001</v>
      </c>
      <c r="L130">
        <v>4.4364100000000004</v>
      </c>
      <c r="M130">
        <v>17.712900000000001</v>
      </c>
      <c r="N130">
        <v>6.57219</v>
      </c>
      <c r="O130">
        <v>6.3636299999999997</v>
      </c>
      <c r="P130">
        <v>-1.455E-2</v>
      </c>
      <c r="Q130">
        <v>0.85453100000000004</v>
      </c>
      <c r="R130">
        <v>5.0825000000000002E-2</v>
      </c>
      <c r="S130">
        <v>0</v>
      </c>
      <c r="T130">
        <v>100.146</v>
      </c>
      <c r="U130">
        <v>43.057000000000002</v>
      </c>
    </row>
    <row r="131" spans="1:21" x14ac:dyDescent="0.25">
      <c r="A131" t="s">
        <v>277</v>
      </c>
      <c r="G131">
        <v>0.32926299999999997</v>
      </c>
      <c r="H131">
        <v>-7.9649999999999999E-2</v>
      </c>
      <c r="I131">
        <v>51.456800000000001</v>
      </c>
      <c r="J131">
        <v>1.3666400000000001</v>
      </c>
      <c r="K131">
        <v>17.496400000000001</v>
      </c>
      <c r="L131">
        <v>4.0691100000000002</v>
      </c>
      <c r="M131">
        <v>16.0624</v>
      </c>
      <c r="N131">
        <v>5.4375999999999998</v>
      </c>
      <c r="O131">
        <v>4.5559500000000002</v>
      </c>
      <c r="P131">
        <v>2.2643E-2</v>
      </c>
      <c r="Q131">
        <v>0.54133799999999999</v>
      </c>
      <c r="R131">
        <v>-0.18390999999999999</v>
      </c>
      <c r="S131">
        <v>0</v>
      </c>
      <c r="T131">
        <v>101.075</v>
      </c>
      <c r="U131">
        <v>44.330800000000004</v>
      </c>
    </row>
    <row r="132" spans="1:21" x14ac:dyDescent="0.25">
      <c r="A132" t="s">
        <v>278</v>
      </c>
      <c r="G132">
        <v>6.5250000000000004E-3</v>
      </c>
      <c r="H132">
        <v>-7.9880000000000007E-2</v>
      </c>
      <c r="I132">
        <v>50.326500000000003</v>
      </c>
      <c r="J132">
        <v>1.6808399999999999</v>
      </c>
      <c r="K132">
        <v>18.418299999999999</v>
      </c>
      <c r="L132">
        <v>4.2712500000000002</v>
      </c>
      <c r="M132">
        <v>16.947900000000001</v>
      </c>
      <c r="N132">
        <v>5.0294800000000004</v>
      </c>
      <c r="O132">
        <v>4.1644199999999998</v>
      </c>
      <c r="P132">
        <v>-1.304E-2</v>
      </c>
      <c r="Q132">
        <v>0.53967299999999996</v>
      </c>
      <c r="R132">
        <v>0.24035799999999999</v>
      </c>
      <c r="S132">
        <v>0</v>
      </c>
      <c r="T132">
        <v>101.532</v>
      </c>
      <c r="U132">
        <v>44.201599999999999</v>
      </c>
    </row>
    <row r="133" spans="1:21" x14ac:dyDescent="0.25">
      <c r="A133" t="s">
        <v>279</v>
      </c>
      <c r="G133">
        <v>-7.4959999999999999E-2</v>
      </c>
      <c r="H133">
        <v>-7.9960000000000003E-2</v>
      </c>
      <c r="I133">
        <v>51.3733</v>
      </c>
      <c r="J133">
        <v>1.3625499999999999</v>
      </c>
      <c r="K133">
        <v>17.319900000000001</v>
      </c>
      <c r="L133">
        <v>3.64154</v>
      </c>
      <c r="M133">
        <v>17.435400000000001</v>
      </c>
      <c r="N133">
        <v>4.5139800000000001</v>
      </c>
      <c r="O133">
        <v>5.2412200000000002</v>
      </c>
      <c r="P133">
        <v>-3.0769999999999999E-2</v>
      </c>
      <c r="Q133">
        <v>0.409165</v>
      </c>
      <c r="R133">
        <v>0.117781</v>
      </c>
      <c r="S133">
        <v>0</v>
      </c>
      <c r="T133">
        <v>101.229</v>
      </c>
      <c r="U133">
        <v>44.0899</v>
      </c>
    </row>
    <row r="134" spans="1:21" x14ac:dyDescent="0.25">
      <c r="A134" t="s">
        <v>18</v>
      </c>
      <c r="G134">
        <v>-7.5679999999999997E-2</v>
      </c>
      <c r="H134">
        <v>-8.0240000000000006E-2</v>
      </c>
      <c r="I134">
        <v>51.232300000000002</v>
      </c>
      <c r="J134">
        <v>1.42215</v>
      </c>
      <c r="K134">
        <v>13.722899999999999</v>
      </c>
      <c r="L134">
        <v>4.3998799999999996</v>
      </c>
      <c r="M134">
        <v>17.252800000000001</v>
      </c>
      <c r="N134">
        <v>7.1547499999999999</v>
      </c>
      <c r="O134">
        <v>5.68811</v>
      </c>
      <c r="P134">
        <v>5.6127999999999997E-2</v>
      </c>
      <c r="Q134">
        <v>0.72977400000000003</v>
      </c>
      <c r="R134">
        <v>5.4243E-2</v>
      </c>
      <c r="S134">
        <v>0</v>
      </c>
      <c r="T134">
        <v>101.557</v>
      </c>
      <c r="U134">
        <v>44.2607</v>
      </c>
    </row>
    <row r="135" spans="1:21" x14ac:dyDescent="0.25">
      <c r="A135" t="s">
        <v>280</v>
      </c>
      <c r="G135">
        <v>0.17072499999999999</v>
      </c>
      <c r="H135">
        <v>-8.0240000000000006E-2</v>
      </c>
      <c r="I135">
        <v>50.343200000000003</v>
      </c>
      <c r="J135">
        <v>0.91504700000000005</v>
      </c>
      <c r="K135">
        <v>14.9116</v>
      </c>
      <c r="L135">
        <v>4.7000400000000004</v>
      </c>
      <c r="M135">
        <v>17.0716</v>
      </c>
      <c r="N135">
        <v>6.3355100000000002</v>
      </c>
      <c r="O135">
        <v>6.4542099999999998</v>
      </c>
      <c r="P135">
        <v>7.3464000000000002E-2</v>
      </c>
      <c r="Q135">
        <v>0.77154599999999995</v>
      </c>
      <c r="R135">
        <v>-0.12822</v>
      </c>
      <c r="S135">
        <v>0</v>
      </c>
      <c r="T135">
        <v>101.539</v>
      </c>
      <c r="U135">
        <v>44.020600000000002</v>
      </c>
    </row>
    <row r="136" spans="1:21" x14ac:dyDescent="0.25">
      <c r="A136" t="s">
        <v>281</v>
      </c>
      <c r="G136">
        <v>0.25001400000000001</v>
      </c>
      <c r="H136">
        <v>-7.9829999999999998E-2</v>
      </c>
      <c r="I136">
        <v>51.436100000000003</v>
      </c>
      <c r="J136">
        <v>1.0468200000000001</v>
      </c>
      <c r="K136">
        <v>16.2484</v>
      </c>
      <c r="L136">
        <v>4.2615600000000002</v>
      </c>
      <c r="M136">
        <v>16.9085</v>
      </c>
      <c r="N136">
        <v>5.1660500000000003</v>
      </c>
      <c r="O136">
        <v>4.7829300000000003</v>
      </c>
      <c r="P136">
        <v>-3.04E-2</v>
      </c>
      <c r="Q136">
        <v>0.64852500000000002</v>
      </c>
      <c r="R136">
        <v>-6.3740000000000005E-2</v>
      </c>
      <c r="S136">
        <v>0</v>
      </c>
      <c r="T136">
        <v>100.575</v>
      </c>
      <c r="U136">
        <v>44.017800000000001</v>
      </c>
    </row>
    <row r="137" spans="1:21" x14ac:dyDescent="0.25">
      <c r="G137">
        <v>0.169901</v>
      </c>
      <c r="H137">
        <v>-7.9979999999999996E-2</v>
      </c>
      <c r="I137">
        <v>51.646000000000001</v>
      </c>
      <c r="J137">
        <v>1.1711</v>
      </c>
      <c r="K137">
        <v>16.214300000000001</v>
      </c>
      <c r="L137">
        <v>3.7609699999999999</v>
      </c>
      <c r="M137">
        <v>16.453600000000002</v>
      </c>
      <c r="N137">
        <v>4.6538700000000004</v>
      </c>
      <c r="O137">
        <v>5.9283400000000004</v>
      </c>
      <c r="P137">
        <v>2.1772E-2</v>
      </c>
      <c r="Q137">
        <v>0.71079000000000003</v>
      </c>
      <c r="R137">
        <v>-4.4200000000000003E-3</v>
      </c>
      <c r="S137">
        <v>0</v>
      </c>
      <c r="T137">
        <v>100.646</v>
      </c>
      <c r="U137">
        <v>43.898699999999998</v>
      </c>
    </row>
    <row r="138" spans="1:21" x14ac:dyDescent="0.25">
      <c r="G138">
        <v>0.33543899999999999</v>
      </c>
      <c r="H138">
        <v>-8.0240000000000006E-2</v>
      </c>
      <c r="I138">
        <v>49.86</v>
      </c>
      <c r="J138">
        <v>1.2949200000000001</v>
      </c>
      <c r="K138">
        <v>14.765499999999999</v>
      </c>
      <c r="L138">
        <v>4.4701599999999999</v>
      </c>
      <c r="M138">
        <v>17.203399999999998</v>
      </c>
      <c r="N138">
        <v>5.6294199999999996</v>
      </c>
      <c r="O138">
        <v>5.6102299999999996</v>
      </c>
      <c r="P138">
        <v>3.8483999999999997E-2</v>
      </c>
      <c r="Q138">
        <v>0.88066800000000001</v>
      </c>
      <c r="R138">
        <v>0.114576</v>
      </c>
      <c r="S138">
        <v>0</v>
      </c>
      <c r="T138">
        <v>100.123</v>
      </c>
      <c r="U138">
        <v>43.364400000000003</v>
      </c>
    </row>
    <row r="139" spans="1:21" x14ac:dyDescent="0.25">
      <c r="G139">
        <v>-7.4520000000000003E-2</v>
      </c>
      <c r="H139">
        <v>-7.9850000000000004E-2</v>
      </c>
      <c r="I139">
        <v>51.9437</v>
      </c>
      <c r="J139">
        <v>1.99979</v>
      </c>
      <c r="K139">
        <v>17.0566</v>
      </c>
      <c r="L139">
        <v>3.8992300000000002</v>
      </c>
      <c r="M139">
        <v>15.7575</v>
      </c>
      <c r="N139">
        <v>5.0273000000000003</v>
      </c>
      <c r="O139">
        <v>4.7804500000000001</v>
      </c>
      <c r="P139">
        <v>-4.7870000000000003E-2</v>
      </c>
      <c r="Q139">
        <v>0.47417900000000002</v>
      </c>
      <c r="R139">
        <v>-0.12442</v>
      </c>
      <c r="S139">
        <v>0</v>
      </c>
      <c r="T139">
        <v>100.61199999999999</v>
      </c>
      <c r="U139">
        <v>44.142899999999997</v>
      </c>
    </row>
    <row r="140" spans="1:21" x14ac:dyDescent="0.25">
      <c r="G140">
        <v>8.8501999999999997E-2</v>
      </c>
      <c r="H140">
        <v>-8.0019999999999994E-2</v>
      </c>
      <c r="I140">
        <v>50.6995</v>
      </c>
      <c r="J140">
        <v>2.05871</v>
      </c>
      <c r="K140">
        <v>16.034199999999998</v>
      </c>
      <c r="L140">
        <v>4.0485600000000002</v>
      </c>
      <c r="M140">
        <v>15.8581</v>
      </c>
      <c r="N140">
        <v>5.7779400000000001</v>
      </c>
      <c r="O140">
        <v>4.9253600000000004</v>
      </c>
      <c r="P140">
        <v>3.9357000000000003E-2</v>
      </c>
      <c r="Q140">
        <v>0.58015099999999997</v>
      </c>
      <c r="R140">
        <v>0.11717900000000001</v>
      </c>
      <c r="S140">
        <v>0</v>
      </c>
      <c r="T140">
        <v>100.148</v>
      </c>
      <c r="U140">
        <v>43.700400000000002</v>
      </c>
    </row>
    <row r="141" spans="1:21" x14ac:dyDescent="0.25">
      <c r="G141">
        <v>8.7312000000000001E-2</v>
      </c>
      <c r="H141">
        <v>-7.9839999999999994E-2</v>
      </c>
      <c r="I141">
        <v>52.548400000000001</v>
      </c>
      <c r="J141">
        <v>1.4944900000000001</v>
      </c>
      <c r="K141">
        <v>17.3004</v>
      </c>
      <c r="L141">
        <v>3.6704599999999998</v>
      </c>
      <c r="M141">
        <v>18.293099999999999</v>
      </c>
      <c r="N141">
        <v>4.0986900000000004</v>
      </c>
      <c r="O141">
        <v>3.8676900000000001</v>
      </c>
      <c r="P141">
        <v>-4.793E-2</v>
      </c>
      <c r="Q141">
        <v>0.45627000000000001</v>
      </c>
      <c r="R141">
        <v>-6.2869999999999995E-2</v>
      </c>
      <c r="S141">
        <v>0</v>
      </c>
      <c r="T141">
        <v>101.626</v>
      </c>
      <c r="U141">
        <v>44.505200000000002</v>
      </c>
    </row>
    <row r="142" spans="1:21" x14ac:dyDescent="0.25">
      <c r="G142">
        <v>0.41465099999999999</v>
      </c>
      <c r="H142">
        <v>-8.004E-2</v>
      </c>
      <c r="I142">
        <v>50.856400000000001</v>
      </c>
      <c r="J142">
        <v>2.8228499999999999</v>
      </c>
      <c r="K142">
        <v>17.2883</v>
      </c>
      <c r="L142">
        <v>3.80017</v>
      </c>
      <c r="M142">
        <v>16.593900000000001</v>
      </c>
      <c r="N142">
        <v>4.5721600000000002</v>
      </c>
      <c r="O142">
        <v>4.6214199999999996</v>
      </c>
      <c r="P142">
        <v>4.2420000000000001E-3</v>
      </c>
      <c r="Q142">
        <v>0.16947899999999999</v>
      </c>
      <c r="R142">
        <v>-0.12615999999999999</v>
      </c>
      <c r="S142">
        <v>0</v>
      </c>
      <c r="T142">
        <v>100.937</v>
      </c>
      <c r="U142">
        <v>43.808999999999997</v>
      </c>
    </row>
    <row r="143" spans="1:21" x14ac:dyDescent="0.25">
      <c r="G143">
        <v>0.25117099999999998</v>
      </c>
      <c r="H143">
        <v>0.13231699999999999</v>
      </c>
      <c r="I143">
        <v>51.375</v>
      </c>
      <c r="J143">
        <v>1.1087400000000001</v>
      </c>
      <c r="K143">
        <v>15.7866</v>
      </c>
      <c r="L143">
        <v>4.1326299999999998</v>
      </c>
      <c r="M143">
        <v>16.744900000000001</v>
      </c>
      <c r="N143">
        <v>4.8811</v>
      </c>
      <c r="O143">
        <v>5.3931800000000001</v>
      </c>
      <c r="P143">
        <v>-6.5799999999999997E-2</v>
      </c>
      <c r="Q143">
        <v>0.68996599999999997</v>
      </c>
      <c r="R143">
        <v>-6.4839999999999995E-2</v>
      </c>
      <c r="S143">
        <v>0</v>
      </c>
      <c r="T143">
        <v>100.36499999999999</v>
      </c>
      <c r="U143">
        <v>43.862000000000002</v>
      </c>
    </row>
    <row r="144" spans="1:21" x14ac:dyDescent="0.25">
      <c r="G144">
        <v>0.33984999999999999</v>
      </c>
      <c r="H144">
        <v>0.34243600000000002</v>
      </c>
      <c r="I144">
        <v>50.806899999999999</v>
      </c>
      <c r="J144">
        <v>1.4150799999999999</v>
      </c>
      <c r="K144">
        <v>12.041399999999999</v>
      </c>
      <c r="L144">
        <v>4.0780000000000003</v>
      </c>
      <c r="M144">
        <v>15.2182</v>
      </c>
      <c r="N144">
        <v>8.0751200000000001</v>
      </c>
      <c r="O144">
        <v>8.8000000000000007</v>
      </c>
      <c r="P144">
        <v>3.058E-3</v>
      </c>
      <c r="Q144">
        <v>0.74213799999999996</v>
      </c>
      <c r="R144">
        <v>-0.13072</v>
      </c>
      <c r="S144">
        <v>0</v>
      </c>
      <c r="T144">
        <v>101.732</v>
      </c>
      <c r="U144">
        <v>44.119900000000001</v>
      </c>
    </row>
    <row r="145" spans="6:21" x14ac:dyDescent="0.25">
      <c r="G145">
        <v>0.41984100000000002</v>
      </c>
      <c r="H145">
        <v>-8.0379999999999993E-2</v>
      </c>
      <c r="I145">
        <v>49.625100000000003</v>
      </c>
      <c r="J145">
        <v>1.1656</v>
      </c>
      <c r="K145">
        <v>13.315300000000001</v>
      </c>
      <c r="L145">
        <v>4.3395999999999999</v>
      </c>
      <c r="M145">
        <v>17.7775</v>
      </c>
      <c r="N145">
        <v>7.2107700000000001</v>
      </c>
      <c r="O145">
        <v>6.9812900000000004</v>
      </c>
      <c r="P145">
        <v>-3.1829999999999997E-2</v>
      </c>
      <c r="Q145">
        <v>0.812473</v>
      </c>
      <c r="R145">
        <v>-6.9449999999999998E-2</v>
      </c>
      <c r="S145">
        <v>0</v>
      </c>
      <c r="T145">
        <v>101.46599999999999</v>
      </c>
      <c r="U145">
        <v>43.754100000000001</v>
      </c>
    </row>
    <row r="146" spans="6:21" x14ac:dyDescent="0.25">
      <c r="G146">
        <v>8.8356000000000004E-2</v>
      </c>
      <c r="H146">
        <v>0.13241800000000001</v>
      </c>
      <c r="I146">
        <v>51.700899999999997</v>
      </c>
      <c r="J146">
        <v>1.48871</v>
      </c>
      <c r="K146">
        <v>15.458399999999999</v>
      </c>
      <c r="L146">
        <v>3.9702899999999999</v>
      </c>
      <c r="M146">
        <v>16.899100000000001</v>
      </c>
      <c r="N146">
        <v>5.3087400000000002</v>
      </c>
      <c r="O146">
        <v>5.0834799999999998</v>
      </c>
      <c r="P146">
        <v>-3.0700000000000002E-2</v>
      </c>
      <c r="Q146">
        <v>0.47325899999999999</v>
      </c>
      <c r="R146">
        <v>0.11740399999999999</v>
      </c>
      <c r="S146">
        <v>0</v>
      </c>
      <c r="T146">
        <v>100.69</v>
      </c>
      <c r="U146">
        <v>44.030299999999997</v>
      </c>
    </row>
    <row r="147" spans="6:21" x14ac:dyDescent="0.25">
      <c r="G147">
        <v>8.8437000000000002E-2</v>
      </c>
      <c r="H147">
        <v>-8.0110000000000001E-2</v>
      </c>
      <c r="I147">
        <v>51.152200000000001</v>
      </c>
      <c r="J147">
        <v>1.23491</v>
      </c>
      <c r="K147">
        <v>14.8149</v>
      </c>
      <c r="L147">
        <v>4.7783499999999997</v>
      </c>
      <c r="M147">
        <v>16.9314</v>
      </c>
      <c r="N147">
        <v>5.7689399999999997</v>
      </c>
      <c r="O147">
        <v>4.7747099999999998</v>
      </c>
      <c r="P147">
        <v>-3.091E-2</v>
      </c>
      <c r="Q147">
        <v>0.75384399999999996</v>
      </c>
      <c r="R147">
        <v>5.6009999999999997E-2</v>
      </c>
      <c r="S147">
        <v>0</v>
      </c>
      <c r="T147">
        <v>100.24299999999999</v>
      </c>
      <c r="U147">
        <v>43.817</v>
      </c>
    </row>
    <row r="148" spans="6:21" x14ac:dyDescent="0.25">
      <c r="G148">
        <v>6.4159999999999998E-3</v>
      </c>
      <c r="H148">
        <v>0.13150300000000001</v>
      </c>
      <c r="I148">
        <v>50.142000000000003</v>
      </c>
      <c r="J148">
        <v>1.74281</v>
      </c>
      <c r="K148">
        <v>16.8935</v>
      </c>
      <c r="L148">
        <v>4.3367800000000001</v>
      </c>
      <c r="M148">
        <v>17.837299999999999</v>
      </c>
      <c r="N148">
        <v>5.3502799999999997</v>
      </c>
      <c r="O148">
        <v>4.6222500000000002</v>
      </c>
      <c r="P148">
        <v>4.0130000000000001E-3</v>
      </c>
      <c r="Q148">
        <v>0.79811399999999999</v>
      </c>
      <c r="R148">
        <v>-5.11E-3</v>
      </c>
      <c r="S148">
        <v>0</v>
      </c>
      <c r="T148">
        <v>101.86</v>
      </c>
      <c r="U148">
        <v>44.2134</v>
      </c>
    </row>
    <row r="150" spans="6:21" x14ac:dyDescent="0.25">
      <c r="F150" t="s">
        <v>234</v>
      </c>
      <c r="G150">
        <f>AVERAGE(G116:G148)</f>
        <v>0.15990066666666666</v>
      </c>
      <c r="H150">
        <f t="shared" ref="H150:U150" si="14">AVERAGE(H116:H148)</f>
        <v>-1.5671303030303022E-2</v>
      </c>
      <c r="I150">
        <f t="shared" si="14"/>
        <v>51.135884848484835</v>
      </c>
      <c r="J150">
        <f t="shared" si="14"/>
        <v>1.4776559696969693</v>
      </c>
      <c r="K150">
        <f t="shared" si="14"/>
        <v>16.121300000000002</v>
      </c>
      <c r="L150">
        <f t="shared" si="14"/>
        <v>4.1050109090909102</v>
      </c>
      <c r="M150">
        <f t="shared" si="14"/>
        <v>16.891951515151518</v>
      </c>
      <c r="N150">
        <f t="shared" si="14"/>
        <v>5.4715472727272729</v>
      </c>
      <c r="O150">
        <f t="shared" si="14"/>
        <v>5.0779906060606068</v>
      </c>
      <c r="P150">
        <f t="shared" si="14"/>
        <v>-1.0521818181818182E-3</v>
      </c>
      <c r="Q150">
        <f t="shared" si="14"/>
        <v>0.65356948484848465</v>
      </c>
      <c r="R150">
        <f t="shared" si="14"/>
        <v>-4.1481818181818148E-3</v>
      </c>
      <c r="S150">
        <f t="shared" si="14"/>
        <v>0</v>
      </c>
      <c r="T150">
        <f t="shared" si="14"/>
        <v>101.07400606060607</v>
      </c>
      <c r="U150">
        <f t="shared" si="14"/>
        <v>44.092239393939394</v>
      </c>
    </row>
    <row r="151" spans="6:21" x14ac:dyDescent="0.25">
      <c r="F151" t="s">
        <v>40</v>
      </c>
      <c r="G151">
        <f>STDEV(G116:G148)/SQRT((COUNT(G116:G148)))</f>
        <v>2.6753118190274153E-2</v>
      </c>
      <c r="H151">
        <f t="shared" ref="H151:U151" si="15">STDEV(H116:H148)/SQRT((COUNT(H116:H148)))</f>
        <v>2.1626489073205898E-2</v>
      </c>
      <c r="I151">
        <f t="shared" si="15"/>
        <v>0.22256993713252118</v>
      </c>
      <c r="J151">
        <f t="shared" si="15"/>
        <v>7.2659611136559971E-2</v>
      </c>
      <c r="K151">
        <f t="shared" si="15"/>
        <v>0.26863803411135234</v>
      </c>
      <c r="L151">
        <f t="shared" si="15"/>
        <v>5.723021976234359E-2</v>
      </c>
      <c r="M151">
        <f t="shared" si="15"/>
        <v>0.13784290555608639</v>
      </c>
      <c r="N151">
        <f t="shared" si="15"/>
        <v>0.16473023173249768</v>
      </c>
      <c r="O151">
        <f t="shared" si="15"/>
        <v>0.17785537782319749</v>
      </c>
      <c r="P151">
        <f t="shared" si="15"/>
        <v>6.2800721688477945E-3</v>
      </c>
      <c r="Q151">
        <f t="shared" si="15"/>
        <v>3.4516410995409405E-2</v>
      </c>
      <c r="R151">
        <f t="shared" si="15"/>
        <v>1.9668829280417899E-2</v>
      </c>
      <c r="S151">
        <f t="shared" si="15"/>
        <v>0</v>
      </c>
      <c r="T151">
        <f t="shared" si="15"/>
        <v>0.10428816447158423</v>
      </c>
      <c r="U151">
        <f t="shared" si="15"/>
        <v>7.4536298222007399E-2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16</vt:i4>
      </vt:variant>
    </vt:vector>
  </HeadingPairs>
  <TitlesOfParts>
    <vt:vector size="20" baseType="lpstr">
      <vt:lpstr>Si-Grains Extracted (Si on Qtz)</vt:lpstr>
      <vt:lpstr>Lpx Extracted (Si on Wol)</vt:lpstr>
      <vt:lpstr>Inter. Pyx (Si on Wol)</vt:lpstr>
      <vt:lpstr>Cpx Extracted (Si on Wol)</vt:lpstr>
      <vt:lpstr>'Cpx Extracted (Si on Wol)'!Cpx_grain_extraction_1</vt:lpstr>
      <vt:lpstr>'Cpx Extracted (Si on Wol)'!Cpx_grain_extraction_2</vt:lpstr>
      <vt:lpstr>'Cpx Extracted (Si on Wol)'!Cpx_grain_extraction_3</vt:lpstr>
      <vt:lpstr>'Cpx Extracted (Si on Wol)'!Cpx_grain_extraction_4</vt:lpstr>
      <vt:lpstr>'Inter. Pyx (Si on Wol)'!Intermediate_pyroxene_extraction</vt:lpstr>
      <vt:lpstr>'Lpx Extracted (Si on Wol)'!Lpx_grain_extraction_1</vt:lpstr>
      <vt:lpstr>'Lpx Extracted (Si on Wol)'!Lpx_grain_extraction_2</vt:lpstr>
      <vt:lpstr>'Lpx Extracted (Si on Wol)'!Lpx_grain_extraction_3</vt:lpstr>
      <vt:lpstr>'Si-Grains Extracted (Si on Qtz)'!Silica_grain_extraction_1</vt:lpstr>
      <vt:lpstr>'Si-Grains Extracted (Si on Qtz)'!Silica_grain_extraction_2</vt:lpstr>
      <vt:lpstr>'Si-Grains Extracted (Si on Qtz)'!Silica_grain_extraction_3</vt:lpstr>
      <vt:lpstr>'Si-Grains Extracted (Si on Qtz)'!Silica_grain_extraction_4</vt:lpstr>
      <vt:lpstr>'Si-Grains Extracted (Si on Qtz)'!Silica_grain_extraction_5</vt:lpstr>
      <vt:lpstr>'Si-Grains Extracted (Si on Qtz)'!Silica_grain_extraction_6</vt:lpstr>
      <vt:lpstr>'Si-Grains Extracted (Si on Qtz)'!Silica_grain_extraction_7</vt:lpstr>
      <vt:lpstr>'Si-Grains Extracted (Si on Qtz)'!Silica_grain_extraction_8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2021-03-18T15:46:12Z</dcterms:created>
  <dcterms:modified xsi:type="dcterms:W3CDTF">2021-12-15T09:59:28Z</dcterms:modified>
</cp:coreProperties>
</file>