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14576jb\Documents\Calculations\TG\"/>
    </mc:Choice>
  </mc:AlternateContent>
  <xr:revisionPtr revIDLastSave="0" documentId="13_ncr:1_{DFB6ABB7-1B45-446F-A869-060837B2E81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ert Data" sheetId="1" r:id="rId1"/>
    <sheet name="Inert1000C" sheetId="5" r:id="rId2"/>
    <sheet name="Samples" sheetId="2" r:id="rId3"/>
    <sheet name="MILD only" sheetId="3" r:id="rId4"/>
    <sheet name="HF only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4" l="1"/>
  <c r="F16" i="4"/>
  <c r="F18" i="4"/>
  <c r="F11" i="4"/>
  <c r="I11" i="4" s="1"/>
  <c r="F8" i="3"/>
  <c r="C12" i="4"/>
  <c r="C13" i="4"/>
  <c r="C14" i="4"/>
  <c r="C15" i="4"/>
  <c r="I15" i="4" s="1"/>
  <c r="C16" i="4"/>
  <c r="C17" i="4"/>
  <c r="C18" i="4"/>
  <c r="C11" i="4"/>
  <c r="K8" i="3"/>
  <c r="J10" i="3"/>
  <c r="J8" i="3"/>
  <c r="I9" i="3"/>
  <c r="I8" i="3"/>
  <c r="F9" i="3"/>
  <c r="J9" i="3" s="1"/>
  <c r="F10" i="3"/>
  <c r="I10" i="3" s="1"/>
  <c r="I18" i="4" l="1"/>
  <c r="I16" i="4"/>
  <c r="K10" i="3"/>
  <c r="K9" i="3"/>
</calcChain>
</file>

<file path=xl/sharedStrings.xml><?xml version="1.0" encoding="utf-8"?>
<sst xmlns="http://schemas.openxmlformats.org/spreadsheetml/2006/main" count="381" uniqueCount="91">
  <si>
    <t>Mashtalir2015-N_2_120C_vac_dried_24h</t>
  </si>
  <si>
    <t>Mashtalir2015-N_2_RT_air_dried_72h</t>
  </si>
  <si>
    <r>
      <t xml:space="preserve">T/ 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</si>
  <si>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%</t>
  </si>
  <si>
    <t>Chen2019</t>
  </si>
  <si>
    <t>Liu2018-N_2</t>
  </si>
  <si>
    <t>Li2017</t>
  </si>
  <si>
    <t>Wang2016</t>
  </si>
  <si>
    <t>Li2015</t>
  </si>
  <si>
    <t>Han2016</t>
  </si>
  <si>
    <t>Schultz2019</t>
  </si>
  <si>
    <t>Ji2020</t>
  </si>
  <si>
    <t>25 - 150</t>
  </si>
  <si>
    <t>Etch</t>
  </si>
  <si>
    <t>MILD-like: 12M LiF, 9M HCl, 30 mL solution, 1.5 g MAX, RT, 36h</t>
  </si>
  <si>
    <t>Form</t>
  </si>
  <si>
    <t>Vacuum-filtered film</t>
  </si>
  <si>
    <t>Drying</t>
  </si>
  <si>
    <t>Air-dried (20–23 C, 30–40% RH) for 48 h</t>
  </si>
  <si>
    <t>Reference</t>
  </si>
  <si>
    <t>TG gas</t>
  </si>
  <si>
    <t>N_2</t>
  </si>
  <si>
    <t>Heating rate / K min^{-1}</t>
  </si>
  <si>
    <t>T range / C</t>
  </si>
  <si>
    <t>RT-200</t>
  </si>
  <si>
    <t>Powder</t>
  </si>
  <si>
    <t>Vac-dried(24 h, T?)</t>
  </si>
  <si>
    <t>T_x loss</t>
  </si>
  <si>
    <t>Decomposition</t>
  </si>
  <si>
    <t>RT-100</t>
  </si>
  <si>
    <t>100-800</t>
  </si>
  <si>
    <t>Intercalated/physisorbed water desorption</t>
  </si>
  <si>
    <t>Ar</t>
  </si>
  <si>
    <t>Li2017a</t>
  </si>
  <si>
    <t>200-350 (F), 200-400 (H_2O)</t>
  </si>
  <si>
    <t>Vacuum-filtered</t>
  </si>
  <si>
    <t>RT</t>
  </si>
  <si>
    <t>HF: 30 %, RT, &lt; 38 um, 18 h - no concentrations</t>
  </si>
  <si>
    <t>Air-dried, RT, 72 h</t>
  </si>
  <si>
    <t>Vac-dried, 120 C, 24 h</t>
  </si>
  <si>
    <t>200-450 (OH)</t>
  </si>
  <si>
    <t>200-450 (OH) / interc H_2O</t>
  </si>
  <si>
    <t xml:space="preserve">HF: 10 mL, 50 wt% HF,  1 g MAX, RT, 18h </t>
  </si>
  <si>
    <t>Liu2018</t>
  </si>
  <si>
    <t>HF: 48-51 wt%, 38-53 um, 2 h, RT - no concentrations</t>
  </si>
  <si>
    <t>80 C, 24h</t>
  </si>
  <si>
    <t>200-800 (H20 &amp; OH), 800-1200 (F)</t>
  </si>
  <si>
    <t>HF: 0.5 g MAX, 12 mL 40 wt% HF, 20 h</t>
  </si>
  <si>
    <t>200-800 (OH), 800-1000(O or F)</t>
  </si>
  <si>
    <t>HF: 10g MAX in 100 mL 49% HF, 60 C, 24 h, &lt; 44 um</t>
  </si>
  <si>
    <t>300-750 (O, OH, few F)</t>
  </si>
  <si>
    <t>800-1100 (TiC, TiO_2, CO, CO_2, remainder F terms), 1100-1450 TiC transformation complete/consolidated</t>
  </si>
  <si>
    <t>HF: 2g &lt; 74 um MAX, 40mL HF 40 wt%, 24h, 60 C</t>
  </si>
  <si>
    <t>Freeze-dried</t>
  </si>
  <si>
    <t>RT-300 (+ partial functional groups)</t>
  </si>
  <si>
    <t>870-1300 TiO_2 &amp; TiC</t>
  </si>
  <si>
    <t>HF: 10g MAX, 40 wt%, 48h, RT - no concentrations</t>
  </si>
  <si>
    <t>na</t>
  </si>
  <si>
    <t>MILD-like: 0.5 g MAX, 3 M LiF, 10 mL HCl, 25 C, 24h</t>
  </si>
  <si>
    <t>Vacuum-dessicator, 24h</t>
  </si>
  <si>
    <t>He</t>
  </si>
  <si>
    <t>&gt; 800</t>
  </si>
  <si>
    <t>&gt; 700 F</t>
  </si>
  <si>
    <t xml:space="preserve">RT-300 </t>
  </si>
  <si>
    <t>Experimental</t>
  </si>
  <si>
    <t xml:space="preserve">MILD-like : 3.9 M LiF, 9 M HCl, 2 g MAX, 20 mL solution, 35 C, 24 h </t>
  </si>
  <si>
    <t xml:space="preserve">Mashtalir2015-N_2_120C_vac_dried_24h = </t>
  </si>
  <si>
    <t xml:space="preserve">Mashtalir2015-N_2_RT_air_dried_72h = </t>
  </si>
  <si>
    <t>Mashtalir2015 - A</t>
  </si>
  <si>
    <t>Mashtalir2015 - B</t>
  </si>
  <si>
    <t>MILD ONLY</t>
  </si>
  <si>
    <t>LiF</t>
  </si>
  <si>
    <t>LiF / M</t>
  </si>
  <si>
    <t>HCl</t>
  </si>
  <si>
    <t>MILD-like: 0.5 g MAX, 3 M LiF, 10 mL  9M HCl, 25 C, 24h</t>
  </si>
  <si>
    <t>MAX</t>
  </si>
  <si>
    <t>HCl / M</t>
  </si>
  <si>
    <t>MAX / g</t>
  </si>
  <si>
    <t>MAX M_r / g</t>
  </si>
  <si>
    <t>Vol/ mL</t>
  </si>
  <si>
    <t>MAX / M</t>
  </si>
  <si>
    <t>t / h</t>
  </si>
  <si>
    <t>T / C</t>
  </si>
  <si>
    <t>Ratios / MAX</t>
  </si>
  <si>
    <t>Rat.HCl</t>
  </si>
  <si>
    <t>Rat. LiF</t>
  </si>
  <si>
    <t>Molar ratio</t>
  </si>
  <si>
    <t>HF / M</t>
  </si>
  <si>
    <t>HF / wt%</t>
  </si>
  <si>
    <t>Rat. MAX:HF</t>
  </si>
  <si>
    <t>Ratio HF: 1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</si>
</sst>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3"/>
  <sheetViews>
    <sheetView workbookViewId="0">
      <selection activeCell="C1" sqref="C1:D48"/>
    </sheetView>
  </sheetViews>
  <sheetFormatPr defaultRowHeight="15" x14ac:dyDescent="0.25"/>
  <cols>
    <col min="1" max="1" width="14.28515625" bestFit="1" customWidth="1"/>
    <col min="2" max="2" width="7" bestFit="1" customWidth="1"/>
    <col min="3" max="3" width="16.42578125" bestFit="1" customWidth="1"/>
    <col min="4" max="4" width="8" bestFit="1" customWidth="1"/>
    <col min="5" max="5" width="9.7109375" bestFit="1" customWidth="1"/>
    <col min="6" max="6" width="7" bestFit="1" customWidth="1"/>
    <col min="7" max="7" width="37.140625" bestFit="1" customWidth="1"/>
    <col min="8" max="8" width="7" bestFit="1" customWidth="1"/>
    <col min="9" max="9" width="34.5703125" bestFit="1" customWidth="1"/>
    <col min="10" max="10" width="7" bestFit="1" customWidth="1"/>
    <col min="11" max="11" width="13.42578125" bestFit="1" customWidth="1"/>
    <col min="12" max="12" width="7" bestFit="1" customWidth="1"/>
    <col min="13" max="13" width="9.42578125" bestFit="1" customWidth="1"/>
    <col min="14" max="14" width="7" bestFit="1" customWidth="1"/>
    <col min="15" max="15" width="11.7109375" bestFit="1" customWidth="1"/>
    <col min="16" max="16" width="8" bestFit="1" customWidth="1"/>
    <col min="17" max="17" width="14.7109375" bestFit="1" customWidth="1"/>
    <col min="18" max="18" width="8" bestFit="1" customWidth="1"/>
    <col min="19" max="19" width="9.5703125" bestFit="1" customWidth="1"/>
    <col min="20" max="20" width="7" bestFit="1" customWidth="1"/>
  </cols>
  <sheetData>
    <row r="1" spans="1:20" x14ac:dyDescent="0.25">
      <c r="A1" t="s">
        <v>4</v>
      </c>
      <c r="C1" t="s">
        <v>43</v>
      </c>
      <c r="E1" t="s">
        <v>6</v>
      </c>
      <c r="G1" t="s">
        <v>68</v>
      </c>
      <c r="I1" t="s">
        <v>69</v>
      </c>
      <c r="K1" t="s">
        <v>7</v>
      </c>
      <c r="M1" t="s">
        <v>8</v>
      </c>
      <c r="O1" t="s">
        <v>9</v>
      </c>
      <c r="Q1" t="s">
        <v>10</v>
      </c>
      <c r="S1" t="s">
        <v>11</v>
      </c>
    </row>
    <row r="2" spans="1:20" x14ac:dyDescent="0.25">
      <c r="A2" t="s">
        <v>2</v>
      </c>
      <c r="B2" t="s">
        <v>3</v>
      </c>
      <c r="C2" t="s">
        <v>2</v>
      </c>
      <c r="D2" t="s">
        <v>3</v>
      </c>
      <c r="E2" t="s">
        <v>2</v>
      </c>
      <c r="F2" t="s">
        <v>3</v>
      </c>
      <c r="G2" t="s">
        <v>2</v>
      </c>
      <c r="H2" t="s">
        <v>3</v>
      </c>
      <c r="I2" t="s">
        <v>2</v>
      </c>
      <c r="J2" t="s">
        <v>3</v>
      </c>
      <c r="K2" t="s">
        <v>2</v>
      </c>
      <c r="L2" t="s">
        <v>3</v>
      </c>
      <c r="M2" t="s">
        <v>2</v>
      </c>
      <c r="N2" t="s">
        <v>3</v>
      </c>
      <c r="O2" t="s">
        <v>2</v>
      </c>
      <c r="P2" t="s">
        <v>3</v>
      </c>
      <c r="Q2" t="s">
        <v>2</v>
      </c>
      <c r="R2" t="s">
        <v>3</v>
      </c>
      <c r="S2" t="s">
        <v>2</v>
      </c>
      <c r="T2" t="s">
        <v>3</v>
      </c>
    </row>
    <row r="3" spans="1:20" x14ac:dyDescent="0.25">
      <c r="A3">
        <v>37.801000000000002</v>
      </c>
      <c r="B3">
        <v>99.722999999999999</v>
      </c>
      <c r="C3">
        <v>45.576000000000001</v>
      </c>
      <c r="D3">
        <v>99.930999999999997</v>
      </c>
      <c r="E3">
        <v>61.716999999999985</v>
      </c>
      <c r="F3">
        <v>99.822000000000003</v>
      </c>
      <c r="G3">
        <v>42.485999999999997</v>
      </c>
      <c r="H3">
        <v>99.971000000000004</v>
      </c>
      <c r="I3">
        <v>43.473999999999997</v>
      </c>
      <c r="J3">
        <v>99.816999999999993</v>
      </c>
      <c r="K3">
        <v>60.654000000000003</v>
      </c>
      <c r="L3">
        <v>99.863</v>
      </c>
      <c r="M3">
        <v>62.704999999999998</v>
      </c>
      <c r="N3">
        <v>99.855000000000004</v>
      </c>
      <c r="O3">
        <v>58.177999999999997</v>
      </c>
      <c r="P3">
        <v>100.364</v>
      </c>
      <c r="Q3">
        <v>36.680999999999997</v>
      </c>
      <c r="R3">
        <v>100.011</v>
      </c>
      <c r="S3">
        <v>37.430999999999997</v>
      </c>
      <c r="T3">
        <v>99.44</v>
      </c>
    </row>
    <row r="4" spans="1:20" x14ac:dyDescent="0.25">
      <c r="A4">
        <v>43.18</v>
      </c>
      <c r="B4">
        <v>99.433999999999997</v>
      </c>
      <c r="C4">
        <v>70.069000000000003</v>
      </c>
      <c r="D4">
        <v>100.009</v>
      </c>
      <c r="E4">
        <v>80.87700000000001</v>
      </c>
      <c r="F4">
        <v>99.397999999999996</v>
      </c>
      <c r="G4">
        <v>65.177999999999997</v>
      </c>
      <c r="H4">
        <v>99.929000000000002</v>
      </c>
      <c r="I4">
        <v>66.203000000000003</v>
      </c>
      <c r="J4">
        <v>99.358999999999995</v>
      </c>
      <c r="K4">
        <v>81.558000000000007</v>
      </c>
      <c r="L4">
        <v>99.641999999999996</v>
      </c>
      <c r="M4">
        <v>87.441999999999993</v>
      </c>
      <c r="N4">
        <v>99.667000000000002</v>
      </c>
      <c r="O4">
        <v>103.931</v>
      </c>
      <c r="P4">
        <v>100.31399999999999</v>
      </c>
      <c r="Q4">
        <v>68.397999999999996</v>
      </c>
      <c r="R4">
        <v>99.900999999999996</v>
      </c>
      <c r="S4">
        <v>38.548999999999999</v>
      </c>
      <c r="T4">
        <v>98.284999999999997</v>
      </c>
    </row>
    <row r="5" spans="1:20" x14ac:dyDescent="0.25">
      <c r="A5">
        <v>48.558999999999997</v>
      </c>
      <c r="B5">
        <v>99.177000000000007</v>
      </c>
      <c r="C5">
        <v>94.510999999999996</v>
      </c>
      <c r="D5">
        <v>99.915000000000006</v>
      </c>
      <c r="E5">
        <v>100.03800000000001</v>
      </c>
      <c r="F5">
        <v>98.751999999999995</v>
      </c>
      <c r="G5">
        <v>87.878</v>
      </c>
      <c r="H5">
        <v>99.805000000000007</v>
      </c>
      <c r="I5">
        <v>88.927999999999997</v>
      </c>
      <c r="J5">
        <v>98.954999999999998</v>
      </c>
      <c r="K5">
        <v>102.46299999999999</v>
      </c>
      <c r="L5">
        <v>99.251999999999995</v>
      </c>
      <c r="M5">
        <v>112.202</v>
      </c>
      <c r="N5">
        <v>99.632999999999996</v>
      </c>
      <c r="O5">
        <v>149.684</v>
      </c>
      <c r="P5">
        <v>100.029</v>
      </c>
      <c r="Q5">
        <v>100.11499999999999</v>
      </c>
      <c r="R5">
        <v>99.564999999999998</v>
      </c>
    </row>
    <row r="6" spans="1:20" x14ac:dyDescent="0.25">
      <c r="A6">
        <v>53.938000000000002</v>
      </c>
      <c r="B6">
        <v>98.918000000000006</v>
      </c>
      <c r="C6">
        <v>115.54600000000001</v>
      </c>
      <c r="D6">
        <v>99.587999999999994</v>
      </c>
      <c r="E6">
        <v>119.20100000000002</v>
      </c>
      <c r="F6">
        <v>98.052999999999997</v>
      </c>
      <c r="G6">
        <v>110.58</v>
      </c>
      <c r="H6">
        <v>99.650999999999996</v>
      </c>
      <c r="I6">
        <v>111.651</v>
      </c>
      <c r="J6">
        <v>98.566999999999993</v>
      </c>
      <c r="K6">
        <v>123.36799999999999</v>
      </c>
      <c r="L6">
        <v>98.68</v>
      </c>
      <c r="M6">
        <v>136.96700000000001</v>
      </c>
      <c r="N6">
        <v>99.631</v>
      </c>
      <c r="O6">
        <v>186.286</v>
      </c>
      <c r="P6">
        <v>99.527000000000001</v>
      </c>
      <c r="Q6">
        <v>131.83099999999999</v>
      </c>
      <c r="R6">
        <v>99.135000000000005</v>
      </c>
      <c r="S6">
        <v>44.326999999999998</v>
      </c>
      <c r="T6">
        <v>97.278000000000006</v>
      </c>
    </row>
    <row r="7" spans="1:20" x14ac:dyDescent="0.25">
      <c r="A7">
        <v>59.317</v>
      </c>
      <c r="B7">
        <v>98.68</v>
      </c>
      <c r="C7">
        <v>129.83099999999999</v>
      </c>
      <c r="D7">
        <v>99.001000000000005</v>
      </c>
      <c r="E7">
        <v>138.36200000000002</v>
      </c>
      <c r="F7">
        <v>97.522999999999996</v>
      </c>
      <c r="G7">
        <v>133.285</v>
      </c>
      <c r="H7">
        <v>99.465000000000003</v>
      </c>
      <c r="I7">
        <v>129.22399999999999</v>
      </c>
      <c r="J7">
        <v>98.114999999999995</v>
      </c>
      <c r="K7">
        <v>144.27199999999999</v>
      </c>
      <c r="L7">
        <v>97.94</v>
      </c>
      <c r="M7">
        <v>161.714</v>
      </c>
      <c r="N7">
        <v>99.51</v>
      </c>
      <c r="O7">
        <v>209.16300000000001</v>
      </c>
      <c r="P7">
        <v>98.72</v>
      </c>
      <c r="Q7">
        <v>163.548</v>
      </c>
      <c r="R7">
        <v>98.71</v>
      </c>
      <c r="S7">
        <v>49.731999999999999</v>
      </c>
      <c r="T7">
        <v>96.650999999999996</v>
      </c>
    </row>
    <row r="8" spans="1:20" x14ac:dyDescent="0.25">
      <c r="A8">
        <v>64.695999999999998</v>
      </c>
      <c r="B8">
        <v>98.456999999999994</v>
      </c>
      <c r="C8">
        <v>138.131</v>
      </c>
      <c r="D8">
        <v>98.486000000000004</v>
      </c>
      <c r="E8">
        <v>157.52100000000002</v>
      </c>
      <c r="F8">
        <v>97.099000000000004</v>
      </c>
      <c r="G8">
        <v>155.99700000000001</v>
      </c>
      <c r="H8">
        <v>99.200999999999993</v>
      </c>
      <c r="I8">
        <v>140.626</v>
      </c>
      <c r="J8">
        <v>97.47</v>
      </c>
      <c r="K8">
        <v>162.32599999999999</v>
      </c>
      <c r="L8">
        <v>97.016999999999996</v>
      </c>
      <c r="M8">
        <v>186.43600000000001</v>
      </c>
      <c r="N8">
        <v>99.221000000000004</v>
      </c>
      <c r="O8">
        <v>236.61500000000001</v>
      </c>
      <c r="P8">
        <v>97.921000000000006</v>
      </c>
      <c r="Q8">
        <v>195.26499999999999</v>
      </c>
      <c r="R8">
        <v>98.334999999999994</v>
      </c>
      <c r="S8">
        <v>61.776000000000003</v>
      </c>
      <c r="T8">
        <v>96.025999999999996</v>
      </c>
    </row>
    <row r="9" spans="1:20" x14ac:dyDescent="0.25">
      <c r="A9">
        <v>70.073999999999998</v>
      </c>
      <c r="B9">
        <v>98.26</v>
      </c>
      <c r="C9">
        <v>150.63399999999999</v>
      </c>
      <c r="D9">
        <v>97.893000000000001</v>
      </c>
      <c r="E9">
        <v>176.68</v>
      </c>
      <c r="F9">
        <v>96.686000000000007</v>
      </c>
      <c r="G9">
        <v>178.71799999999999</v>
      </c>
      <c r="H9">
        <v>98.840999999999994</v>
      </c>
      <c r="I9">
        <v>151.517</v>
      </c>
      <c r="J9">
        <v>96.771000000000001</v>
      </c>
      <c r="K9">
        <v>174.679</v>
      </c>
      <c r="L9">
        <v>95.846999999999994</v>
      </c>
      <c r="M9">
        <v>211.15700000000001</v>
      </c>
      <c r="N9">
        <v>98.924999999999997</v>
      </c>
      <c r="O9">
        <v>277.79199999999997</v>
      </c>
      <c r="P9">
        <v>97.25</v>
      </c>
      <c r="Q9">
        <v>226.98099999999999</v>
      </c>
      <c r="R9">
        <v>98.093000000000004</v>
      </c>
      <c r="S9">
        <v>76.572000000000003</v>
      </c>
      <c r="T9">
        <v>95.501999999999995</v>
      </c>
    </row>
    <row r="10" spans="1:20" x14ac:dyDescent="0.25">
      <c r="A10">
        <v>75.451999999999998</v>
      </c>
      <c r="B10">
        <v>98.076999999999998</v>
      </c>
      <c r="C10">
        <v>166.02500000000001</v>
      </c>
      <c r="D10">
        <v>97.287000000000006</v>
      </c>
      <c r="E10">
        <v>195.839</v>
      </c>
      <c r="F10">
        <v>96.305000000000007</v>
      </c>
      <c r="G10">
        <v>201.43100000000001</v>
      </c>
      <c r="H10">
        <v>98.563999999999993</v>
      </c>
      <c r="I10">
        <v>166.52699999999999</v>
      </c>
      <c r="J10">
        <v>96.141999999999996</v>
      </c>
      <c r="K10">
        <v>183.23099999999999</v>
      </c>
      <c r="L10">
        <v>94.537999999999997</v>
      </c>
      <c r="M10">
        <v>235.89599999999999</v>
      </c>
      <c r="N10">
        <v>98.745000000000005</v>
      </c>
      <c r="O10">
        <v>323.54500000000002</v>
      </c>
      <c r="P10">
        <v>96.747</v>
      </c>
      <c r="Q10">
        <v>258.69799999999998</v>
      </c>
      <c r="R10">
        <v>97.998000000000005</v>
      </c>
      <c r="S10">
        <v>101.175</v>
      </c>
      <c r="T10">
        <v>95.114000000000004</v>
      </c>
    </row>
    <row r="11" spans="1:20" x14ac:dyDescent="0.25">
      <c r="A11">
        <v>80.83</v>
      </c>
      <c r="B11">
        <v>97.918999999999997</v>
      </c>
      <c r="C11">
        <v>184.76599999999999</v>
      </c>
      <c r="D11">
        <v>96.724999999999994</v>
      </c>
      <c r="E11">
        <v>214.99700000000001</v>
      </c>
      <c r="F11">
        <v>95.954999999999998</v>
      </c>
      <c r="G11">
        <v>224.14</v>
      </c>
      <c r="H11">
        <v>98.331999999999994</v>
      </c>
      <c r="I11">
        <v>188.22200000000001</v>
      </c>
      <c r="J11">
        <v>95.725999999999999</v>
      </c>
      <c r="K11">
        <v>189.88200000000001</v>
      </c>
      <c r="L11">
        <v>93.381</v>
      </c>
      <c r="M11">
        <v>259.49099999999999</v>
      </c>
      <c r="N11">
        <v>98.447999999999993</v>
      </c>
      <c r="O11">
        <v>369.298</v>
      </c>
      <c r="P11">
        <v>96.370999999999995</v>
      </c>
      <c r="Q11">
        <v>290.41500000000002</v>
      </c>
      <c r="R11">
        <v>97.998999999999995</v>
      </c>
      <c r="S11">
        <v>125.77800000000001</v>
      </c>
      <c r="T11">
        <v>94.811000000000007</v>
      </c>
    </row>
    <row r="12" spans="1:20" x14ac:dyDescent="0.25">
      <c r="A12">
        <v>86.207999999999998</v>
      </c>
      <c r="B12">
        <v>97.769000000000005</v>
      </c>
      <c r="C12">
        <v>206.84899999999999</v>
      </c>
      <c r="D12">
        <v>96.179000000000002</v>
      </c>
      <c r="E12">
        <v>234.15499999999997</v>
      </c>
      <c r="F12">
        <v>95.647999999999996</v>
      </c>
      <c r="G12">
        <v>246.84800000000001</v>
      </c>
      <c r="H12">
        <v>98.113</v>
      </c>
      <c r="I12">
        <v>210.934</v>
      </c>
      <c r="J12">
        <v>95.46</v>
      </c>
      <c r="K12">
        <v>196.53399999999999</v>
      </c>
      <c r="L12">
        <v>92.248999999999995</v>
      </c>
      <c r="M12">
        <v>271.82299999999998</v>
      </c>
      <c r="N12">
        <v>98.106999999999999</v>
      </c>
      <c r="O12">
        <v>415.05099999999999</v>
      </c>
      <c r="P12">
        <v>95.991</v>
      </c>
      <c r="Q12">
        <v>322.13099999999997</v>
      </c>
      <c r="R12">
        <v>97.971999999999994</v>
      </c>
      <c r="S12">
        <v>150.38</v>
      </c>
      <c r="T12">
        <v>94.596999999999994</v>
      </c>
    </row>
    <row r="13" spans="1:20" x14ac:dyDescent="0.25">
      <c r="A13">
        <v>91.585999999999999</v>
      </c>
      <c r="B13">
        <v>97.617999999999995</v>
      </c>
      <c r="C13">
        <v>231.22399999999999</v>
      </c>
      <c r="D13">
        <v>95.863</v>
      </c>
      <c r="E13">
        <v>253.31200000000001</v>
      </c>
      <c r="F13">
        <v>95.478999999999999</v>
      </c>
      <c r="G13">
        <v>269.55399999999997</v>
      </c>
      <c r="H13">
        <v>97.924000000000007</v>
      </c>
      <c r="I13">
        <v>233.84899999999999</v>
      </c>
      <c r="J13">
        <v>95.238</v>
      </c>
      <c r="K13">
        <v>205.08600000000001</v>
      </c>
      <c r="L13">
        <v>91.052999999999997</v>
      </c>
      <c r="M13">
        <v>296.565</v>
      </c>
      <c r="N13">
        <v>97.953999999999994</v>
      </c>
      <c r="O13">
        <v>460.80500000000001</v>
      </c>
      <c r="P13">
        <v>95.858000000000004</v>
      </c>
      <c r="Q13">
        <v>353.84800000000001</v>
      </c>
      <c r="R13">
        <v>97.94</v>
      </c>
      <c r="S13">
        <v>171.73</v>
      </c>
      <c r="T13">
        <v>94.108999999999995</v>
      </c>
    </row>
    <row r="14" spans="1:20" x14ac:dyDescent="0.25">
      <c r="A14">
        <v>96.963999999999999</v>
      </c>
      <c r="B14">
        <v>97.494</v>
      </c>
      <c r="C14">
        <v>255.63300000000001</v>
      </c>
      <c r="D14">
        <v>95.658000000000001</v>
      </c>
      <c r="E14">
        <v>272.46699999999998</v>
      </c>
      <c r="F14">
        <v>95.415000000000006</v>
      </c>
      <c r="G14">
        <v>292.25799999999998</v>
      </c>
      <c r="H14">
        <v>97.744</v>
      </c>
      <c r="I14">
        <v>256.34899999999999</v>
      </c>
      <c r="J14">
        <v>95.034999999999997</v>
      </c>
      <c r="K14">
        <v>217.43799999999999</v>
      </c>
      <c r="L14">
        <v>89.926000000000002</v>
      </c>
      <c r="M14">
        <v>321.29399999999998</v>
      </c>
      <c r="N14">
        <v>97.712999999999994</v>
      </c>
      <c r="O14">
        <v>506.55799999999999</v>
      </c>
      <c r="P14">
        <v>95.716999999999999</v>
      </c>
      <c r="Q14">
        <v>385.565</v>
      </c>
      <c r="R14">
        <v>97.941000000000003</v>
      </c>
      <c r="S14">
        <v>194.74</v>
      </c>
      <c r="T14">
        <v>93.608000000000004</v>
      </c>
    </row>
    <row r="15" spans="1:20" x14ac:dyDescent="0.25">
      <c r="A15">
        <v>102.342</v>
      </c>
      <c r="B15">
        <v>97.376000000000005</v>
      </c>
      <c r="C15">
        <v>280.04700000000003</v>
      </c>
      <c r="D15">
        <v>95.472999999999999</v>
      </c>
      <c r="E15">
        <v>291.62300000000005</v>
      </c>
      <c r="F15">
        <v>95.213999999999999</v>
      </c>
      <c r="G15">
        <v>314.964</v>
      </c>
      <c r="H15">
        <v>97.552000000000007</v>
      </c>
      <c r="I15">
        <v>279.05399999999997</v>
      </c>
      <c r="J15">
        <v>94.852000000000004</v>
      </c>
      <c r="K15">
        <v>235.49199999999999</v>
      </c>
      <c r="L15">
        <v>89.018000000000001</v>
      </c>
      <c r="M15">
        <v>346.04</v>
      </c>
      <c r="N15">
        <v>97.58</v>
      </c>
      <c r="O15">
        <v>552.31100000000004</v>
      </c>
      <c r="P15">
        <v>95.328999999999994</v>
      </c>
      <c r="Q15">
        <v>417.28100000000001</v>
      </c>
      <c r="R15">
        <v>97.884</v>
      </c>
      <c r="S15">
        <v>219.71600000000001</v>
      </c>
      <c r="T15">
        <v>93.424000000000007</v>
      </c>
    </row>
    <row r="16" spans="1:20" x14ac:dyDescent="0.25">
      <c r="A16">
        <v>107.72</v>
      </c>
      <c r="B16">
        <v>97.259</v>
      </c>
      <c r="C16">
        <v>304.45999999999998</v>
      </c>
      <c r="D16">
        <v>95.284000000000006</v>
      </c>
      <c r="E16">
        <v>310.77800000000002</v>
      </c>
      <c r="F16">
        <v>95.182000000000002</v>
      </c>
      <c r="G16">
        <v>337.68</v>
      </c>
      <c r="H16">
        <v>97.238</v>
      </c>
      <c r="I16">
        <v>301.76</v>
      </c>
      <c r="J16">
        <v>94.653000000000006</v>
      </c>
      <c r="K16">
        <v>256.39699999999999</v>
      </c>
      <c r="L16">
        <v>88.483000000000004</v>
      </c>
      <c r="M16">
        <v>370.78300000000002</v>
      </c>
      <c r="N16">
        <v>97.435000000000002</v>
      </c>
      <c r="O16">
        <v>598.06399999999996</v>
      </c>
      <c r="P16">
        <v>94.921000000000006</v>
      </c>
      <c r="Q16">
        <v>448.99799999999999</v>
      </c>
      <c r="R16">
        <v>97.754999999999995</v>
      </c>
      <c r="S16">
        <v>244.31899999999999</v>
      </c>
      <c r="T16">
        <v>93.41</v>
      </c>
    </row>
    <row r="17" spans="1:20" x14ac:dyDescent="0.25">
      <c r="A17">
        <v>113.09699999999999</v>
      </c>
      <c r="B17">
        <v>97.159000000000006</v>
      </c>
      <c r="C17">
        <v>328.875</v>
      </c>
      <c r="D17">
        <v>95.099000000000004</v>
      </c>
      <c r="E17">
        <v>329.93299999999999</v>
      </c>
      <c r="F17">
        <v>95.182000000000002</v>
      </c>
      <c r="G17">
        <v>360.40899999999999</v>
      </c>
      <c r="H17">
        <v>96.793999999999997</v>
      </c>
      <c r="I17">
        <v>324.47300000000001</v>
      </c>
      <c r="J17">
        <v>94.378</v>
      </c>
      <c r="K17">
        <v>277.30200000000002</v>
      </c>
      <c r="L17">
        <v>88.037999999999997</v>
      </c>
      <c r="M17">
        <v>395.52600000000001</v>
      </c>
      <c r="N17">
        <v>97.284999999999997</v>
      </c>
      <c r="O17">
        <v>643.81700000000001</v>
      </c>
      <c r="P17">
        <v>94.924000000000007</v>
      </c>
      <c r="Q17">
        <v>480.71499999999997</v>
      </c>
      <c r="R17">
        <v>97.647999999999996</v>
      </c>
      <c r="S17">
        <v>268.92099999999999</v>
      </c>
      <c r="T17">
        <v>93.313999999999993</v>
      </c>
    </row>
    <row r="18" spans="1:20" x14ac:dyDescent="0.25">
      <c r="A18">
        <v>118.47499999999999</v>
      </c>
      <c r="B18">
        <v>97.058999999999997</v>
      </c>
      <c r="C18">
        <v>353.298</v>
      </c>
      <c r="D18">
        <v>94.942999999999998</v>
      </c>
      <c r="E18">
        <v>349.08699999999999</v>
      </c>
      <c r="F18">
        <v>95.182000000000002</v>
      </c>
      <c r="G18">
        <v>383.12599999999998</v>
      </c>
      <c r="H18">
        <v>96.471000000000004</v>
      </c>
      <c r="I18">
        <v>347.19499999999999</v>
      </c>
      <c r="J18">
        <v>93.998999999999995</v>
      </c>
      <c r="K18">
        <v>298.20600000000002</v>
      </c>
      <c r="L18">
        <v>87.683999999999997</v>
      </c>
      <c r="M18">
        <v>420.27699999999999</v>
      </c>
      <c r="N18">
        <v>97.192999999999998</v>
      </c>
      <c r="O18">
        <v>689.57</v>
      </c>
      <c r="P18">
        <v>94.98</v>
      </c>
      <c r="Q18">
        <v>512.43100000000004</v>
      </c>
      <c r="R18">
        <v>97.533000000000001</v>
      </c>
      <c r="S18">
        <v>293.524</v>
      </c>
      <c r="T18">
        <v>93.171999999999997</v>
      </c>
    </row>
    <row r="19" spans="1:20" x14ac:dyDescent="0.25">
      <c r="A19">
        <v>123.85299999999999</v>
      </c>
      <c r="B19">
        <v>96.971999999999994</v>
      </c>
      <c r="C19">
        <v>377.73</v>
      </c>
      <c r="D19">
        <v>94.819000000000003</v>
      </c>
      <c r="E19">
        <v>368.24099999999999</v>
      </c>
      <c r="F19">
        <v>95.182000000000002</v>
      </c>
      <c r="G19">
        <v>405.83800000000002</v>
      </c>
      <c r="H19">
        <v>96.206000000000003</v>
      </c>
      <c r="I19">
        <v>369.91300000000001</v>
      </c>
      <c r="J19">
        <v>93.674999999999997</v>
      </c>
      <c r="K19">
        <v>319.11099999999999</v>
      </c>
      <c r="L19">
        <v>87.465999999999994</v>
      </c>
      <c r="M19">
        <v>445.02199999999999</v>
      </c>
      <c r="N19">
        <v>97.057000000000002</v>
      </c>
      <c r="O19">
        <v>735.32299999999998</v>
      </c>
      <c r="P19">
        <v>94.992000000000004</v>
      </c>
      <c r="Q19">
        <v>544.14800000000002</v>
      </c>
      <c r="R19">
        <v>97.423000000000002</v>
      </c>
      <c r="S19">
        <v>318.87299999999999</v>
      </c>
      <c r="T19">
        <v>93.171000000000006</v>
      </c>
    </row>
    <row r="20" spans="1:20" x14ac:dyDescent="0.25">
      <c r="A20">
        <v>129.22999999999999</v>
      </c>
      <c r="B20">
        <v>96.887</v>
      </c>
      <c r="C20">
        <v>402.16</v>
      </c>
      <c r="D20">
        <v>94.685000000000002</v>
      </c>
      <c r="E20">
        <v>387.39599999999996</v>
      </c>
      <c r="F20">
        <v>95.171000000000006</v>
      </c>
      <c r="G20">
        <v>428.54399999999998</v>
      </c>
      <c r="H20">
        <v>96.007000000000005</v>
      </c>
      <c r="I20">
        <v>392.62099999999998</v>
      </c>
      <c r="J20">
        <v>93.454999999999998</v>
      </c>
      <c r="K20">
        <v>340.01499999999999</v>
      </c>
      <c r="L20">
        <v>87.23</v>
      </c>
      <c r="M20">
        <v>469.77199999999999</v>
      </c>
      <c r="N20">
        <v>96.953000000000003</v>
      </c>
      <c r="O20">
        <v>781.07600000000002</v>
      </c>
      <c r="P20">
        <v>95.04</v>
      </c>
      <c r="Q20">
        <v>575.86400000000003</v>
      </c>
      <c r="R20">
        <v>97.3</v>
      </c>
      <c r="S20">
        <v>342.73</v>
      </c>
      <c r="T20">
        <v>93.117000000000004</v>
      </c>
    </row>
    <row r="21" spans="1:20" x14ac:dyDescent="0.25">
      <c r="A21">
        <v>134.608</v>
      </c>
      <c r="B21">
        <v>96.807000000000002</v>
      </c>
      <c r="C21">
        <v>426.59899999999999</v>
      </c>
      <c r="D21">
        <v>94.584000000000003</v>
      </c>
      <c r="E21">
        <v>406.54999999999995</v>
      </c>
      <c r="F21">
        <v>95.182000000000002</v>
      </c>
      <c r="G21">
        <v>451.24900000000002</v>
      </c>
      <c r="H21">
        <v>95.823999999999998</v>
      </c>
      <c r="I21">
        <v>415.32600000000002</v>
      </c>
      <c r="J21">
        <v>93.269000000000005</v>
      </c>
      <c r="K21">
        <v>360.92</v>
      </c>
      <c r="L21">
        <v>87.007000000000005</v>
      </c>
      <c r="M21">
        <v>494.52100000000002</v>
      </c>
      <c r="N21">
        <v>96.841999999999999</v>
      </c>
      <c r="O21">
        <v>826.82899999999995</v>
      </c>
      <c r="P21">
        <v>95.072000000000003</v>
      </c>
      <c r="Q21">
        <v>607.58100000000002</v>
      </c>
      <c r="R21">
        <v>97.191000000000003</v>
      </c>
      <c r="S21">
        <v>367.33300000000003</v>
      </c>
      <c r="T21">
        <v>93.036000000000001</v>
      </c>
    </row>
    <row r="22" spans="1:20" x14ac:dyDescent="0.25">
      <c r="A22">
        <v>139.98500000000001</v>
      </c>
      <c r="B22">
        <v>96.730999999999995</v>
      </c>
      <c r="C22">
        <v>451.04700000000003</v>
      </c>
      <c r="D22">
        <v>94.509</v>
      </c>
      <c r="E22">
        <v>425.70600000000002</v>
      </c>
      <c r="F22">
        <v>95.012</v>
      </c>
      <c r="G22">
        <v>473.95400000000001</v>
      </c>
      <c r="H22">
        <v>95.641000000000005</v>
      </c>
      <c r="I22">
        <v>438.02800000000002</v>
      </c>
      <c r="J22">
        <v>93.113</v>
      </c>
      <c r="K22">
        <v>381.82499999999999</v>
      </c>
      <c r="L22">
        <v>86.843999999999994</v>
      </c>
      <c r="M22">
        <v>519.26800000000003</v>
      </c>
      <c r="N22">
        <v>96.724000000000004</v>
      </c>
      <c r="O22">
        <v>872.58199999999999</v>
      </c>
      <c r="P22">
        <v>95.03</v>
      </c>
      <c r="Q22">
        <v>639.298</v>
      </c>
      <c r="R22">
        <v>97.078000000000003</v>
      </c>
      <c r="S22">
        <v>391.93599999999998</v>
      </c>
      <c r="T22">
        <v>93.021000000000001</v>
      </c>
    </row>
    <row r="23" spans="1:20" x14ac:dyDescent="0.25">
      <c r="A23">
        <v>145.36199999999999</v>
      </c>
      <c r="B23">
        <v>96.665000000000006</v>
      </c>
      <c r="C23">
        <v>475.51100000000002</v>
      </c>
      <c r="D23">
        <v>94.491</v>
      </c>
      <c r="E23">
        <v>444.86099999999999</v>
      </c>
      <c r="F23">
        <v>94.948999999999998</v>
      </c>
      <c r="G23">
        <v>490.46499999999997</v>
      </c>
      <c r="H23">
        <v>95.524000000000001</v>
      </c>
      <c r="I23">
        <v>460.73099999999999</v>
      </c>
      <c r="J23">
        <v>92.956999999999994</v>
      </c>
      <c r="K23">
        <v>402.72899999999998</v>
      </c>
      <c r="L23">
        <v>86.647999999999996</v>
      </c>
      <c r="M23">
        <v>544.01800000000003</v>
      </c>
      <c r="N23">
        <v>96.620999999999995</v>
      </c>
      <c r="O23">
        <v>918.33500000000004</v>
      </c>
      <c r="P23">
        <v>94.65</v>
      </c>
      <c r="Q23">
        <v>671.01400000000001</v>
      </c>
      <c r="R23">
        <v>96.951999999999998</v>
      </c>
      <c r="S23">
        <v>416.911</v>
      </c>
      <c r="T23">
        <v>92.960999999999999</v>
      </c>
    </row>
    <row r="24" spans="1:20" x14ac:dyDescent="0.25">
      <c r="A24">
        <v>150.74</v>
      </c>
      <c r="B24">
        <v>96.593999999999994</v>
      </c>
      <c r="C24">
        <v>499.96899999999999</v>
      </c>
      <c r="D24">
        <v>94.453999999999994</v>
      </c>
      <c r="E24">
        <v>464.01599999999996</v>
      </c>
      <c r="F24">
        <v>94.948999999999998</v>
      </c>
      <c r="I24">
        <v>483.43400000000003</v>
      </c>
      <c r="J24">
        <v>92.792000000000002</v>
      </c>
      <c r="K24">
        <v>423.63400000000001</v>
      </c>
      <c r="L24">
        <v>86.462000000000003</v>
      </c>
      <c r="M24">
        <v>569.61</v>
      </c>
      <c r="N24">
        <v>96.507999999999996</v>
      </c>
      <c r="O24">
        <v>952.65</v>
      </c>
      <c r="P24">
        <v>93.816999999999993</v>
      </c>
      <c r="Q24">
        <v>702.73099999999999</v>
      </c>
      <c r="R24">
        <v>96.757000000000005</v>
      </c>
      <c r="S24">
        <v>441.14100000000002</v>
      </c>
      <c r="T24">
        <v>92.838999999999999</v>
      </c>
    </row>
    <row r="25" spans="1:20" x14ac:dyDescent="0.25">
      <c r="A25">
        <v>156.11699999999999</v>
      </c>
      <c r="B25">
        <v>96.531999999999996</v>
      </c>
      <c r="C25">
        <v>524.43299999999999</v>
      </c>
      <c r="D25">
        <v>94.436000000000007</v>
      </c>
      <c r="E25">
        <v>483.16999999999996</v>
      </c>
      <c r="F25">
        <v>94.948999999999998</v>
      </c>
      <c r="I25">
        <v>498.39299999999997</v>
      </c>
      <c r="J25">
        <v>92.736999999999995</v>
      </c>
      <c r="K25">
        <v>444.53899999999999</v>
      </c>
      <c r="L25">
        <v>86.253</v>
      </c>
      <c r="M25">
        <v>593.51400000000001</v>
      </c>
      <c r="N25">
        <v>96.39</v>
      </c>
      <c r="O25">
        <v>970.95100000000002</v>
      </c>
      <c r="P25">
        <v>92.995999999999995</v>
      </c>
      <c r="Q25">
        <v>734.44799999999998</v>
      </c>
      <c r="R25">
        <v>96.373999999999995</v>
      </c>
      <c r="S25">
        <v>465.74400000000003</v>
      </c>
      <c r="T25">
        <v>92.745000000000005</v>
      </c>
    </row>
    <row r="26" spans="1:20" x14ac:dyDescent="0.25">
      <c r="A26">
        <v>161.494</v>
      </c>
      <c r="B26">
        <v>96.475999999999999</v>
      </c>
      <c r="C26">
        <v>548.9</v>
      </c>
      <c r="D26">
        <v>94.427000000000007</v>
      </c>
      <c r="E26">
        <v>502.32399999999996</v>
      </c>
      <c r="F26">
        <v>94.980999999999995</v>
      </c>
      <c r="K26">
        <v>465.44299999999998</v>
      </c>
      <c r="L26">
        <v>86.016999999999996</v>
      </c>
      <c r="M26">
        <v>618.25300000000004</v>
      </c>
      <c r="N26">
        <v>96.218000000000004</v>
      </c>
      <c r="O26">
        <v>984.67700000000002</v>
      </c>
      <c r="P26">
        <v>92.102999999999994</v>
      </c>
      <c r="Q26">
        <v>763.28099999999995</v>
      </c>
      <c r="R26">
        <v>95.747</v>
      </c>
      <c r="S26">
        <v>490.34699999999998</v>
      </c>
      <c r="T26">
        <v>92.558000000000007</v>
      </c>
    </row>
    <row r="27" spans="1:20" x14ac:dyDescent="0.25">
      <c r="A27">
        <v>166.87200000000001</v>
      </c>
      <c r="B27">
        <v>96.423000000000002</v>
      </c>
      <c r="C27">
        <v>573.38199999999995</v>
      </c>
      <c r="D27">
        <v>94.468000000000004</v>
      </c>
      <c r="E27">
        <v>521.47699999999998</v>
      </c>
      <c r="F27">
        <v>95.108000000000004</v>
      </c>
      <c r="K27">
        <v>486.34800000000001</v>
      </c>
      <c r="L27">
        <v>85.799000000000007</v>
      </c>
      <c r="M27">
        <v>642.98900000000003</v>
      </c>
      <c r="N27">
        <v>96.022000000000006</v>
      </c>
      <c r="O27">
        <v>998.40300000000002</v>
      </c>
      <c r="P27">
        <v>91.087000000000003</v>
      </c>
      <c r="Q27">
        <v>787.78899999999999</v>
      </c>
      <c r="R27">
        <v>95.061999999999998</v>
      </c>
      <c r="S27">
        <v>514.95000000000005</v>
      </c>
      <c r="T27">
        <v>92.486999999999995</v>
      </c>
    </row>
    <row r="28" spans="1:20" x14ac:dyDescent="0.25">
      <c r="A28">
        <v>172.249</v>
      </c>
      <c r="B28">
        <v>96.376999999999995</v>
      </c>
      <c r="C28">
        <v>597.87699999999995</v>
      </c>
      <c r="D28">
        <v>94.554000000000002</v>
      </c>
      <c r="E28">
        <v>540.62800000000004</v>
      </c>
      <c r="F28">
        <v>95.415000000000006</v>
      </c>
      <c r="K28">
        <v>507.25200000000001</v>
      </c>
      <c r="L28">
        <v>85.545000000000002</v>
      </c>
      <c r="M28">
        <v>667.72400000000005</v>
      </c>
      <c r="N28">
        <v>95.82</v>
      </c>
      <c r="O28">
        <v>1012.129</v>
      </c>
      <c r="P28">
        <v>90.194999999999993</v>
      </c>
      <c r="Q28">
        <v>810.85599999999999</v>
      </c>
      <c r="R28">
        <v>94.394000000000005</v>
      </c>
      <c r="S28">
        <v>539.553</v>
      </c>
      <c r="T28">
        <v>92.441999999999993</v>
      </c>
    </row>
    <row r="29" spans="1:20" x14ac:dyDescent="0.25">
      <c r="A29">
        <v>177.626</v>
      </c>
      <c r="B29">
        <v>96.331000000000003</v>
      </c>
      <c r="C29">
        <v>622.38400000000001</v>
      </c>
      <c r="D29">
        <v>94.682000000000002</v>
      </c>
      <c r="E29">
        <v>559.78</v>
      </c>
      <c r="F29">
        <v>95.616</v>
      </c>
      <c r="K29">
        <v>528.15700000000004</v>
      </c>
      <c r="L29">
        <v>85.317999999999998</v>
      </c>
      <c r="M29">
        <v>692.46100000000001</v>
      </c>
      <c r="N29">
        <v>95.631</v>
      </c>
      <c r="O29">
        <v>1025.855</v>
      </c>
      <c r="P29">
        <v>89.370999999999995</v>
      </c>
      <c r="Q29">
        <v>833.923</v>
      </c>
      <c r="R29">
        <v>93.753</v>
      </c>
      <c r="S29">
        <v>564.15599999999995</v>
      </c>
      <c r="T29">
        <v>92.531000000000006</v>
      </c>
    </row>
    <row r="30" spans="1:20" x14ac:dyDescent="0.25">
      <c r="A30">
        <v>183.00299999999999</v>
      </c>
      <c r="B30">
        <v>96.29</v>
      </c>
      <c r="C30">
        <v>646.89400000000001</v>
      </c>
      <c r="D30">
        <v>94.82</v>
      </c>
      <c r="E30">
        <v>578.92999999999995</v>
      </c>
      <c r="F30">
        <v>95.923000000000002</v>
      </c>
      <c r="K30">
        <v>549.06200000000001</v>
      </c>
      <c r="L30">
        <v>85.063999999999993</v>
      </c>
      <c r="M30">
        <v>717.197</v>
      </c>
      <c r="N30">
        <v>95.433000000000007</v>
      </c>
      <c r="O30">
        <v>1039.5809999999999</v>
      </c>
      <c r="P30">
        <v>88.629000000000005</v>
      </c>
      <c r="Q30">
        <v>855.548</v>
      </c>
      <c r="R30">
        <v>93.091999999999999</v>
      </c>
      <c r="S30">
        <v>588.75900000000001</v>
      </c>
      <c r="T30">
        <v>92.447999999999993</v>
      </c>
    </row>
    <row r="31" spans="1:20" x14ac:dyDescent="0.25">
      <c r="A31">
        <v>188.38</v>
      </c>
      <c r="B31">
        <v>96.253</v>
      </c>
      <c r="C31">
        <v>671.40599999999995</v>
      </c>
      <c r="D31">
        <v>94.96</v>
      </c>
      <c r="E31">
        <v>593.72900000000004</v>
      </c>
      <c r="F31">
        <v>96.153000000000006</v>
      </c>
      <c r="K31">
        <v>569.96600000000001</v>
      </c>
      <c r="L31">
        <v>84.855000000000004</v>
      </c>
      <c r="M31">
        <v>741.92700000000002</v>
      </c>
      <c r="N31">
        <v>95.194999999999993</v>
      </c>
      <c r="O31">
        <v>1055.5940000000001</v>
      </c>
      <c r="P31">
        <v>87.85</v>
      </c>
      <c r="Q31">
        <v>875.73099999999999</v>
      </c>
      <c r="R31">
        <v>92.436999999999998</v>
      </c>
      <c r="S31">
        <v>613.36099999999999</v>
      </c>
      <c r="T31">
        <v>92.418000000000006</v>
      </c>
    </row>
    <row r="32" spans="1:20" x14ac:dyDescent="0.25">
      <c r="A32">
        <v>193.75800000000001</v>
      </c>
      <c r="B32">
        <v>96.212999999999994</v>
      </c>
      <c r="C32">
        <v>695.91399999999999</v>
      </c>
      <c r="D32">
        <v>95.09</v>
      </c>
      <c r="K32">
        <v>590.87099999999998</v>
      </c>
      <c r="L32">
        <v>84.641999999999996</v>
      </c>
      <c r="M32">
        <v>766.65200000000004</v>
      </c>
      <c r="N32">
        <v>94.927999999999997</v>
      </c>
      <c r="O32">
        <v>1076.183</v>
      </c>
      <c r="P32">
        <v>87.069000000000003</v>
      </c>
      <c r="Q32">
        <v>894.47299999999996</v>
      </c>
      <c r="R32">
        <v>91.751000000000005</v>
      </c>
      <c r="S32">
        <v>637.96400000000006</v>
      </c>
      <c r="T32">
        <v>92.287000000000006</v>
      </c>
    </row>
    <row r="33" spans="1:20" x14ac:dyDescent="0.25">
      <c r="A33">
        <v>197.91300000000001</v>
      </c>
      <c r="B33">
        <v>96.19</v>
      </c>
      <c r="C33">
        <v>720.41700000000003</v>
      </c>
      <c r="D33">
        <v>95.201999999999998</v>
      </c>
      <c r="K33">
        <v>611.77599999999995</v>
      </c>
      <c r="L33">
        <v>84.483000000000004</v>
      </c>
      <c r="M33">
        <v>791.38199999999995</v>
      </c>
      <c r="N33">
        <v>94.694000000000003</v>
      </c>
      <c r="O33">
        <v>1103.635</v>
      </c>
      <c r="P33">
        <v>86.322999999999993</v>
      </c>
      <c r="Q33">
        <v>911.77300000000002</v>
      </c>
      <c r="R33">
        <v>91.052999999999997</v>
      </c>
      <c r="S33">
        <v>662.56700000000001</v>
      </c>
      <c r="T33">
        <v>92.1</v>
      </c>
    </row>
    <row r="34" spans="1:20" x14ac:dyDescent="0.25">
      <c r="C34">
        <v>744.89400000000001</v>
      </c>
      <c r="D34">
        <v>95.228999999999999</v>
      </c>
      <c r="K34">
        <v>632.67999999999995</v>
      </c>
      <c r="L34">
        <v>84.328000000000003</v>
      </c>
      <c r="M34">
        <v>816.12400000000002</v>
      </c>
      <c r="N34">
        <v>94.534999999999997</v>
      </c>
      <c r="O34">
        <v>1151.6759999999999</v>
      </c>
      <c r="P34">
        <v>85.539000000000001</v>
      </c>
      <c r="Q34">
        <v>927.63099999999997</v>
      </c>
      <c r="R34">
        <v>90.352999999999994</v>
      </c>
      <c r="S34">
        <v>687.17</v>
      </c>
      <c r="T34">
        <v>91.944000000000003</v>
      </c>
    </row>
    <row r="35" spans="1:20" x14ac:dyDescent="0.25">
      <c r="C35">
        <v>769.34199999999998</v>
      </c>
      <c r="D35">
        <v>95.159000000000006</v>
      </c>
      <c r="K35">
        <v>653.58500000000004</v>
      </c>
      <c r="L35">
        <v>84.138000000000005</v>
      </c>
      <c r="M35">
        <v>840.87400000000002</v>
      </c>
      <c r="N35">
        <v>94.438000000000002</v>
      </c>
      <c r="O35">
        <v>1197.4290000000001</v>
      </c>
      <c r="P35">
        <v>85.150999999999996</v>
      </c>
      <c r="Q35">
        <v>942.048</v>
      </c>
      <c r="R35">
        <v>89.685000000000002</v>
      </c>
      <c r="S35">
        <v>711.77300000000002</v>
      </c>
      <c r="T35">
        <v>91.790999999999997</v>
      </c>
    </row>
    <row r="36" spans="1:20" x14ac:dyDescent="0.25">
      <c r="C36">
        <v>793.72</v>
      </c>
      <c r="D36">
        <v>94.85</v>
      </c>
      <c r="K36">
        <v>674.49</v>
      </c>
      <c r="L36">
        <v>83.951999999999998</v>
      </c>
      <c r="M36">
        <v>865.62300000000005</v>
      </c>
      <c r="N36">
        <v>94.33</v>
      </c>
      <c r="O36">
        <v>1243.182</v>
      </c>
      <c r="P36">
        <v>84.92</v>
      </c>
      <c r="Q36">
        <v>956.46400000000006</v>
      </c>
      <c r="R36">
        <v>88.930999999999997</v>
      </c>
      <c r="S36">
        <v>736.37599999999998</v>
      </c>
      <c r="T36">
        <v>91.486000000000004</v>
      </c>
    </row>
    <row r="37" spans="1:20" x14ac:dyDescent="0.25">
      <c r="C37">
        <v>814.70299999999997</v>
      </c>
      <c r="D37">
        <v>94.344999999999999</v>
      </c>
      <c r="K37">
        <v>695.39400000000001</v>
      </c>
      <c r="L37">
        <v>83.760999999999996</v>
      </c>
      <c r="M37">
        <v>890.35900000000004</v>
      </c>
      <c r="N37">
        <v>94.132000000000005</v>
      </c>
      <c r="O37">
        <v>1288.9349999999999</v>
      </c>
      <c r="P37">
        <v>84.77</v>
      </c>
      <c r="Q37">
        <v>969.43899999999996</v>
      </c>
      <c r="R37">
        <v>88.201999999999998</v>
      </c>
      <c r="S37">
        <v>760.04700000000003</v>
      </c>
      <c r="T37">
        <v>91.206999999999994</v>
      </c>
    </row>
    <row r="38" spans="1:20" x14ac:dyDescent="0.25">
      <c r="C38">
        <v>831.21799999999996</v>
      </c>
      <c r="D38">
        <v>93.778000000000006</v>
      </c>
      <c r="K38">
        <v>716.29899999999998</v>
      </c>
      <c r="L38">
        <v>83.557000000000002</v>
      </c>
      <c r="M38">
        <v>915.08399999999995</v>
      </c>
      <c r="N38">
        <v>93.864000000000004</v>
      </c>
      <c r="O38">
        <v>1334.6880000000001</v>
      </c>
      <c r="P38">
        <v>84.522000000000006</v>
      </c>
      <c r="Q38">
        <v>980.97299999999996</v>
      </c>
      <c r="R38">
        <v>87.534000000000006</v>
      </c>
      <c r="S38">
        <v>783.34500000000003</v>
      </c>
      <c r="T38">
        <v>90.722999999999999</v>
      </c>
    </row>
    <row r="39" spans="1:20" x14ac:dyDescent="0.25">
      <c r="C39">
        <v>845.49699999999996</v>
      </c>
      <c r="D39">
        <v>93.173000000000002</v>
      </c>
      <c r="K39">
        <v>737.20299999999997</v>
      </c>
      <c r="L39">
        <v>83.33</v>
      </c>
      <c r="M39">
        <v>936.423</v>
      </c>
      <c r="N39">
        <v>93.531000000000006</v>
      </c>
      <c r="O39">
        <v>1380.441</v>
      </c>
      <c r="P39">
        <v>84.262</v>
      </c>
      <c r="Q39">
        <v>993.94799999999998</v>
      </c>
      <c r="R39">
        <v>86.738</v>
      </c>
      <c r="S39">
        <v>800.221</v>
      </c>
      <c r="T39">
        <v>90.305000000000007</v>
      </c>
    </row>
    <row r="40" spans="1:20" x14ac:dyDescent="0.25">
      <c r="C40">
        <v>857.548</v>
      </c>
      <c r="D40">
        <v>92.554000000000002</v>
      </c>
      <c r="K40">
        <v>758.10799999999995</v>
      </c>
      <c r="L40">
        <v>83.061999999999998</v>
      </c>
      <c r="M40">
        <v>952.13499999999999</v>
      </c>
      <c r="N40">
        <v>93.212000000000003</v>
      </c>
      <c r="O40">
        <v>1426.194</v>
      </c>
      <c r="P40">
        <v>84.063000000000002</v>
      </c>
      <c r="Q40">
        <v>1011.248</v>
      </c>
      <c r="R40">
        <v>85.644000000000005</v>
      </c>
      <c r="S40">
        <v>818.83199999999999</v>
      </c>
      <c r="T40">
        <v>89.763000000000005</v>
      </c>
    </row>
    <row r="41" spans="1:20" x14ac:dyDescent="0.25">
      <c r="C41">
        <v>868.49</v>
      </c>
      <c r="D41">
        <v>91.947000000000003</v>
      </c>
      <c r="K41">
        <v>779.01300000000003</v>
      </c>
      <c r="L41">
        <v>82.599000000000004</v>
      </c>
      <c r="M41">
        <v>966.71900000000005</v>
      </c>
      <c r="N41">
        <v>92.872</v>
      </c>
      <c r="O41">
        <v>1451.3579999999999</v>
      </c>
      <c r="P41">
        <v>84.063000000000002</v>
      </c>
      <c r="Q41">
        <v>1042.9639999999999</v>
      </c>
      <c r="R41">
        <v>83.548000000000002</v>
      </c>
      <c r="S41">
        <v>834.601</v>
      </c>
      <c r="T41">
        <v>89.305999999999997</v>
      </c>
    </row>
    <row r="42" spans="1:20" x14ac:dyDescent="0.25">
      <c r="C42">
        <v>878.33100000000002</v>
      </c>
      <c r="D42">
        <v>91.38</v>
      </c>
      <c r="K42">
        <v>799.91700000000003</v>
      </c>
      <c r="L42">
        <v>81.918000000000006</v>
      </c>
      <c r="M42">
        <v>981.29700000000003</v>
      </c>
      <c r="N42">
        <v>92.5</v>
      </c>
      <c r="Q42">
        <v>1055.9390000000001</v>
      </c>
      <c r="R42">
        <v>82.795000000000002</v>
      </c>
      <c r="S42">
        <v>850.59199999999998</v>
      </c>
      <c r="T42">
        <v>88.676000000000002</v>
      </c>
    </row>
    <row r="43" spans="1:20" x14ac:dyDescent="0.25">
      <c r="C43">
        <v>888.15800000000002</v>
      </c>
      <c r="D43">
        <v>90.763000000000005</v>
      </c>
      <c r="K43">
        <v>820.822</v>
      </c>
      <c r="L43">
        <v>81.195999999999998</v>
      </c>
      <c r="M43">
        <v>993.63699999999994</v>
      </c>
      <c r="N43">
        <v>92.206999999999994</v>
      </c>
      <c r="Q43">
        <v>1067.473</v>
      </c>
      <c r="R43">
        <v>82.111000000000004</v>
      </c>
      <c r="S43">
        <v>866.96</v>
      </c>
      <c r="T43">
        <v>88.096000000000004</v>
      </c>
    </row>
    <row r="44" spans="1:20" x14ac:dyDescent="0.25">
      <c r="C44">
        <v>897.98900000000003</v>
      </c>
      <c r="D44">
        <v>90.16</v>
      </c>
      <c r="K44">
        <v>841.72699999999998</v>
      </c>
      <c r="L44">
        <v>80.533000000000001</v>
      </c>
      <c r="Q44">
        <v>1080.4480000000001</v>
      </c>
      <c r="R44">
        <v>81.445999999999998</v>
      </c>
      <c r="S44">
        <v>878.84799999999996</v>
      </c>
      <c r="T44">
        <v>87.605000000000004</v>
      </c>
    </row>
    <row r="45" spans="1:20" x14ac:dyDescent="0.25">
      <c r="C45">
        <v>907.81600000000003</v>
      </c>
      <c r="D45">
        <v>89.543000000000006</v>
      </c>
      <c r="K45">
        <v>862.63099999999997</v>
      </c>
      <c r="L45">
        <v>79.929000000000002</v>
      </c>
      <c r="Q45">
        <v>1096.306</v>
      </c>
      <c r="R45">
        <v>80.765000000000001</v>
      </c>
      <c r="S45">
        <v>892.38</v>
      </c>
      <c r="T45">
        <v>87.091999999999999</v>
      </c>
    </row>
    <row r="46" spans="1:20" x14ac:dyDescent="0.25">
      <c r="C46">
        <v>918.73599999999999</v>
      </c>
      <c r="D46">
        <v>88.863</v>
      </c>
      <c r="K46">
        <v>883.53599999999994</v>
      </c>
      <c r="L46">
        <v>79.275000000000006</v>
      </c>
      <c r="Q46">
        <v>1116.489</v>
      </c>
      <c r="R46">
        <v>80.084000000000003</v>
      </c>
      <c r="S46">
        <v>905.24099999999999</v>
      </c>
      <c r="T46">
        <v>86.596000000000004</v>
      </c>
    </row>
    <row r="47" spans="1:20" x14ac:dyDescent="0.25">
      <c r="C47">
        <v>929.67</v>
      </c>
      <c r="D47">
        <v>88.23</v>
      </c>
      <c r="K47">
        <v>904.44</v>
      </c>
      <c r="L47">
        <v>78.543999999999997</v>
      </c>
      <c r="Q47">
        <v>1142.4390000000001</v>
      </c>
      <c r="R47">
        <v>79.427000000000007</v>
      </c>
      <c r="S47">
        <v>915.30499999999995</v>
      </c>
      <c r="T47">
        <v>86.106999999999999</v>
      </c>
    </row>
    <row r="48" spans="1:20" x14ac:dyDescent="0.25">
      <c r="C48">
        <v>942.82299999999998</v>
      </c>
      <c r="D48">
        <v>87.578000000000003</v>
      </c>
      <c r="K48">
        <v>924.39499999999998</v>
      </c>
      <c r="L48">
        <v>77.534000000000006</v>
      </c>
      <c r="Q48">
        <v>1172.7139999999999</v>
      </c>
      <c r="R48">
        <v>78.878</v>
      </c>
      <c r="S48">
        <v>924.25199999999995</v>
      </c>
      <c r="T48">
        <v>85.62</v>
      </c>
    </row>
    <row r="49" spans="11:20" x14ac:dyDescent="0.25">
      <c r="K49">
        <v>940.548</v>
      </c>
      <c r="L49">
        <v>76.418000000000006</v>
      </c>
      <c r="Q49">
        <v>1204.431</v>
      </c>
      <c r="R49">
        <v>78.507999999999996</v>
      </c>
      <c r="S49">
        <v>932.08</v>
      </c>
      <c r="T49">
        <v>85.105000000000004</v>
      </c>
    </row>
    <row r="50" spans="11:20" x14ac:dyDescent="0.25">
      <c r="K50">
        <v>951.95100000000002</v>
      </c>
      <c r="L50">
        <v>75.361999999999995</v>
      </c>
      <c r="Q50">
        <v>1236.1479999999999</v>
      </c>
      <c r="R50">
        <v>78.25</v>
      </c>
      <c r="S50">
        <v>939.90800000000002</v>
      </c>
      <c r="T50">
        <v>84.564999999999998</v>
      </c>
    </row>
    <row r="51" spans="11:20" x14ac:dyDescent="0.25">
      <c r="K51">
        <v>961.45299999999997</v>
      </c>
      <c r="L51">
        <v>74.332999999999998</v>
      </c>
      <c r="Q51">
        <v>1262.674</v>
      </c>
      <c r="R51">
        <v>78.078000000000003</v>
      </c>
      <c r="S51">
        <v>948.85500000000002</v>
      </c>
      <c r="T51">
        <v>84.031999999999996</v>
      </c>
    </row>
    <row r="52" spans="11:20" x14ac:dyDescent="0.25">
      <c r="K52">
        <v>970.005</v>
      </c>
      <c r="L52">
        <v>73.263999999999996</v>
      </c>
      <c r="Q52">
        <v>1297.779</v>
      </c>
      <c r="R52">
        <v>77.92</v>
      </c>
      <c r="S52">
        <v>959.83500000000004</v>
      </c>
      <c r="T52">
        <v>83.504000000000005</v>
      </c>
    </row>
    <row r="53" spans="11:20" x14ac:dyDescent="0.25">
      <c r="K53">
        <v>977.60699999999997</v>
      </c>
      <c r="L53">
        <v>72.227999999999994</v>
      </c>
      <c r="Q53">
        <v>1427.4090000000001</v>
      </c>
      <c r="R53">
        <v>77.456999999999994</v>
      </c>
      <c r="S53">
        <v>971.42399999999998</v>
      </c>
      <c r="T53">
        <v>82.998999999999995</v>
      </c>
    </row>
    <row r="54" spans="11:20" x14ac:dyDescent="0.25">
      <c r="K54">
        <v>985.20799999999997</v>
      </c>
      <c r="L54">
        <v>71.040999999999997</v>
      </c>
      <c r="Q54">
        <v>1471.4280000000001</v>
      </c>
      <c r="R54">
        <v>77.099999999999994</v>
      </c>
      <c r="S54">
        <v>988.42600000000004</v>
      </c>
      <c r="T54">
        <v>82.507999999999996</v>
      </c>
    </row>
    <row r="55" spans="11:20" x14ac:dyDescent="0.25">
      <c r="K55">
        <v>992.81</v>
      </c>
      <c r="L55">
        <v>69.742999999999995</v>
      </c>
      <c r="Q55">
        <v>1497.57</v>
      </c>
      <c r="R55">
        <v>76.921999999999997</v>
      </c>
      <c r="S55">
        <v>1011.48</v>
      </c>
      <c r="T55">
        <v>82.093999999999994</v>
      </c>
    </row>
    <row r="56" spans="11:20" x14ac:dyDescent="0.25">
      <c r="K56">
        <v>1000.412</v>
      </c>
      <c r="L56">
        <v>68.481999999999999</v>
      </c>
      <c r="S56">
        <v>1036.0830000000001</v>
      </c>
      <c r="T56">
        <v>81.808000000000007</v>
      </c>
    </row>
    <row r="57" spans="11:20" x14ac:dyDescent="0.25">
      <c r="K57">
        <v>1014.665</v>
      </c>
      <c r="L57">
        <v>67.370999999999995</v>
      </c>
      <c r="S57">
        <v>1060.6859999999999</v>
      </c>
      <c r="T57">
        <v>81.510999999999996</v>
      </c>
    </row>
    <row r="58" spans="11:20" x14ac:dyDescent="0.25">
      <c r="K58">
        <v>1035.569</v>
      </c>
      <c r="L58">
        <v>66.926000000000002</v>
      </c>
      <c r="S58">
        <v>1085.289</v>
      </c>
      <c r="T58">
        <v>81.209999999999994</v>
      </c>
    </row>
    <row r="59" spans="11:20" x14ac:dyDescent="0.25">
      <c r="K59">
        <v>1056.4739999999999</v>
      </c>
      <c r="L59">
        <v>66.64</v>
      </c>
      <c r="S59">
        <v>1109.8920000000001</v>
      </c>
      <c r="T59">
        <v>81.159000000000006</v>
      </c>
    </row>
    <row r="60" spans="11:20" x14ac:dyDescent="0.25">
      <c r="K60">
        <v>1077.3789999999999</v>
      </c>
      <c r="L60">
        <v>66.418000000000006</v>
      </c>
      <c r="S60">
        <v>1134.4939999999999</v>
      </c>
      <c r="T60">
        <v>81.174999999999997</v>
      </c>
    </row>
    <row r="61" spans="11:20" x14ac:dyDescent="0.25">
      <c r="K61">
        <v>1098.2829999999999</v>
      </c>
      <c r="L61">
        <v>66.209000000000003</v>
      </c>
      <c r="S61">
        <v>1159.097</v>
      </c>
      <c r="T61">
        <v>81.234999999999999</v>
      </c>
    </row>
    <row r="62" spans="11:20" x14ac:dyDescent="0.25">
      <c r="K62">
        <v>1119.1880000000001</v>
      </c>
      <c r="L62">
        <v>66.040999999999997</v>
      </c>
      <c r="S62">
        <v>1183.7</v>
      </c>
      <c r="T62">
        <v>81.210999999999999</v>
      </c>
    </row>
    <row r="63" spans="11:20" x14ac:dyDescent="0.25">
      <c r="K63">
        <v>1139.1420000000001</v>
      </c>
      <c r="L63">
        <v>65.878</v>
      </c>
      <c r="S63">
        <v>1208.3030000000001</v>
      </c>
      <c r="T63">
        <v>81.253</v>
      </c>
    </row>
    <row r="64" spans="11:20" x14ac:dyDescent="0.25">
      <c r="S64">
        <v>1232.9059999999999</v>
      </c>
      <c r="T64">
        <v>81.33</v>
      </c>
    </row>
    <row r="65" spans="19:20" x14ac:dyDescent="0.25">
      <c r="S65">
        <v>1257.509</v>
      </c>
      <c r="T65">
        <v>81.444000000000003</v>
      </c>
    </row>
    <row r="66" spans="19:20" x14ac:dyDescent="0.25">
      <c r="S66">
        <v>1282.1110000000001</v>
      </c>
      <c r="T66">
        <v>81.661000000000001</v>
      </c>
    </row>
    <row r="67" spans="19:20" x14ac:dyDescent="0.25">
      <c r="S67">
        <v>1306.7139999999999</v>
      </c>
      <c r="T67">
        <v>81.777000000000001</v>
      </c>
    </row>
    <row r="68" spans="19:20" x14ac:dyDescent="0.25">
      <c r="S68">
        <v>1331.317</v>
      </c>
      <c r="T68">
        <v>81.83</v>
      </c>
    </row>
    <row r="69" spans="19:20" x14ac:dyDescent="0.25">
      <c r="S69">
        <v>1355.92</v>
      </c>
      <c r="T69">
        <v>81.944000000000003</v>
      </c>
    </row>
    <row r="70" spans="19:20" x14ac:dyDescent="0.25">
      <c r="S70">
        <v>1380.5229999999999</v>
      </c>
      <c r="T70">
        <v>82.132999999999996</v>
      </c>
    </row>
    <row r="71" spans="19:20" x14ac:dyDescent="0.25">
      <c r="S71">
        <v>1405.126</v>
      </c>
      <c r="T71">
        <v>82.201999999999998</v>
      </c>
    </row>
    <row r="72" spans="19:20" x14ac:dyDescent="0.25">
      <c r="S72">
        <v>1429.729</v>
      </c>
      <c r="T72">
        <v>82.355000000000004</v>
      </c>
    </row>
    <row r="73" spans="19:20" x14ac:dyDescent="0.25">
      <c r="S73">
        <v>1448.74</v>
      </c>
      <c r="T73">
        <v>82.421000000000006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B806-6287-4107-B9BC-61ED60E61904}">
  <dimension ref="A1:L73"/>
  <sheetViews>
    <sheetView tabSelected="1" workbookViewId="0">
      <selection activeCell="M13" sqref="M13"/>
    </sheetView>
  </sheetViews>
  <sheetFormatPr defaultRowHeight="15" x14ac:dyDescent="0.25"/>
  <cols>
    <col min="1" max="1" width="13.42578125" bestFit="1" customWidth="1"/>
    <col min="2" max="2" width="7" bestFit="1" customWidth="1"/>
    <col min="3" max="3" width="9.42578125" bestFit="1" customWidth="1"/>
    <col min="4" max="4" width="7" bestFit="1" customWidth="1"/>
    <col min="5" max="5" width="11.7109375" bestFit="1" customWidth="1"/>
    <col min="6" max="6" width="8" bestFit="1" customWidth="1"/>
    <col min="7" max="7" width="14.7109375" bestFit="1" customWidth="1"/>
    <col min="8" max="8" width="8" bestFit="1" customWidth="1"/>
    <col min="9" max="9" width="9.5703125" bestFit="1" customWidth="1"/>
    <col min="10" max="10" width="7" bestFit="1" customWidth="1"/>
  </cols>
  <sheetData>
    <row r="1" spans="1:12" x14ac:dyDescent="0.25">
      <c r="A1" t="s">
        <v>7</v>
      </c>
      <c r="C1" t="s">
        <v>8</v>
      </c>
      <c r="E1" t="s">
        <v>9</v>
      </c>
      <c r="G1" t="s">
        <v>10</v>
      </c>
      <c r="I1" t="s">
        <v>11</v>
      </c>
      <c r="K1" t="s">
        <v>43</v>
      </c>
    </row>
    <row r="2" spans="1:12" x14ac:dyDescent="0.25">
      <c r="A2" t="s">
        <v>2</v>
      </c>
      <c r="B2" t="s">
        <v>3</v>
      </c>
      <c r="C2" t="s">
        <v>2</v>
      </c>
      <c r="D2" t="s">
        <v>3</v>
      </c>
      <c r="E2" t="s">
        <v>2</v>
      </c>
      <c r="F2" t="s">
        <v>3</v>
      </c>
      <c r="G2" t="s">
        <v>2</v>
      </c>
      <c r="H2" t="s">
        <v>3</v>
      </c>
      <c r="I2" t="s">
        <v>2</v>
      </c>
      <c r="J2" t="s">
        <v>3</v>
      </c>
      <c r="K2" t="s">
        <v>2</v>
      </c>
      <c r="L2" t="s">
        <v>3</v>
      </c>
    </row>
    <row r="3" spans="1:12" x14ac:dyDescent="0.25">
      <c r="A3">
        <v>60.654000000000003</v>
      </c>
      <c r="B3">
        <v>99.863</v>
      </c>
      <c r="C3">
        <v>62.704999999999998</v>
      </c>
      <c r="D3">
        <v>99.855000000000004</v>
      </c>
      <c r="E3">
        <v>58.177999999999997</v>
      </c>
      <c r="F3">
        <v>100.364</v>
      </c>
      <c r="G3">
        <v>36.680999999999997</v>
      </c>
      <c r="H3">
        <v>100.011</v>
      </c>
      <c r="I3">
        <v>37.430999999999997</v>
      </c>
      <c r="J3">
        <v>99.44</v>
      </c>
      <c r="K3">
        <v>45.576000000000001</v>
      </c>
      <c r="L3">
        <v>99.930999999999997</v>
      </c>
    </row>
    <row r="4" spans="1:12" x14ac:dyDescent="0.25">
      <c r="A4">
        <v>81.558000000000007</v>
      </c>
      <c r="B4">
        <v>99.641999999999996</v>
      </c>
      <c r="C4">
        <v>87.441999999999993</v>
      </c>
      <c r="D4">
        <v>99.667000000000002</v>
      </c>
      <c r="E4">
        <v>103.931</v>
      </c>
      <c r="F4">
        <v>100.31399999999999</v>
      </c>
      <c r="G4">
        <v>68.397999999999996</v>
      </c>
      <c r="H4">
        <v>99.900999999999996</v>
      </c>
      <c r="I4">
        <v>38.548999999999999</v>
      </c>
      <c r="J4">
        <v>98.284999999999997</v>
      </c>
      <c r="K4">
        <v>70.069000000000003</v>
      </c>
      <c r="L4">
        <v>100.009</v>
      </c>
    </row>
    <row r="5" spans="1:12" x14ac:dyDescent="0.25">
      <c r="A5">
        <v>102.46299999999999</v>
      </c>
      <c r="B5">
        <v>99.251999999999995</v>
      </c>
      <c r="C5">
        <v>112.202</v>
      </c>
      <c r="D5">
        <v>99.632999999999996</v>
      </c>
      <c r="E5">
        <v>149.684</v>
      </c>
      <c r="F5">
        <v>100.029</v>
      </c>
      <c r="G5">
        <v>100.11499999999999</v>
      </c>
      <c r="H5">
        <v>99.564999999999998</v>
      </c>
      <c r="K5">
        <v>94.510999999999996</v>
      </c>
      <c r="L5">
        <v>99.915000000000006</v>
      </c>
    </row>
    <row r="6" spans="1:12" x14ac:dyDescent="0.25">
      <c r="A6">
        <v>123.36799999999999</v>
      </c>
      <c r="B6">
        <v>98.68</v>
      </c>
      <c r="C6">
        <v>136.96700000000001</v>
      </c>
      <c r="D6">
        <v>99.631</v>
      </c>
      <c r="E6">
        <v>186.286</v>
      </c>
      <c r="F6">
        <v>99.527000000000001</v>
      </c>
      <c r="G6">
        <v>131.83099999999999</v>
      </c>
      <c r="H6">
        <v>99.135000000000005</v>
      </c>
      <c r="I6">
        <v>44.326999999999998</v>
      </c>
      <c r="J6">
        <v>97.278000000000006</v>
      </c>
      <c r="K6">
        <v>115.54600000000001</v>
      </c>
      <c r="L6">
        <v>99.587999999999994</v>
      </c>
    </row>
    <row r="7" spans="1:12" x14ac:dyDescent="0.25">
      <c r="A7">
        <v>144.27199999999999</v>
      </c>
      <c r="B7">
        <v>97.94</v>
      </c>
      <c r="C7">
        <v>161.714</v>
      </c>
      <c r="D7">
        <v>99.51</v>
      </c>
      <c r="E7">
        <v>209.16300000000001</v>
      </c>
      <c r="F7">
        <v>98.72</v>
      </c>
      <c r="G7">
        <v>163.548</v>
      </c>
      <c r="H7">
        <v>98.71</v>
      </c>
      <c r="I7">
        <v>49.731999999999999</v>
      </c>
      <c r="J7">
        <v>96.650999999999996</v>
      </c>
      <c r="K7">
        <v>129.83099999999999</v>
      </c>
      <c r="L7">
        <v>99.001000000000005</v>
      </c>
    </row>
    <row r="8" spans="1:12" x14ac:dyDescent="0.25">
      <c r="A8">
        <v>162.32599999999999</v>
      </c>
      <c r="B8">
        <v>97.016999999999996</v>
      </c>
      <c r="C8">
        <v>186.43600000000001</v>
      </c>
      <c r="D8">
        <v>99.221000000000004</v>
      </c>
      <c r="E8">
        <v>236.61500000000001</v>
      </c>
      <c r="F8">
        <v>97.921000000000006</v>
      </c>
      <c r="G8">
        <v>195.26499999999999</v>
      </c>
      <c r="H8">
        <v>98.334999999999994</v>
      </c>
      <c r="I8">
        <v>61.776000000000003</v>
      </c>
      <c r="J8">
        <v>96.025999999999996</v>
      </c>
      <c r="K8">
        <v>138.131</v>
      </c>
      <c r="L8">
        <v>98.486000000000004</v>
      </c>
    </row>
    <row r="9" spans="1:12" x14ac:dyDescent="0.25">
      <c r="A9">
        <v>174.679</v>
      </c>
      <c r="B9">
        <v>95.846999999999994</v>
      </c>
      <c r="C9">
        <v>211.15700000000001</v>
      </c>
      <c r="D9">
        <v>98.924999999999997</v>
      </c>
      <c r="E9">
        <v>277.79199999999997</v>
      </c>
      <c r="F9">
        <v>97.25</v>
      </c>
      <c r="G9">
        <v>226.98099999999999</v>
      </c>
      <c r="H9">
        <v>98.093000000000004</v>
      </c>
      <c r="I9">
        <v>76.572000000000003</v>
      </c>
      <c r="J9">
        <v>95.501999999999995</v>
      </c>
      <c r="K9">
        <v>150.63399999999999</v>
      </c>
      <c r="L9">
        <v>97.893000000000001</v>
      </c>
    </row>
    <row r="10" spans="1:12" x14ac:dyDescent="0.25">
      <c r="A10">
        <v>183.23099999999999</v>
      </c>
      <c r="B10">
        <v>94.537999999999997</v>
      </c>
      <c r="C10">
        <v>235.89599999999999</v>
      </c>
      <c r="D10">
        <v>98.745000000000005</v>
      </c>
      <c r="E10">
        <v>323.54500000000002</v>
      </c>
      <c r="F10">
        <v>96.747</v>
      </c>
      <c r="G10">
        <v>258.69799999999998</v>
      </c>
      <c r="H10">
        <v>97.998000000000005</v>
      </c>
      <c r="I10">
        <v>101.175</v>
      </c>
      <c r="J10">
        <v>95.114000000000004</v>
      </c>
      <c r="K10">
        <v>166.02500000000001</v>
      </c>
      <c r="L10">
        <v>97.287000000000006</v>
      </c>
    </row>
    <row r="11" spans="1:12" x14ac:dyDescent="0.25">
      <c r="A11">
        <v>189.88200000000001</v>
      </c>
      <c r="B11">
        <v>93.381</v>
      </c>
      <c r="C11">
        <v>259.49099999999999</v>
      </c>
      <c r="D11">
        <v>98.447999999999993</v>
      </c>
      <c r="E11">
        <v>369.298</v>
      </c>
      <c r="F11">
        <v>96.370999999999995</v>
      </c>
      <c r="G11">
        <v>290.41500000000002</v>
      </c>
      <c r="H11">
        <v>97.998999999999995</v>
      </c>
      <c r="I11">
        <v>125.77800000000001</v>
      </c>
      <c r="J11">
        <v>94.811000000000007</v>
      </c>
      <c r="K11">
        <v>184.76599999999999</v>
      </c>
      <c r="L11">
        <v>96.724999999999994</v>
      </c>
    </row>
    <row r="12" spans="1:12" x14ac:dyDescent="0.25">
      <c r="A12">
        <v>196.53399999999999</v>
      </c>
      <c r="B12">
        <v>92.248999999999995</v>
      </c>
      <c r="C12">
        <v>271.82299999999998</v>
      </c>
      <c r="D12">
        <v>98.106999999999999</v>
      </c>
      <c r="E12">
        <v>415.05099999999999</v>
      </c>
      <c r="F12">
        <v>95.991</v>
      </c>
      <c r="G12">
        <v>322.13099999999997</v>
      </c>
      <c r="H12">
        <v>97.971999999999994</v>
      </c>
      <c r="I12">
        <v>150.38</v>
      </c>
      <c r="J12">
        <v>94.596999999999994</v>
      </c>
      <c r="K12">
        <v>206.84899999999999</v>
      </c>
      <c r="L12">
        <v>96.179000000000002</v>
      </c>
    </row>
    <row r="13" spans="1:12" x14ac:dyDescent="0.25">
      <c r="A13">
        <v>205.08600000000001</v>
      </c>
      <c r="B13">
        <v>91.052999999999997</v>
      </c>
      <c r="C13">
        <v>296.565</v>
      </c>
      <c r="D13">
        <v>97.953999999999994</v>
      </c>
      <c r="E13">
        <v>460.80500000000001</v>
      </c>
      <c r="F13">
        <v>95.858000000000004</v>
      </c>
      <c r="G13">
        <v>353.84800000000001</v>
      </c>
      <c r="H13">
        <v>97.94</v>
      </c>
      <c r="I13">
        <v>171.73</v>
      </c>
      <c r="J13">
        <v>94.108999999999995</v>
      </c>
      <c r="K13">
        <v>231.22399999999999</v>
      </c>
      <c r="L13">
        <v>95.863</v>
      </c>
    </row>
    <row r="14" spans="1:12" x14ac:dyDescent="0.25">
      <c r="A14">
        <v>217.43799999999999</v>
      </c>
      <c r="B14">
        <v>89.926000000000002</v>
      </c>
      <c r="C14">
        <v>321.29399999999998</v>
      </c>
      <c r="D14">
        <v>97.712999999999994</v>
      </c>
      <c r="E14">
        <v>506.55799999999999</v>
      </c>
      <c r="F14">
        <v>95.716999999999999</v>
      </c>
      <c r="G14">
        <v>385.565</v>
      </c>
      <c r="H14">
        <v>97.941000000000003</v>
      </c>
      <c r="I14">
        <v>194.74</v>
      </c>
      <c r="J14">
        <v>93.608000000000004</v>
      </c>
      <c r="K14">
        <v>255.63300000000001</v>
      </c>
      <c r="L14">
        <v>95.658000000000001</v>
      </c>
    </row>
    <row r="15" spans="1:12" x14ac:dyDescent="0.25">
      <c r="A15">
        <v>235.49199999999999</v>
      </c>
      <c r="B15">
        <v>89.018000000000001</v>
      </c>
      <c r="C15">
        <v>346.04</v>
      </c>
      <c r="D15">
        <v>97.58</v>
      </c>
      <c r="E15">
        <v>552.31100000000004</v>
      </c>
      <c r="F15">
        <v>95.328999999999994</v>
      </c>
      <c r="G15">
        <v>417.28100000000001</v>
      </c>
      <c r="H15">
        <v>97.884</v>
      </c>
      <c r="I15">
        <v>219.71600000000001</v>
      </c>
      <c r="J15">
        <v>93.424000000000007</v>
      </c>
      <c r="K15">
        <v>280.04700000000003</v>
      </c>
      <c r="L15">
        <v>95.472999999999999</v>
      </c>
    </row>
    <row r="16" spans="1:12" x14ac:dyDescent="0.25">
      <c r="A16">
        <v>256.39699999999999</v>
      </c>
      <c r="B16">
        <v>88.483000000000004</v>
      </c>
      <c r="C16">
        <v>370.78300000000002</v>
      </c>
      <c r="D16">
        <v>97.435000000000002</v>
      </c>
      <c r="E16">
        <v>598.06399999999996</v>
      </c>
      <c r="F16">
        <v>94.921000000000006</v>
      </c>
      <c r="G16">
        <v>448.99799999999999</v>
      </c>
      <c r="H16">
        <v>97.754999999999995</v>
      </c>
      <c r="I16">
        <v>244.31899999999999</v>
      </c>
      <c r="J16">
        <v>93.41</v>
      </c>
      <c r="K16">
        <v>304.45999999999998</v>
      </c>
      <c r="L16">
        <v>95.284000000000006</v>
      </c>
    </row>
    <row r="17" spans="1:12" x14ac:dyDescent="0.25">
      <c r="A17">
        <v>277.30200000000002</v>
      </c>
      <c r="B17">
        <v>88.037999999999997</v>
      </c>
      <c r="C17">
        <v>395.52600000000001</v>
      </c>
      <c r="D17">
        <v>97.284999999999997</v>
      </c>
      <c r="E17">
        <v>643.81700000000001</v>
      </c>
      <c r="F17">
        <v>94.924000000000007</v>
      </c>
      <c r="G17">
        <v>480.71499999999997</v>
      </c>
      <c r="H17">
        <v>97.647999999999996</v>
      </c>
      <c r="I17">
        <v>268.92099999999999</v>
      </c>
      <c r="J17">
        <v>93.313999999999993</v>
      </c>
      <c r="K17">
        <v>328.875</v>
      </c>
      <c r="L17">
        <v>95.099000000000004</v>
      </c>
    </row>
    <row r="18" spans="1:12" x14ac:dyDescent="0.25">
      <c r="A18">
        <v>298.20600000000002</v>
      </c>
      <c r="B18">
        <v>87.683999999999997</v>
      </c>
      <c r="C18">
        <v>420.27699999999999</v>
      </c>
      <c r="D18">
        <v>97.192999999999998</v>
      </c>
      <c r="E18">
        <v>689.57</v>
      </c>
      <c r="F18">
        <v>94.98</v>
      </c>
      <c r="G18">
        <v>512.43100000000004</v>
      </c>
      <c r="H18">
        <v>97.533000000000001</v>
      </c>
      <c r="I18">
        <v>293.524</v>
      </c>
      <c r="J18">
        <v>93.171999999999997</v>
      </c>
      <c r="K18">
        <v>353.298</v>
      </c>
      <c r="L18">
        <v>94.942999999999998</v>
      </c>
    </row>
    <row r="19" spans="1:12" x14ac:dyDescent="0.25">
      <c r="A19">
        <v>319.11099999999999</v>
      </c>
      <c r="B19">
        <v>87.465999999999994</v>
      </c>
      <c r="C19">
        <v>445.02199999999999</v>
      </c>
      <c r="D19">
        <v>97.057000000000002</v>
      </c>
      <c r="E19">
        <v>735.32299999999998</v>
      </c>
      <c r="F19">
        <v>94.992000000000004</v>
      </c>
      <c r="G19">
        <v>544.14800000000002</v>
      </c>
      <c r="H19">
        <v>97.423000000000002</v>
      </c>
      <c r="I19">
        <v>318.87299999999999</v>
      </c>
      <c r="J19">
        <v>93.171000000000006</v>
      </c>
      <c r="K19">
        <v>377.73</v>
      </c>
      <c r="L19">
        <v>94.819000000000003</v>
      </c>
    </row>
    <row r="20" spans="1:12" x14ac:dyDescent="0.25">
      <c r="A20">
        <v>340.01499999999999</v>
      </c>
      <c r="B20">
        <v>87.23</v>
      </c>
      <c r="C20">
        <v>469.77199999999999</v>
      </c>
      <c r="D20">
        <v>96.953000000000003</v>
      </c>
      <c r="E20">
        <v>781.07600000000002</v>
      </c>
      <c r="F20">
        <v>95.04</v>
      </c>
      <c r="G20">
        <v>575.86400000000003</v>
      </c>
      <c r="H20">
        <v>97.3</v>
      </c>
      <c r="I20">
        <v>342.73</v>
      </c>
      <c r="J20">
        <v>93.117000000000004</v>
      </c>
      <c r="K20">
        <v>402.16</v>
      </c>
      <c r="L20">
        <v>94.685000000000002</v>
      </c>
    </row>
    <row r="21" spans="1:12" x14ac:dyDescent="0.25">
      <c r="A21">
        <v>360.92</v>
      </c>
      <c r="B21">
        <v>87.007000000000005</v>
      </c>
      <c r="C21">
        <v>494.52100000000002</v>
      </c>
      <c r="D21">
        <v>96.841999999999999</v>
      </c>
      <c r="E21">
        <v>826.82899999999995</v>
      </c>
      <c r="F21">
        <v>95.072000000000003</v>
      </c>
      <c r="G21">
        <v>607.58100000000002</v>
      </c>
      <c r="H21">
        <v>97.191000000000003</v>
      </c>
      <c r="I21">
        <v>367.33300000000003</v>
      </c>
      <c r="J21">
        <v>93.036000000000001</v>
      </c>
      <c r="K21">
        <v>426.59899999999999</v>
      </c>
      <c r="L21">
        <v>94.584000000000003</v>
      </c>
    </row>
    <row r="22" spans="1:12" x14ac:dyDescent="0.25">
      <c r="A22">
        <v>381.82499999999999</v>
      </c>
      <c r="B22">
        <v>86.843999999999994</v>
      </c>
      <c r="C22">
        <v>519.26800000000003</v>
      </c>
      <c r="D22">
        <v>96.724000000000004</v>
      </c>
      <c r="E22">
        <v>872.58199999999999</v>
      </c>
      <c r="F22">
        <v>95.03</v>
      </c>
      <c r="G22">
        <v>639.298</v>
      </c>
      <c r="H22">
        <v>97.078000000000003</v>
      </c>
      <c r="I22">
        <v>391.93599999999998</v>
      </c>
      <c r="J22">
        <v>93.021000000000001</v>
      </c>
      <c r="K22">
        <v>451.04700000000003</v>
      </c>
      <c r="L22">
        <v>94.509</v>
      </c>
    </row>
    <row r="23" spans="1:12" x14ac:dyDescent="0.25">
      <c r="A23">
        <v>402.72899999999998</v>
      </c>
      <c r="B23">
        <v>86.647999999999996</v>
      </c>
      <c r="C23">
        <v>544.01800000000003</v>
      </c>
      <c r="D23">
        <v>96.620999999999995</v>
      </c>
      <c r="E23">
        <v>918.33500000000004</v>
      </c>
      <c r="F23">
        <v>94.65</v>
      </c>
      <c r="G23">
        <v>671.01400000000001</v>
      </c>
      <c r="H23">
        <v>96.951999999999998</v>
      </c>
      <c r="I23">
        <v>416.911</v>
      </c>
      <c r="J23">
        <v>92.960999999999999</v>
      </c>
      <c r="K23">
        <v>475.51100000000002</v>
      </c>
      <c r="L23">
        <v>94.491</v>
      </c>
    </row>
    <row r="24" spans="1:12" x14ac:dyDescent="0.25">
      <c r="A24">
        <v>423.63400000000001</v>
      </c>
      <c r="B24">
        <v>86.462000000000003</v>
      </c>
      <c r="C24">
        <v>569.61</v>
      </c>
      <c r="D24">
        <v>96.507999999999996</v>
      </c>
      <c r="E24">
        <v>952.65</v>
      </c>
      <c r="F24">
        <v>93.816999999999993</v>
      </c>
      <c r="G24">
        <v>702.73099999999999</v>
      </c>
      <c r="H24">
        <v>96.757000000000005</v>
      </c>
      <c r="I24">
        <v>441.14100000000002</v>
      </c>
      <c r="J24">
        <v>92.838999999999999</v>
      </c>
      <c r="K24">
        <v>499.96899999999999</v>
      </c>
      <c r="L24">
        <v>94.453999999999994</v>
      </c>
    </row>
    <row r="25" spans="1:12" x14ac:dyDescent="0.25">
      <c r="A25">
        <v>444.53899999999999</v>
      </c>
      <c r="B25">
        <v>86.253</v>
      </c>
      <c r="C25">
        <v>593.51400000000001</v>
      </c>
      <c r="D25">
        <v>96.39</v>
      </c>
      <c r="E25">
        <v>970.95100000000002</v>
      </c>
      <c r="F25">
        <v>92.995999999999995</v>
      </c>
      <c r="G25">
        <v>734.44799999999998</v>
      </c>
      <c r="H25">
        <v>96.373999999999995</v>
      </c>
      <c r="I25">
        <v>465.74400000000003</v>
      </c>
      <c r="J25">
        <v>92.745000000000005</v>
      </c>
      <c r="K25">
        <v>524.43299999999999</v>
      </c>
      <c r="L25">
        <v>94.436000000000007</v>
      </c>
    </row>
    <row r="26" spans="1:12" x14ac:dyDescent="0.25">
      <c r="A26">
        <v>465.44299999999998</v>
      </c>
      <c r="B26">
        <v>86.016999999999996</v>
      </c>
      <c r="C26">
        <v>618.25300000000004</v>
      </c>
      <c r="D26">
        <v>96.218000000000004</v>
      </c>
      <c r="E26">
        <v>984.67700000000002</v>
      </c>
      <c r="F26">
        <v>92.102999999999994</v>
      </c>
      <c r="G26">
        <v>763.28099999999995</v>
      </c>
      <c r="H26">
        <v>95.747</v>
      </c>
      <c r="I26">
        <v>490.34699999999998</v>
      </c>
      <c r="J26">
        <v>92.558000000000007</v>
      </c>
      <c r="K26">
        <v>548.9</v>
      </c>
      <c r="L26">
        <v>94.427000000000007</v>
      </c>
    </row>
    <row r="27" spans="1:12" x14ac:dyDescent="0.25">
      <c r="A27">
        <v>486.34800000000001</v>
      </c>
      <c r="B27">
        <v>85.799000000000007</v>
      </c>
      <c r="C27">
        <v>642.98900000000003</v>
      </c>
      <c r="D27">
        <v>96.022000000000006</v>
      </c>
      <c r="E27">
        <v>998.40300000000002</v>
      </c>
      <c r="F27">
        <v>91.087000000000003</v>
      </c>
      <c r="G27">
        <v>787.78899999999999</v>
      </c>
      <c r="H27">
        <v>95.061999999999998</v>
      </c>
      <c r="I27">
        <v>514.95000000000005</v>
      </c>
      <c r="J27">
        <v>92.486999999999995</v>
      </c>
      <c r="K27">
        <v>573.38199999999995</v>
      </c>
      <c r="L27">
        <v>94.468000000000004</v>
      </c>
    </row>
    <row r="28" spans="1:12" x14ac:dyDescent="0.25">
      <c r="A28">
        <v>507.25200000000001</v>
      </c>
      <c r="B28">
        <v>85.545000000000002</v>
      </c>
      <c r="C28">
        <v>667.72400000000005</v>
      </c>
      <c r="D28">
        <v>95.82</v>
      </c>
      <c r="E28">
        <v>1012.129</v>
      </c>
      <c r="F28">
        <v>90.194999999999993</v>
      </c>
      <c r="G28">
        <v>810.85599999999999</v>
      </c>
      <c r="H28">
        <v>94.394000000000005</v>
      </c>
      <c r="I28">
        <v>539.553</v>
      </c>
      <c r="J28">
        <v>92.441999999999993</v>
      </c>
      <c r="K28">
        <v>597.87699999999995</v>
      </c>
      <c r="L28">
        <v>94.554000000000002</v>
      </c>
    </row>
    <row r="29" spans="1:12" x14ac:dyDescent="0.25">
      <c r="A29">
        <v>528.15700000000004</v>
      </c>
      <c r="B29">
        <v>85.317999999999998</v>
      </c>
      <c r="C29">
        <v>692.46100000000001</v>
      </c>
      <c r="D29">
        <v>95.631</v>
      </c>
      <c r="E29">
        <v>1025.855</v>
      </c>
      <c r="F29">
        <v>89.370999999999995</v>
      </c>
      <c r="G29">
        <v>833.923</v>
      </c>
      <c r="H29">
        <v>93.753</v>
      </c>
      <c r="I29">
        <v>564.15599999999995</v>
      </c>
      <c r="J29">
        <v>92.531000000000006</v>
      </c>
      <c r="K29">
        <v>622.38400000000001</v>
      </c>
      <c r="L29">
        <v>94.682000000000002</v>
      </c>
    </row>
    <row r="30" spans="1:12" x14ac:dyDescent="0.25">
      <c r="A30">
        <v>549.06200000000001</v>
      </c>
      <c r="B30">
        <v>85.063999999999993</v>
      </c>
      <c r="C30">
        <v>717.197</v>
      </c>
      <c r="D30">
        <v>95.433000000000007</v>
      </c>
      <c r="E30">
        <v>1039.5809999999999</v>
      </c>
      <c r="F30">
        <v>88.629000000000005</v>
      </c>
      <c r="G30">
        <v>855.548</v>
      </c>
      <c r="H30">
        <v>93.091999999999999</v>
      </c>
      <c r="I30">
        <v>588.75900000000001</v>
      </c>
      <c r="J30">
        <v>92.447999999999993</v>
      </c>
      <c r="K30">
        <v>646.89400000000001</v>
      </c>
      <c r="L30">
        <v>94.82</v>
      </c>
    </row>
    <row r="31" spans="1:12" x14ac:dyDescent="0.25">
      <c r="A31">
        <v>569.96600000000001</v>
      </c>
      <c r="B31">
        <v>84.855000000000004</v>
      </c>
      <c r="C31">
        <v>741.92700000000002</v>
      </c>
      <c r="D31">
        <v>95.194999999999993</v>
      </c>
      <c r="E31">
        <v>1055.5940000000001</v>
      </c>
      <c r="F31">
        <v>87.85</v>
      </c>
      <c r="G31">
        <v>875.73099999999999</v>
      </c>
      <c r="H31">
        <v>92.436999999999998</v>
      </c>
      <c r="I31">
        <v>613.36099999999999</v>
      </c>
      <c r="J31">
        <v>92.418000000000006</v>
      </c>
      <c r="K31">
        <v>671.40599999999995</v>
      </c>
      <c r="L31">
        <v>94.96</v>
      </c>
    </row>
    <row r="32" spans="1:12" x14ac:dyDescent="0.25">
      <c r="A32">
        <v>590.87099999999998</v>
      </c>
      <c r="B32">
        <v>84.641999999999996</v>
      </c>
      <c r="C32">
        <v>766.65200000000004</v>
      </c>
      <c r="D32">
        <v>94.927999999999997</v>
      </c>
      <c r="E32">
        <v>1076.183</v>
      </c>
      <c r="F32">
        <v>87.069000000000003</v>
      </c>
      <c r="G32">
        <v>894.47299999999996</v>
      </c>
      <c r="H32">
        <v>91.751000000000005</v>
      </c>
      <c r="I32">
        <v>637.96400000000006</v>
      </c>
      <c r="J32">
        <v>92.287000000000006</v>
      </c>
      <c r="K32">
        <v>695.91399999999999</v>
      </c>
      <c r="L32">
        <v>95.09</v>
      </c>
    </row>
    <row r="33" spans="1:12" x14ac:dyDescent="0.25">
      <c r="A33">
        <v>611.77599999999995</v>
      </c>
      <c r="B33">
        <v>84.483000000000004</v>
      </c>
      <c r="C33">
        <v>791.38199999999995</v>
      </c>
      <c r="D33">
        <v>94.694000000000003</v>
      </c>
      <c r="E33">
        <v>1103.635</v>
      </c>
      <c r="F33">
        <v>86.322999999999993</v>
      </c>
      <c r="G33">
        <v>911.77300000000002</v>
      </c>
      <c r="H33">
        <v>91.052999999999997</v>
      </c>
      <c r="I33">
        <v>662.56700000000001</v>
      </c>
      <c r="J33">
        <v>92.1</v>
      </c>
      <c r="K33">
        <v>720.41700000000003</v>
      </c>
      <c r="L33">
        <v>95.201999999999998</v>
      </c>
    </row>
    <row r="34" spans="1:12" x14ac:dyDescent="0.25">
      <c r="A34">
        <v>632.67999999999995</v>
      </c>
      <c r="B34">
        <v>84.328000000000003</v>
      </c>
      <c r="C34">
        <v>816.12400000000002</v>
      </c>
      <c r="D34">
        <v>94.534999999999997</v>
      </c>
      <c r="E34">
        <v>1151.6759999999999</v>
      </c>
      <c r="F34">
        <v>85.539000000000001</v>
      </c>
      <c r="G34">
        <v>927.63099999999997</v>
      </c>
      <c r="H34">
        <v>90.352999999999994</v>
      </c>
      <c r="I34">
        <v>687.17</v>
      </c>
      <c r="J34">
        <v>91.944000000000003</v>
      </c>
      <c r="K34">
        <v>744.89400000000001</v>
      </c>
      <c r="L34">
        <v>95.228999999999999</v>
      </c>
    </row>
    <row r="35" spans="1:12" x14ac:dyDescent="0.25">
      <c r="A35">
        <v>653.58500000000004</v>
      </c>
      <c r="B35">
        <v>84.138000000000005</v>
      </c>
      <c r="C35">
        <v>840.87400000000002</v>
      </c>
      <c r="D35">
        <v>94.438000000000002</v>
      </c>
      <c r="E35">
        <v>1197.4290000000001</v>
      </c>
      <c r="F35">
        <v>85.150999999999996</v>
      </c>
      <c r="G35">
        <v>942.048</v>
      </c>
      <c r="H35">
        <v>89.685000000000002</v>
      </c>
      <c r="I35">
        <v>711.77300000000002</v>
      </c>
      <c r="J35">
        <v>91.790999999999997</v>
      </c>
      <c r="K35">
        <v>769.34199999999998</v>
      </c>
      <c r="L35">
        <v>95.159000000000006</v>
      </c>
    </row>
    <row r="36" spans="1:12" x14ac:dyDescent="0.25">
      <c r="A36">
        <v>674.49</v>
      </c>
      <c r="B36">
        <v>83.951999999999998</v>
      </c>
      <c r="C36">
        <v>865.62300000000005</v>
      </c>
      <c r="D36">
        <v>94.33</v>
      </c>
      <c r="E36">
        <v>1243.182</v>
      </c>
      <c r="F36">
        <v>84.92</v>
      </c>
      <c r="G36">
        <v>956.46400000000006</v>
      </c>
      <c r="H36">
        <v>88.930999999999997</v>
      </c>
      <c r="I36">
        <v>736.37599999999998</v>
      </c>
      <c r="J36">
        <v>91.486000000000004</v>
      </c>
      <c r="K36">
        <v>793.72</v>
      </c>
      <c r="L36">
        <v>94.85</v>
      </c>
    </row>
    <row r="37" spans="1:12" x14ac:dyDescent="0.25">
      <c r="A37">
        <v>695.39400000000001</v>
      </c>
      <c r="B37">
        <v>83.760999999999996</v>
      </c>
      <c r="C37">
        <v>890.35900000000004</v>
      </c>
      <c r="D37">
        <v>94.132000000000005</v>
      </c>
      <c r="E37">
        <v>1288.9349999999999</v>
      </c>
      <c r="F37">
        <v>84.77</v>
      </c>
      <c r="G37">
        <v>969.43899999999996</v>
      </c>
      <c r="H37">
        <v>88.201999999999998</v>
      </c>
      <c r="I37">
        <v>760.04700000000003</v>
      </c>
      <c r="J37">
        <v>91.206999999999994</v>
      </c>
      <c r="K37">
        <v>814.70299999999997</v>
      </c>
      <c r="L37">
        <v>94.344999999999999</v>
      </c>
    </row>
    <row r="38" spans="1:12" x14ac:dyDescent="0.25">
      <c r="A38">
        <v>716.29899999999998</v>
      </c>
      <c r="B38">
        <v>83.557000000000002</v>
      </c>
      <c r="C38">
        <v>915.08399999999995</v>
      </c>
      <c r="D38">
        <v>93.864000000000004</v>
      </c>
      <c r="E38">
        <v>1334.6880000000001</v>
      </c>
      <c r="F38">
        <v>84.522000000000006</v>
      </c>
      <c r="G38">
        <v>980.97299999999996</v>
      </c>
      <c r="H38">
        <v>87.534000000000006</v>
      </c>
      <c r="I38">
        <v>783.34500000000003</v>
      </c>
      <c r="J38">
        <v>90.722999999999999</v>
      </c>
      <c r="K38">
        <v>831.21799999999996</v>
      </c>
      <c r="L38">
        <v>93.778000000000006</v>
      </c>
    </row>
    <row r="39" spans="1:12" x14ac:dyDescent="0.25">
      <c r="A39">
        <v>737.20299999999997</v>
      </c>
      <c r="B39">
        <v>83.33</v>
      </c>
      <c r="C39">
        <v>936.423</v>
      </c>
      <c r="D39">
        <v>93.531000000000006</v>
      </c>
      <c r="E39">
        <v>1380.441</v>
      </c>
      <c r="F39">
        <v>84.262</v>
      </c>
      <c r="G39">
        <v>993.94799999999998</v>
      </c>
      <c r="H39">
        <v>86.738</v>
      </c>
      <c r="I39">
        <v>800.221</v>
      </c>
      <c r="J39">
        <v>90.305000000000007</v>
      </c>
      <c r="K39">
        <v>845.49699999999996</v>
      </c>
      <c r="L39">
        <v>93.173000000000002</v>
      </c>
    </row>
    <row r="40" spans="1:12" x14ac:dyDescent="0.25">
      <c r="A40">
        <v>758.10799999999995</v>
      </c>
      <c r="B40">
        <v>83.061999999999998</v>
      </c>
      <c r="C40">
        <v>952.13499999999999</v>
      </c>
      <c r="D40">
        <v>93.212000000000003</v>
      </c>
      <c r="E40">
        <v>1426.194</v>
      </c>
      <c r="F40">
        <v>84.063000000000002</v>
      </c>
      <c r="G40">
        <v>1011.248</v>
      </c>
      <c r="H40">
        <v>85.644000000000005</v>
      </c>
      <c r="I40">
        <v>818.83199999999999</v>
      </c>
      <c r="J40">
        <v>89.763000000000005</v>
      </c>
      <c r="K40">
        <v>857.548</v>
      </c>
      <c r="L40">
        <v>92.554000000000002</v>
      </c>
    </row>
    <row r="41" spans="1:12" x14ac:dyDescent="0.25">
      <c r="A41">
        <v>779.01300000000003</v>
      </c>
      <c r="B41">
        <v>82.599000000000004</v>
      </c>
      <c r="C41">
        <v>966.71900000000005</v>
      </c>
      <c r="D41">
        <v>92.872</v>
      </c>
      <c r="E41">
        <v>1451.3579999999999</v>
      </c>
      <c r="F41">
        <v>84.063000000000002</v>
      </c>
      <c r="G41">
        <v>1042.9639999999999</v>
      </c>
      <c r="H41">
        <v>83.548000000000002</v>
      </c>
      <c r="I41">
        <v>834.601</v>
      </c>
      <c r="J41">
        <v>89.305999999999997</v>
      </c>
      <c r="K41">
        <v>868.49</v>
      </c>
      <c r="L41">
        <v>91.947000000000003</v>
      </c>
    </row>
    <row r="42" spans="1:12" x14ac:dyDescent="0.25">
      <c r="A42">
        <v>799.91700000000003</v>
      </c>
      <c r="B42">
        <v>81.918000000000006</v>
      </c>
      <c r="C42">
        <v>981.29700000000003</v>
      </c>
      <c r="D42">
        <v>92.5</v>
      </c>
      <c r="G42">
        <v>1055.9390000000001</v>
      </c>
      <c r="H42">
        <v>82.795000000000002</v>
      </c>
      <c r="I42">
        <v>850.59199999999998</v>
      </c>
      <c r="J42">
        <v>88.676000000000002</v>
      </c>
      <c r="K42">
        <v>878.33100000000002</v>
      </c>
      <c r="L42">
        <v>91.38</v>
      </c>
    </row>
    <row r="43" spans="1:12" x14ac:dyDescent="0.25">
      <c r="A43">
        <v>820.822</v>
      </c>
      <c r="B43">
        <v>81.195999999999998</v>
      </c>
      <c r="C43">
        <v>993.63699999999994</v>
      </c>
      <c r="D43">
        <v>92.206999999999994</v>
      </c>
      <c r="G43">
        <v>1067.473</v>
      </c>
      <c r="H43">
        <v>82.111000000000004</v>
      </c>
      <c r="I43">
        <v>866.96</v>
      </c>
      <c r="J43">
        <v>88.096000000000004</v>
      </c>
      <c r="K43">
        <v>888.15800000000002</v>
      </c>
      <c r="L43">
        <v>90.763000000000005</v>
      </c>
    </row>
    <row r="44" spans="1:12" x14ac:dyDescent="0.25">
      <c r="A44">
        <v>841.72699999999998</v>
      </c>
      <c r="B44">
        <v>80.533000000000001</v>
      </c>
      <c r="G44">
        <v>1080.4480000000001</v>
      </c>
      <c r="H44">
        <v>81.445999999999998</v>
      </c>
      <c r="I44">
        <v>878.84799999999996</v>
      </c>
      <c r="J44">
        <v>87.605000000000004</v>
      </c>
      <c r="K44">
        <v>897.98900000000003</v>
      </c>
      <c r="L44">
        <v>90.16</v>
      </c>
    </row>
    <row r="45" spans="1:12" x14ac:dyDescent="0.25">
      <c r="A45">
        <v>862.63099999999997</v>
      </c>
      <c r="B45">
        <v>79.929000000000002</v>
      </c>
      <c r="G45">
        <v>1096.306</v>
      </c>
      <c r="H45">
        <v>80.765000000000001</v>
      </c>
      <c r="I45">
        <v>892.38</v>
      </c>
      <c r="J45">
        <v>87.091999999999999</v>
      </c>
      <c r="K45">
        <v>907.81600000000003</v>
      </c>
      <c r="L45">
        <v>89.543000000000006</v>
      </c>
    </row>
    <row r="46" spans="1:12" x14ac:dyDescent="0.25">
      <c r="A46">
        <v>883.53599999999994</v>
      </c>
      <c r="B46">
        <v>79.275000000000006</v>
      </c>
      <c r="G46">
        <v>1116.489</v>
      </c>
      <c r="H46">
        <v>80.084000000000003</v>
      </c>
      <c r="I46">
        <v>905.24099999999999</v>
      </c>
      <c r="J46">
        <v>86.596000000000004</v>
      </c>
      <c r="K46">
        <v>918.73599999999999</v>
      </c>
      <c r="L46">
        <v>88.863</v>
      </c>
    </row>
    <row r="47" spans="1:12" x14ac:dyDescent="0.25">
      <c r="A47">
        <v>904.44</v>
      </c>
      <c r="B47">
        <v>78.543999999999997</v>
      </c>
      <c r="G47">
        <v>1142.4390000000001</v>
      </c>
      <c r="H47">
        <v>79.427000000000007</v>
      </c>
      <c r="I47">
        <v>915.30499999999995</v>
      </c>
      <c r="J47">
        <v>86.106999999999999</v>
      </c>
      <c r="K47">
        <v>929.67</v>
      </c>
      <c r="L47">
        <v>88.23</v>
      </c>
    </row>
    <row r="48" spans="1:12" x14ac:dyDescent="0.25">
      <c r="A48">
        <v>924.39499999999998</v>
      </c>
      <c r="B48">
        <v>77.534000000000006</v>
      </c>
      <c r="G48">
        <v>1172.7139999999999</v>
      </c>
      <c r="H48">
        <v>78.878</v>
      </c>
      <c r="I48">
        <v>924.25199999999995</v>
      </c>
      <c r="J48">
        <v>85.62</v>
      </c>
      <c r="K48">
        <v>942.82299999999998</v>
      </c>
      <c r="L48">
        <v>87.578000000000003</v>
      </c>
    </row>
    <row r="49" spans="1:10" x14ac:dyDescent="0.25">
      <c r="A49">
        <v>940.548</v>
      </c>
      <c r="B49">
        <v>76.418000000000006</v>
      </c>
      <c r="G49">
        <v>1204.431</v>
      </c>
      <c r="H49">
        <v>78.507999999999996</v>
      </c>
      <c r="I49">
        <v>932.08</v>
      </c>
      <c r="J49">
        <v>85.105000000000004</v>
      </c>
    </row>
    <row r="50" spans="1:10" x14ac:dyDescent="0.25">
      <c r="A50">
        <v>951.95100000000002</v>
      </c>
      <c r="B50">
        <v>75.361999999999995</v>
      </c>
      <c r="G50">
        <v>1236.1479999999999</v>
      </c>
      <c r="H50">
        <v>78.25</v>
      </c>
      <c r="I50">
        <v>939.90800000000002</v>
      </c>
      <c r="J50">
        <v>84.564999999999998</v>
      </c>
    </row>
    <row r="51" spans="1:10" x14ac:dyDescent="0.25">
      <c r="A51">
        <v>961.45299999999997</v>
      </c>
      <c r="B51">
        <v>74.332999999999998</v>
      </c>
      <c r="G51">
        <v>1262.674</v>
      </c>
      <c r="H51">
        <v>78.078000000000003</v>
      </c>
      <c r="I51">
        <v>948.85500000000002</v>
      </c>
      <c r="J51">
        <v>84.031999999999996</v>
      </c>
    </row>
    <row r="52" spans="1:10" x14ac:dyDescent="0.25">
      <c r="A52">
        <v>970.005</v>
      </c>
      <c r="B52">
        <v>73.263999999999996</v>
      </c>
      <c r="G52">
        <v>1297.779</v>
      </c>
      <c r="H52">
        <v>77.92</v>
      </c>
      <c r="I52">
        <v>959.83500000000004</v>
      </c>
      <c r="J52">
        <v>83.504000000000005</v>
      </c>
    </row>
    <row r="53" spans="1:10" x14ac:dyDescent="0.25">
      <c r="A53">
        <v>977.60699999999997</v>
      </c>
      <c r="B53">
        <v>72.227999999999994</v>
      </c>
      <c r="G53">
        <v>1427.4090000000001</v>
      </c>
      <c r="H53">
        <v>77.456999999999994</v>
      </c>
      <c r="I53">
        <v>971.42399999999998</v>
      </c>
      <c r="J53">
        <v>82.998999999999995</v>
      </c>
    </row>
    <row r="54" spans="1:10" x14ac:dyDescent="0.25">
      <c r="A54">
        <v>985.20799999999997</v>
      </c>
      <c r="B54">
        <v>71.040999999999997</v>
      </c>
      <c r="G54">
        <v>1471.4280000000001</v>
      </c>
      <c r="H54">
        <v>77.099999999999994</v>
      </c>
      <c r="I54">
        <v>988.42600000000004</v>
      </c>
      <c r="J54">
        <v>82.507999999999996</v>
      </c>
    </row>
    <row r="55" spans="1:10" x14ac:dyDescent="0.25">
      <c r="A55">
        <v>992.81</v>
      </c>
      <c r="B55">
        <v>69.742999999999995</v>
      </c>
      <c r="G55">
        <v>1497.57</v>
      </c>
      <c r="H55">
        <v>76.921999999999997</v>
      </c>
      <c r="I55">
        <v>1011.48</v>
      </c>
      <c r="J55">
        <v>82.093999999999994</v>
      </c>
    </row>
    <row r="56" spans="1:10" x14ac:dyDescent="0.25">
      <c r="A56">
        <v>1000.412</v>
      </c>
      <c r="B56">
        <v>68.481999999999999</v>
      </c>
      <c r="I56">
        <v>1036.0830000000001</v>
      </c>
      <c r="J56">
        <v>81.808000000000007</v>
      </c>
    </row>
    <row r="57" spans="1:10" x14ac:dyDescent="0.25">
      <c r="A57">
        <v>1014.665</v>
      </c>
      <c r="B57">
        <v>67.370999999999995</v>
      </c>
      <c r="I57">
        <v>1060.6859999999999</v>
      </c>
      <c r="J57">
        <v>81.510999999999996</v>
      </c>
    </row>
    <row r="58" spans="1:10" x14ac:dyDescent="0.25">
      <c r="A58">
        <v>1035.569</v>
      </c>
      <c r="B58">
        <v>66.926000000000002</v>
      </c>
      <c r="I58">
        <v>1085.289</v>
      </c>
      <c r="J58">
        <v>81.209999999999994</v>
      </c>
    </row>
    <row r="59" spans="1:10" x14ac:dyDescent="0.25">
      <c r="A59">
        <v>1056.4739999999999</v>
      </c>
      <c r="B59">
        <v>66.64</v>
      </c>
      <c r="I59">
        <v>1109.8920000000001</v>
      </c>
      <c r="J59">
        <v>81.159000000000006</v>
      </c>
    </row>
    <row r="60" spans="1:10" x14ac:dyDescent="0.25">
      <c r="A60">
        <v>1077.3789999999999</v>
      </c>
      <c r="B60">
        <v>66.418000000000006</v>
      </c>
      <c r="I60">
        <v>1134.4939999999999</v>
      </c>
      <c r="J60">
        <v>81.174999999999997</v>
      </c>
    </row>
    <row r="61" spans="1:10" x14ac:dyDescent="0.25">
      <c r="A61">
        <v>1098.2829999999999</v>
      </c>
      <c r="B61">
        <v>66.209000000000003</v>
      </c>
      <c r="I61">
        <v>1159.097</v>
      </c>
      <c r="J61">
        <v>81.234999999999999</v>
      </c>
    </row>
    <row r="62" spans="1:10" x14ac:dyDescent="0.25">
      <c r="A62">
        <v>1119.1880000000001</v>
      </c>
      <c r="B62">
        <v>66.040999999999997</v>
      </c>
      <c r="I62">
        <v>1183.7</v>
      </c>
      <c r="J62">
        <v>81.210999999999999</v>
      </c>
    </row>
    <row r="63" spans="1:10" x14ac:dyDescent="0.25">
      <c r="A63">
        <v>1139.1420000000001</v>
      </c>
      <c r="B63">
        <v>65.878</v>
      </c>
      <c r="I63">
        <v>1208.3030000000001</v>
      </c>
      <c r="J63">
        <v>81.253</v>
      </c>
    </row>
    <row r="64" spans="1:10" x14ac:dyDescent="0.25">
      <c r="I64">
        <v>1232.9059999999999</v>
      </c>
      <c r="J64">
        <v>81.33</v>
      </c>
    </row>
    <row r="65" spans="9:10" x14ac:dyDescent="0.25">
      <c r="I65">
        <v>1257.509</v>
      </c>
      <c r="J65">
        <v>81.444000000000003</v>
      </c>
    </row>
    <row r="66" spans="9:10" x14ac:dyDescent="0.25">
      <c r="I66">
        <v>1282.1110000000001</v>
      </c>
      <c r="J66">
        <v>81.661000000000001</v>
      </c>
    </row>
    <row r="67" spans="9:10" x14ac:dyDescent="0.25">
      <c r="I67">
        <v>1306.7139999999999</v>
      </c>
      <c r="J67">
        <v>81.777000000000001</v>
      </c>
    </row>
    <row r="68" spans="9:10" x14ac:dyDescent="0.25">
      <c r="I68">
        <v>1331.317</v>
      </c>
      <c r="J68">
        <v>81.83</v>
      </c>
    </row>
    <row r="69" spans="9:10" x14ac:dyDescent="0.25">
      <c r="I69">
        <v>1355.92</v>
      </c>
      <c r="J69">
        <v>81.944000000000003</v>
      </c>
    </row>
    <row r="70" spans="9:10" x14ac:dyDescent="0.25">
      <c r="I70">
        <v>1380.5229999999999</v>
      </c>
      <c r="J70">
        <v>82.132999999999996</v>
      </c>
    </row>
    <row r="71" spans="9:10" x14ac:dyDescent="0.25">
      <c r="I71">
        <v>1405.126</v>
      </c>
      <c r="J71">
        <v>82.201999999999998</v>
      </c>
    </row>
    <row r="72" spans="9:10" x14ac:dyDescent="0.25">
      <c r="I72">
        <v>1429.729</v>
      </c>
      <c r="J72">
        <v>82.355000000000004</v>
      </c>
    </row>
    <row r="73" spans="9:10" x14ac:dyDescent="0.25">
      <c r="I73">
        <v>1448.74</v>
      </c>
      <c r="J73">
        <v>82.421000000000006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A2" sqref="A2:G12"/>
    </sheetView>
  </sheetViews>
  <sheetFormatPr defaultRowHeight="15" x14ac:dyDescent="0.25"/>
  <cols>
    <col min="1" max="1" width="39.140625" bestFit="1" customWidth="1"/>
    <col min="2" max="2" width="56.28515625" bestFit="1" customWidth="1"/>
    <col min="3" max="3" width="35.42578125" bestFit="1" customWidth="1"/>
    <col min="4" max="4" width="47" bestFit="1" customWidth="1"/>
    <col min="6" max="6" width="10.28515625" bestFit="1" customWidth="1"/>
    <col min="7" max="7" width="23.140625" bestFit="1" customWidth="1"/>
  </cols>
  <sheetData>
    <row r="1" spans="1:7" x14ac:dyDescent="0.25">
      <c r="A1" t="s">
        <v>19</v>
      </c>
      <c r="B1" t="s">
        <v>13</v>
      </c>
      <c r="C1" t="s">
        <v>17</v>
      </c>
      <c r="D1" t="s">
        <v>15</v>
      </c>
      <c r="E1" t="s">
        <v>20</v>
      </c>
      <c r="F1" t="s">
        <v>23</v>
      </c>
      <c r="G1" t="s">
        <v>22</v>
      </c>
    </row>
    <row r="2" spans="1:7" x14ac:dyDescent="0.25">
      <c r="A2" t="s">
        <v>4</v>
      </c>
      <c r="B2" t="s">
        <v>14</v>
      </c>
      <c r="C2" t="s">
        <v>18</v>
      </c>
      <c r="D2" t="s">
        <v>16</v>
      </c>
      <c r="E2" t="s">
        <v>21</v>
      </c>
      <c r="F2">
        <v>200</v>
      </c>
      <c r="G2">
        <v>5</v>
      </c>
    </row>
    <row r="3" spans="1:7" x14ac:dyDescent="0.25">
      <c r="A3" t="s">
        <v>43</v>
      </c>
      <c r="B3" t="s">
        <v>42</v>
      </c>
      <c r="C3" t="s">
        <v>26</v>
      </c>
      <c r="D3" t="s">
        <v>57</v>
      </c>
      <c r="E3" t="s">
        <v>21</v>
      </c>
      <c r="F3">
        <v>950</v>
      </c>
      <c r="G3">
        <v>10</v>
      </c>
    </row>
    <row r="4" spans="1:7" x14ac:dyDescent="0.25">
      <c r="A4" t="s">
        <v>6</v>
      </c>
      <c r="B4" t="s">
        <v>37</v>
      </c>
      <c r="C4" t="s">
        <v>36</v>
      </c>
      <c r="D4" t="s">
        <v>35</v>
      </c>
      <c r="E4" t="s">
        <v>32</v>
      </c>
      <c r="F4">
        <v>600</v>
      </c>
      <c r="G4">
        <v>5</v>
      </c>
    </row>
    <row r="5" spans="1:7" x14ac:dyDescent="0.25">
      <c r="A5" t="s">
        <v>0</v>
      </c>
      <c r="B5" t="s">
        <v>44</v>
      </c>
      <c r="C5" t="s">
        <v>38</v>
      </c>
      <c r="D5" t="s">
        <v>25</v>
      </c>
      <c r="E5" t="s">
        <v>21</v>
      </c>
      <c r="F5">
        <v>500</v>
      </c>
      <c r="G5">
        <v>5</v>
      </c>
    </row>
    <row r="6" spans="1:7" x14ac:dyDescent="0.25">
      <c r="A6" t="s">
        <v>1</v>
      </c>
      <c r="B6" t="s">
        <v>44</v>
      </c>
      <c r="C6" t="s">
        <v>39</v>
      </c>
      <c r="D6" t="s">
        <v>25</v>
      </c>
      <c r="E6" t="s">
        <v>21</v>
      </c>
      <c r="F6">
        <v>500</v>
      </c>
      <c r="G6">
        <v>5</v>
      </c>
    </row>
    <row r="7" spans="1:7" x14ac:dyDescent="0.25">
      <c r="A7" t="s">
        <v>7</v>
      </c>
      <c r="B7" t="s">
        <v>47</v>
      </c>
      <c r="C7" t="s">
        <v>45</v>
      </c>
      <c r="D7" t="s">
        <v>25</v>
      </c>
      <c r="E7" t="s">
        <v>32</v>
      </c>
      <c r="F7">
        <v>1200</v>
      </c>
      <c r="G7">
        <v>10</v>
      </c>
    </row>
    <row r="8" spans="1:7" x14ac:dyDescent="0.25">
      <c r="A8" t="s">
        <v>8</v>
      </c>
      <c r="B8" s="1" t="s">
        <v>49</v>
      </c>
      <c r="C8" t="s">
        <v>45</v>
      </c>
      <c r="D8" t="s">
        <v>25</v>
      </c>
      <c r="E8" t="s">
        <v>32</v>
      </c>
      <c r="F8">
        <v>1000</v>
      </c>
      <c r="G8">
        <v>15</v>
      </c>
    </row>
    <row r="9" spans="1:7" x14ac:dyDescent="0.25">
      <c r="A9" t="s">
        <v>9</v>
      </c>
      <c r="B9" t="s">
        <v>56</v>
      </c>
      <c r="C9" t="s">
        <v>57</v>
      </c>
      <c r="D9" t="s">
        <v>57</v>
      </c>
      <c r="E9" t="s">
        <v>32</v>
      </c>
      <c r="F9">
        <v>1450</v>
      </c>
      <c r="G9" t="s">
        <v>57</v>
      </c>
    </row>
    <row r="10" spans="1:7" x14ac:dyDescent="0.25">
      <c r="A10" t="s">
        <v>10</v>
      </c>
      <c r="B10" t="s">
        <v>58</v>
      </c>
      <c r="C10" t="s">
        <v>59</v>
      </c>
      <c r="D10" t="s">
        <v>35</v>
      </c>
      <c r="E10" t="s">
        <v>60</v>
      </c>
      <c r="F10">
        <v>1500</v>
      </c>
      <c r="G10">
        <v>10</v>
      </c>
    </row>
    <row r="11" spans="1:7" x14ac:dyDescent="0.25">
      <c r="A11" t="s">
        <v>11</v>
      </c>
      <c r="B11" t="s">
        <v>52</v>
      </c>
      <c r="C11" t="s">
        <v>53</v>
      </c>
      <c r="D11" t="s">
        <v>25</v>
      </c>
      <c r="E11" t="s">
        <v>32</v>
      </c>
      <c r="F11">
        <v>1450</v>
      </c>
      <c r="G11" t="s">
        <v>57</v>
      </c>
    </row>
    <row r="12" spans="1:7" x14ac:dyDescent="0.25">
      <c r="A12" t="s">
        <v>64</v>
      </c>
      <c r="B12" t="s">
        <v>65</v>
      </c>
      <c r="C12" t="s">
        <v>53</v>
      </c>
      <c r="D12" t="s">
        <v>25</v>
      </c>
      <c r="E12" t="s">
        <v>32</v>
      </c>
      <c r="F12">
        <v>900</v>
      </c>
      <c r="G12">
        <v>10</v>
      </c>
    </row>
    <row r="14" spans="1:7" x14ac:dyDescent="0.25">
      <c r="B14" t="s">
        <v>31</v>
      </c>
      <c r="C14" t="s">
        <v>27</v>
      </c>
      <c r="D14" t="s">
        <v>28</v>
      </c>
    </row>
    <row r="15" spans="1:7" x14ac:dyDescent="0.25">
      <c r="A15" t="s">
        <v>4</v>
      </c>
      <c r="B15" t="s">
        <v>12</v>
      </c>
    </row>
    <row r="16" spans="1:7" x14ac:dyDescent="0.25">
      <c r="A16" t="s">
        <v>5</v>
      </c>
      <c r="B16" t="s">
        <v>29</v>
      </c>
      <c r="C16" t="s">
        <v>30</v>
      </c>
      <c r="D16">
        <v>785</v>
      </c>
    </row>
    <row r="17" spans="1:4" x14ac:dyDescent="0.25">
      <c r="A17" t="s">
        <v>33</v>
      </c>
      <c r="B17" t="s">
        <v>24</v>
      </c>
      <c r="C17" t="s">
        <v>34</v>
      </c>
    </row>
    <row r="18" spans="1:4" x14ac:dyDescent="0.25">
      <c r="A18" t="s">
        <v>0</v>
      </c>
      <c r="B18" t="s">
        <v>24</v>
      </c>
      <c r="C18" t="s">
        <v>40</v>
      </c>
    </row>
    <row r="19" spans="1:4" x14ac:dyDescent="0.25">
      <c r="A19" t="s">
        <v>1</v>
      </c>
      <c r="B19" t="s">
        <v>24</v>
      </c>
      <c r="C19" t="s">
        <v>41</v>
      </c>
    </row>
    <row r="20" spans="1:4" x14ac:dyDescent="0.25">
      <c r="A20" t="s">
        <v>7</v>
      </c>
      <c r="B20" t="s">
        <v>24</v>
      </c>
      <c r="C20" t="s">
        <v>46</v>
      </c>
    </row>
    <row r="21" spans="1:4" x14ac:dyDescent="0.25">
      <c r="A21" t="s">
        <v>8</v>
      </c>
      <c r="B21" t="s">
        <v>24</v>
      </c>
      <c r="C21" t="s">
        <v>48</v>
      </c>
    </row>
    <row r="22" spans="1:4" x14ac:dyDescent="0.25">
      <c r="A22" t="s">
        <v>11</v>
      </c>
      <c r="B22" t="s">
        <v>24</v>
      </c>
      <c r="C22" t="s">
        <v>50</v>
      </c>
      <c r="D22" t="s">
        <v>51</v>
      </c>
    </row>
    <row r="23" spans="1:4" x14ac:dyDescent="0.25">
      <c r="A23" t="s">
        <v>9</v>
      </c>
      <c r="B23" t="s">
        <v>54</v>
      </c>
      <c r="D23" t="s">
        <v>55</v>
      </c>
    </row>
    <row r="24" spans="1:4" x14ac:dyDescent="0.25">
      <c r="A24" t="s">
        <v>10</v>
      </c>
      <c r="B24" t="s">
        <v>63</v>
      </c>
      <c r="C24" t="s">
        <v>62</v>
      </c>
      <c r="D24" t="s">
        <v>61</v>
      </c>
    </row>
    <row r="28" spans="1:4" x14ac:dyDescent="0.25">
      <c r="A28" s="2" t="s">
        <v>66</v>
      </c>
      <c r="B28" t="s">
        <v>68</v>
      </c>
    </row>
    <row r="29" spans="1:4" x14ac:dyDescent="0.25">
      <c r="A29" s="2" t="s">
        <v>67</v>
      </c>
      <c r="B29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8"/>
  <sheetViews>
    <sheetView workbookViewId="0">
      <selection activeCell="F9" sqref="F9"/>
    </sheetView>
  </sheetViews>
  <sheetFormatPr defaultRowHeight="15" x14ac:dyDescent="0.25"/>
  <cols>
    <col min="1" max="1" width="15.28515625" customWidth="1"/>
    <col min="2" max="2" width="59" bestFit="1" customWidth="1"/>
    <col min="3" max="3" width="35.7109375" bestFit="1" customWidth="1"/>
    <col min="9" max="9" width="12.28515625" bestFit="1" customWidth="1"/>
    <col min="10" max="10" width="10.28515625" bestFit="1" customWidth="1"/>
    <col min="11" max="11" width="23.140625" bestFit="1" customWidth="1"/>
    <col min="15" max="15" width="10.28515625" bestFit="1" customWidth="1"/>
  </cols>
  <sheetData>
    <row r="1" spans="1:16" x14ac:dyDescent="0.25">
      <c r="A1" t="s">
        <v>70</v>
      </c>
    </row>
    <row r="2" spans="1:16" x14ac:dyDescent="0.25">
      <c r="A2" t="s">
        <v>19</v>
      </c>
      <c r="B2" t="s">
        <v>13</v>
      </c>
      <c r="C2" t="s">
        <v>17</v>
      </c>
      <c r="D2" t="s">
        <v>15</v>
      </c>
      <c r="E2" t="s">
        <v>20</v>
      </c>
      <c r="F2" t="s">
        <v>23</v>
      </c>
      <c r="G2" t="s">
        <v>22</v>
      </c>
    </row>
    <row r="3" spans="1:16" x14ac:dyDescent="0.25">
      <c r="A3" t="s">
        <v>4</v>
      </c>
      <c r="B3" t="s">
        <v>14</v>
      </c>
      <c r="C3" t="s">
        <v>18</v>
      </c>
      <c r="D3" t="s">
        <v>16</v>
      </c>
      <c r="E3" t="s">
        <v>21</v>
      </c>
      <c r="F3">
        <v>200</v>
      </c>
      <c r="G3">
        <v>5</v>
      </c>
    </row>
    <row r="4" spans="1:16" x14ac:dyDescent="0.25">
      <c r="A4" t="s">
        <v>10</v>
      </c>
      <c r="B4" t="s">
        <v>74</v>
      </c>
      <c r="C4" t="s">
        <v>59</v>
      </c>
      <c r="D4" t="s">
        <v>35</v>
      </c>
      <c r="E4" t="s">
        <v>60</v>
      </c>
      <c r="F4">
        <v>1500</v>
      </c>
      <c r="G4">
        <v>10</v>
      </c>
    </row>
    <row r="5" spans="1:16" x14ac:dyDescent="0.25">
      <c r="A5" t="s">
        <v>64</v>
      </c>
      <c r="B5" t="s">
        <v>65</v>
      </c>
      <c r="C5" t="s">
        <v>53</v>
      </c>
      <c r="D5" t="s">
        <v>25</v>
      </c>
      <c r="E5" t="s">
        <v>32</v>
      </c>
      <c r="F5">
        <v>900</v>
      </c>
      <c r="G5">
        <v>10</v>
      </c>
    </row>
    <row r="7" spans="1:16" x14ac:dyDescent="0.25">
      <c r="A7" t="s">
        <v>19</v>
      </c>
      <c r="B7" t="s">
        <v>72</v>
      </c>
      <c r="C7" t="s">
        <v>76</v>
      </c>
      <c r="D7" t="s">
        <v>77</v>
      </c>
      <c r="E7" t="s">
        <v>79</v>
      </c>
      <c r="F7" t="s">
        <v>80</v>
      </c>
      <c r="G7" t="s">
        <v>81</v>
      </c>
      <c r="H7" t="s">
        <v>82</v>
      </c>
      <c r="I7" t="s">
        <v>83</v>
      </c>
      <c r="J7" t="s">
        <v>84</v>
      </c>
      <c r="K7" t="s">
        <v>85</v>
      </c>
      <c r="L7" t="s">
        <v>17</v>
      </c>
      <c r="M7" t="s">
        <v>15</v>
      </c>
      <c r="N7" t="s">
        <v>20</v>
      </c>
      <c r="O7" t="s">
        <v>23</v>
      </c>
      <c r="P7" t="s">
        <v>22</v>
      </c>
    </row>
    <row r="8" spans="1:16" x14ac:dyDescent="0.25">
      <c r="A8" t="s">
        <v>4</v>
      </c>
      <c r="B8">
        <v>12</v>
      </c>
      <c r="C8">
        <v>9</v>
      </c>
      <c r="D8">
        <v>1.5</v>
      </c>
      <c r="E8">
        <v>30</v>
      </c>
      <c r="F8" s="3">
        <f>(D8/$B$12)/(E8/1000)</f>
        <v>0.25692410461949539</v>
      </c>
      <c r="G8">
        <v>36</v>
      </c>
      <c r="H8">
        <v>25</v>
      </c>
      <c r="I8">
        <f>F8/F8</f>
        <v>1</v>
      </c>
      <c r="J8">
        <f>C8/F8</f>
        <v>35.029800000000002</v>
      </c>
      <c r="K8">
        <f>B8/F8</f>
        <v>46.706400000000002</v>
      </c>
      <c r="L8" t="s">
        <v>18</v>
      </c>
      <c r="M8" t="s">
        <v>16</v>
      </c>
      <c r="N8" t="s">
        <v>21</v>
      </c>
      <c r="O8">
        <v>200</v>
      </c>
      <c r="P8">
        <v>5</v>
      </c>
    </row>
    <row r="9" spans="1:16" x14ac:dyDescent="0.25">
      <c r="A9" t="s">
        <v>10</v>
      </c>
      <c r="B9">
        <v>3</v>
      </c>
      <c r="C9">
        <v>9</v>
      </c>
      <c r="D9">
        <v>0.5</v>
      </c>
      <c r="E9">
        <v>10</v>
      </c>
      <c r="F9" s="3">
        <f t="shared" ref="F9:F10" si="0">(D9/$B$12)/(E9/1000)</f>
        <v>0.25692410461949539</v>
      </c>
      <c r="G9">
        <v>24</v>
      </c>
      <c r="H9">
        <v>25</v>
      </c>
      <c r="I9">
        <f t="shared" ref="I9:I10" si="1">F9/F9</f>
        <v>1</v>
      </c>
      <c r="J9">
        <f t="shared" ref="J9:J10" si="2">C9/F9</f>
        <v>35.029800000000002</v>
      </c>
      <c r="K9">
        <f t="shared" ref="K9:K10" si="3">B9/F9</f>
        <v>11.676600000000001</v>
      </c>
      <c r="L9" t="s">
        <v>59</v>
      </c>
      <c r="M9" t="s">
        <v>35</v>
      </c>
      <c r="N9" t="s">
        <v>60</v>
      </c>
      <c r="O9">
        <v>1500</v>
      </c>
      <c r="P9">
        <v>10</v>
      </c>
    </row>
    <row r="10" spans="1:16" x14ac:dyDescent="0.25">
      <c r="A10" t="s">
        <v>64</v>
      </c>
      <c r="B10">
        <v>3.9</v>
      </c>
      <c r="C10">
        <v>9</v>
      </c>
      <c r="D10">
        <v>2</v>
      </c>
      <c r="E10">
        <v>20</v>
      </c>
      <c r="F10" s="3">
        <f t="shared" si="0"/>
        <v>0.51384820923899077</v>
      </c>
      <c r="G10">
        <v>24</v>
      </c>
      <c r="H10">
        <v>35</v>
      </c>
      <c r="I10">
        <f t="shared" si="1"/>
        <v>1</v>
      </c>
      <c r="J10">
        <f t="shared" si="2"/>
        <v>17.514900000000001</v>
      </c>
      <c r="K10">
        <f t="shared" si="3"/>
        <v>7.5897900000000007</v>
      </c>
      <c r="L10" t="s">
        <v>53</v>
      </c>
      <c r="M10" t="s">
        <v>25</v>
      </c>
      <c r="N10" t="s">
        <v>32</v>
      </c>
      <c r="O10">
        <v>900</v>
      </c>
      <c r="P10">
        <v>10</v>
      </c>
    </row>
    <row r="12" spans="1:16" x14ac:dyDescent="0.25">
      <c r="A12" t="s">
        <v>78</v>
      </c>
      <c r="B12">
        <v>194.61</v>
      </c>
    </row>
    <row r="14" spans="1:16" x14ac:dyDescent="0.25">
      <c r="B14" s="5" t="s">
        <v>86</v>
      </c>
      <c r="C14" s="5"/>
      <c r="D14" s="5"/>
    </row>
    <row r="15" spans="1:16" x14ac:dyDescent="0.25">
      <c r="A15" t="s">
        <v>19</v>
      </c>
      <c r="B15" t="s">
        <v>75</v>
      </c>
      <c r="C15" t="s">
        <v>73</v>
      </c>
      <c r="D15" t="s">
        <v>71</v>
      </c>
      <c r="E15" t="s">
        <v>81</v>
      </c>
      <c r="F15" t="s">
        <v>82</v>
      </c>
      <c r="G15" t="s">
        <v>17</v>
      </c>
      <c r="H15" t="s">
        <v>15</v>
      </c>
      <c r="I15" t="s">
        <v>20</v>
      </c>
      <c r="J15" t="s">
        <v>23</v>
      </c>
      <c r="K15" t="s">
        <v>22</v>
      </c>
    </row>
    <row r="16" spans="1:16" x14ac:dyDescent="0.25">
      <c r="A16" t="s">
        <v>4</v>
      </c>
      <c r="B16">
        <v>1</v>
      </c>
      <c r="C16" s="4">
        <v>35.029800000000002</v>
      </c>
      <c r="D16" s="4">
        <v>46.706400000000002</v>
      </c>
      <c r="E16">
        <v>36</v>
      </c>
      <c r="F16">
        <v>25</v>
      </c>
      <c r="G16" t="s">
        <v>18</v>
      </c>
      <c r="H16" t="s">
        <v>16</v>
      </c>
      <c r="I16" t="s">
        <v>21</v>
      </c>
      <c r="J16">
        <v>200</v>
      </c>
      <c r="K16">
        <v>5</v>
      </c>
    </row>
    <row r="17" spans="1:11" x14ac:dyDescent="0.25">
      <c r="A17" t="s">
        <v>10</v>
      </c>
      <c r="B17">
        <v>1</v>
      </c>
      <c r="C17" s="4">
        <v>35.029800000000002</v>
      </c>
      <c r="D17" s="4">
        <v>11.676600000000001</v>
      </c>
      <c r="E17">
        <v>24</v>
      </c>
      <c r="F17">
        <v>25</v>
      </c>
      <c r="G17" t="s">
        <v>59</v>
      </c>
      <c r="H17" t="s">
        <v>35</v>
      </c>
      <c r="I17" t="s">
        <v>60</v>
      </c>
      <c r="J17">
        <v>1500</v>
      </c>
      <c r="K17">
        <v>10</v>
      </c>
    </row>
    <row r="18" spans="1:11" x14ac:dyDescent="0.25">
      <c r="A18" t="s">
        <v>64</v>
      </c>
      <c r="B18">
        <v>1</v>
      </c>
      <c r="C18" s="4">
        <v>17.514900000000001</v>
      </c>
      <c r="D18" s="4">
        <v>7.5897900000000007</v>
      </c>
      <c r="E18">
        <v>24</v>
      </c>
      <c r="F18">
        <v>35</v>
      </c>
      <c r="G18" t="s">
        <v>53</v>
      </c>
      <c r="H18" t="s">
        <v>25</v>
      </c>
      <c r="I18" t="s">
        <v>32</v>
      </c>
      <c r="J18">
        <v>900</v>
      </c>
      <c r="K18">
        <v>10</v>
      </c>
    </row>
  </sheetData>
  <mergeCells count="1">
    <mergeCell ref="B14:D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1"/>
  <sheetViews>
    <sheetView workbookViewId="0">
      <selection activeCell="B18" sqref="B18"/>
    </sheetView>
  </sheetViews>
  <sheetFormatPr defaultRowHeight="15" x14ac:dyDescent="0.25"/>
  <cols>
    <col min="1" max="1" width="37.140625" bestFit="1" customWidth="1"/>
    <col min="2" max="2" width="59" bestFit="1" customWidth="1"/>
    <col min="5" max="5" width="20" bestFit="1" customWidth="1"/>
    <col min="6" max="6" width="15.7109375" bestFit="1" customWidth="1"/>
    <col min="8" max="8" width="10.28515625" bestFit="1" customWidth="1"/>
    <col min="9" max="9" width="23.140625" bestFit="1" customWidth="1"/>
  </cols>
  <sheetData>
    <row r="1" spans="1:14" x14ac:dyDescent="0.25">
      <c r="A1" t="s">
        <v>43</v>
      </c>
      <c r="B1" t="s">
        <v>42</v>
      </c>
      <c r="C1" t="s">
        <v>26</v>
      </c>
      <c r="D1" t="s">
        <v>57</v>
      </c>
      <c r="E1" t="s">
        <v>21</v>
      </c>
      <c r="F1">
        <v>950</v>
      </c>
      <c r="G1">
        <v>10</v>
      </c>
    </row>
    <row r="2" spans="1:14" x14ac:dyDescent="0.25">
      <c r="A2" t="s">
        <v>6</v>
      </c>
      <c r="B2" t="s">
        <v>37</v>
      </c>
      <c r="C2" t="s">
        <v>36</v>
      </c>
      <c r="D2" t="s">
        <v>35</v>
      </c>
      <c r="E2" t="s">
        <v>32</v>
      </c>
      <c r="F2">
        <v>600</v>
      </c>
      <c r="G2">
        <v>5</v>
      </c>
    </row>
    <row r="3" spans="1:14" x14ac:dyDescent="0.25">
      <c r="A3" t="s">
        <v>68</v>
      </c>
      <c r="B3" t="s">
        <v>44</v>
      </c>
      <c r="C3" t="s">
        <v>38</v>
      </c>
      <c r="D3" t="s">
        <v>25</v>
      </c>
      <c r="E3" t="s">
        <v>21</v>
      </c>
      <c r="F3">
        <v>500</v>
      </c>
      <c r="G3">
        <v>5</v>
      </c>
    </row>
    <row r="4" spans="1:14" x14ac:dyDescent="0.25">
      <c r="A4" t="s">
        <v>69</v>
      </c>
      <c r="B4" t="s">
        <v>44</v>
      </c>
      <c r="C4" t="s">
        <v>39</v>
      </c>
      <c r="D4" t="s">
        <v>25</v>
      </c>
      <c r="E4" t="s">
        <v>21</v>
      </c>
      <c r="F4">
        <v>500</v>
      </c>
      <c r="G4">
        <v>5</v>
      </c>
    </row>
    <row r="5" spans="1:14" x14ac:dyDescent="0.25">
      <c r="A5" t="s">
        <v>7</v>
      </c>
      <c r="B5" t="s">
        <v>47</v>
      </c>
      <c r="C5" t="s">
        <v>45</v>
      </c>
      <c r="D5" t="s">
        <v>25</v>
      </c>
      <c r="E5" t="s">
        <v>32</v>
      </c>
      <c r="F5">
        <v>1200</v>
      </c>
      <c r="G5">
        <v>10</v>
      </c>
    </row>
    <row r="6" spans="1:14" x14ac:dyDescent="0.25">
      <c r="A6" t="s">
        <v>8</v>
      </c>
      <c r="B6" s="1" t="s">
        <v>49</v>
      </c>
      <c r="C6" t="s">
        <v>45</v>
      </c>
      <c r="D6" t="s">
        <v>25</v>
      </c>
      <c r="E6" t="s">
        <v>32</v>
      </c>
      <c r="F6">
        <v>1000</v>
      </c>
      <c r="G6">
        <v>15</v>
      </c>
    </row>
    <row r="7" spans="1:14" x14ac:dyDescent="0.25">
      <c r="A7" t="s">
        <v>9</v>
      </c>
      <c r="B7" t="s">
        <v>56</v>
      </c>
      <c r="C7" t="s">
        <v>57</v>
      </c>
      <c r="D7" t="s">
        <v>57</v>
      </c>
      <c r="E7" t="s">
        <v>32</v>
      </c>
      <c r="F7">
        <v>1450</v>
      </c>
      <c r="G7" t="s">
        <v>57</v>
      </c>
    </row>
    <row r="8" spans="1:14" x14ac:dyDescent="0.25">
      <c r="A8" t="s">
        <v>11</v>
      </c>
      <c r="B8" t="s">
        <v>52</v>
      </c>
      <c r="C8" t="s">
        <v>53</v>
      </c>
      <c r="D8" t="s">
        <v>25</v>
      </c>
      <c r="E8" t="s">
        <v>32</v>
      </c>
      <c r="F8">
        <v>1450</v>
      </c>
      <c r="G8" t="s">
        <v>57</v>
      </c>
    </row>
    <row r="10" spans="1:14" x14ac:dyDescent="0.25">
      <c r="A10" t="s">
        <v>19</v>
      </c>
      <c r="B10" t="s">
        <v>88</v>
      </c>
      <c r="C10" t="s">
        <v>87</v>
      </c>
      <c r="D10" t="s">
        <v>77</v>
      </c>
      <c r="E10" t="s">
        <v>79</v>
      </c>
      <c r="F10" t="s">
        <v>80</v>
      </c>
      <c r="G10" t="s">
        <v>81</v>
      </c>
      <c r="H10" t="s">
        <v>82</v>
      </c>
      <c r="I10" t="s">
        <v>89</v>
      </c>
      <c r="J10" t="s">
        <v>17</v>
      </c>
      <c r="K10" t="s">
        <v>15</v>
      </c>
      <c r="L10" t="s">
        <v>20</v>
      </c>
      <c r="M10" t="s">
        <v>23</v>
      </c>
      <c r="N10" t="s">
        <v>22</v>
      </c>
    </row>
    <row r="11" spans="1:14" x14ac:dyDescent="0.25">
      <c r="A11" t="s">
        <v>43</v>
      </c>
      <c r="B11">
        <v>50</v>
      </c>
      <c r="C11">
        <f>((B11/100)*1.19*1000)/20.006</f>
        <v>29.741077676696989</v>
      </c>
      <c r="D11">
        <v>1</v>
      </c>
      <c r="E11">
        <v>10</v>
      </c>
      <c r="F11">
        <f>(D11/$B$21)/(E11/1000)</f>
        <v>0.51384820923899077</v>
      </c>
      <c r="G11">
        <v>18</v>
      </c>
      <c r="H11">
        <v>25</v>
      </c>
      <c r="I11">
        <f>C11/F11</f>
        <v>57.879111266620015</v>
      </c>
      <c r="J11" t="s">
        <v>26</v>
      </c>
      <c r="K11" t="s">
        <v>57</v>
      </c>
      <c r="L11" t="s">
        <v>21</v>
      </c>
      <c r="M11">
        <v>950</v>
      </c>
      <c r="N11">
        <v>10</v>
      </c>
    </row>
    <row r="12" spans="1:14" x14ac:dyDescent="0.25">
      <c r="A12" t="s">
        <v>6</v>
      </c>
      <c r="B12">
        <v>30</v>
      </c>
      <c r="C12">
        <f t="shared" ref="C12:C18" si="0">((B12/100)*1.19*1000)/20.006</f>
        <v>17.844646606018195</v>
      </c>
      <c r="D12" t="s">
        <v>57</v>
      </c>
      <c r="E12" t="s">
        <v>57</v>
      </c>
      <c r="F12" t="s">
        <v>57</v>
      </c>
      <c r="G12">
        <v>18</v>
      </c>
      <c r="H12">
        <v>25</v>
      </c>
      <c r="I12" t="s">
        <v>57</v>
      </c>
      <c r="J12" t="s">
        <v>36</v>
      </c>
      <c r="K12" t="s">
        <v>35</v>
      </c>
      <c r="L12" t="s">
        <v>32</v>
      </c>
      <c r="M12">
        <v>600</v>
      </c>
      <c r="N12">
        <v>5</v>
      </c>
    </row>
    <row r="13" spans="1:14" x14ac:dyDescent="0.25">
      <c r="A13" t="s">
        <v>68</v>
      </c>
      <c r="B13">
        <v>49.5</v>
      </c>
      <c r="C13">
        <f t="shared" si="0"/>
        <v>29.443666899930019</v>
      </c>
      <c r="D13" t="s">
        <v>57</v>
      </c>
      <c r="E13" t="s">
        <v>57</v>
      </c>
      <c r="F13" t="s">
        <v>57</v>
      </c>
      <c r="G13">
        <v>2</v>
      </c>
      <c r="H13">
        <v>25</v>
      </c>
      <c r="I13" t="s">
        <v>57</v>
      </c>
      <c r="J13" t="s">
        <v>38</v>
      </c>
      <c r="K13" t="s">
        <v>25</v>
      </c>
      <c r="L13" t="s">
        <v>21</v>
      </c>
      <c r="M13">
        <v>500</v>
      </c>
      <c r="N13">
        <v>5</v>
      </c>
    </row>
    <row r="14" spans="1:14" x14ac:dyDescent="0.25">
      <c r="A14" t="s">
        <v>69</v>
      </c>
      <c r="B14">
        <v>49.5</v>
      </c>
      <c r="C14">
        <f t="shared" si="0"/>
        <v>29.443666899930019</v>
      </c>
      <c r="D14" t="s">
        <v>57</v>
      </c>
      <c r="E14" t="s">
        <v>57</v>
      </c>
      <c r="F14" t="s">
        <v>57</v>
      </c>
      <c r="G14">
        <v>2</v>
      </c>
      <c r="H14">
        <v>25</v>
      </c>
      <c r="I14" t="s">
        <v>57</v>
      </c>
      <c r="J14" t="s">
        <v>39</v>
      </c>
      <c r="K14" t="s">
        <v>25</v>
      </c>
      <c r="L14" t="s">
        <v>21</v>
      </c>
      <c r="M14">
        <v>500</v>
      </c>
      <c r="N14">
        <v>5</v>
      </c>
    </row>
    <row r="15" spans="1:14" x14ac:dyDescent="0.25">
      <c r="A15" t="s">
        <v>7</v>
      </c>
      <c r="B15">
        <v>40</v>
      </c>
      <c r="C15">
        <f t="shared" si="0"/>
        <v>23.792862141357592</v>
      </c>
      <c r="D15">
        <v>0.5</v>
      </c>
      <c r="E15">
        <v>12</v>
      </c>
      <c r="F15">
        <f t="shared" ref="F15:F18" si="1">(D15/$B$21)/(E15/1000)</f>
        <v>0.21410342051624617</v>
      </c>
      <c r="G15">
        <v>20</v>
      </c>
      <c r="H15" t="s">
        <v>57</v>
      </c>
      <c r="I15">
        <f t="shared" ref="I15:I18" si="2">C15/F15</f>
        <v>111.12789363191042</v>
      </c>
      <c r="J15" t="s">
        <v>45</v>
      </c>
      <c r="K15" t="s">
        <v>25</v>
      </c>
      <c r="L15" t="s">
        <v>32</v>
      </c>
      <c r="M15">
        <v>1200</v>
      </c>
      <c r="N15">
        <v>10</v>
      </c>
    </row>
    <row r="16" spans="1:14" x14ac:dyDescent="0.25">
      <c r="A16" t="s">
        <v>8</v>
      </c>
      <c r="B16">
        <v>49</v>
      </c>
      <c r="C16">
        <f t="shared" si="0"/>
        <v>29.146256123163045</v>
      </c>
      <c r="D16">
        <v>10</v>
      </c>
      <c r="E16">
        <v>100</v>
      </c>
      <c r="F16">
        <f t="shared" si="1"/>
        <v>0.51384820923899077</v>
      </c>
      <c r="G16">
        <v>24</v>
      </c>
      <c r="H16">
        <v>60</v>
      </c>
      <c r="I16">
        <f t="shared" si="2"/>
        <v>56.721529041287603</v>
      </c>
      <c r="J16" t="s">
        <v>45</v>
      </c>
      <c r="K16" t="s">
        <v>25</v>
      </c>
      <c r="L16" t="s">
        <v>32</v>
      </c>
      <c r="M16">
        <v>1000</v>
      </c>
      <c r="N16">
        <v>15</v>
      </c>
    </row>
    <row r="17" spans="1:14" x14ac:dyDescent="0.25">
      <c r="A17" t="s">
        <v>9</v>
      </c>
      <c r="B17">
        <v>40</v>
      </c>
      <c r="C17">
        <f t="shared" si="0"/>
        <v>23.792862141357592</v>
      </c>
      <c r="D17">
        <v>10</v>
      </c>
      <c r="E17" t="s">
        <v>57</v>
      </c>
      <c r="F17" t="s">
        <v>57</v>
      </c>
      <c r="G17">
        <v>48</v>
      </c>
      <c r="H17">
        <v>25</v>
      </c>
      <c r="I17" t="s">
        <v>57</v>
      </c>
      <c r="J17" t="s">
        <v>57</v>
      </c>
      <c r="K17" t="s">
        <v>57</v>
      </c>
      <c r="L17" t="s">
        <v>32</v>
      </c>
      <c r="M17">
        <v>1450</v>
      </c>
      <c r="N17" t="s">
        <v>57</v>
      </c>
    </row>
    <row r="18" spans="1:14" x14ac:dyDescent="0.25">
      <c r="A18" t="s">
        <v>11</v>
      </c>
      <c r="B18">
        <v>40</v>
      </c>
      <c r="C18">
        <f t="shared" si="0"/>
        <v>23.792862141357592</v>
      </c>
      <c r="D18">
        <v>2</v>
      </c>
      <c r="E18">
        <v>40</v>
      </c>
      <c r="F18">
        <f t="shared" si="1"/>
        <v>0.25692410461949539</v>
      </c>
      <c r="G18">
        <v>24</v>
      </c>
      <c r="H18">
        <v>60</v>
      </c>
      <c r="I18">
        <f t="shared" si="2"/>
        <v>92.606578026592018</v>
      </c>
      <c r="J18" t="s">
        <v>53</v>
      </c>
      <c r="K18" t="s">
        <v>25</v>
      </c>
      <c r="L18" t="s">
        <v>32</v>
      </c>
      <c r="M18">
        <v>1450</v>
      </c>
      <c r="N18" t="s">
        <v>57</v>
      </c>
    </row>
    <row r="21" spans="1:14" x14ac:dyDescent="0.25">
      <c r="A21" t="s">
        <v>78</v>
      </c>
      <c r="B21">
        <v>194.61</v>
      </c>
    </row>
    <row r="23" spans="1:14" x14ac:dyDescent="0.25">
      <c r="A23" t="s">
        <v>19</v>
      </c>
      <c r="B23" t="s">
        <v>90</v>
      </c>
      <c r="C23" t="s">
        <v>81</v>
      </c>
      <c r="D23" t="s">
        <v>82</v>
      </c>
      <c r="E23" t="s">
        <v>17</v>
      </c>
      <c r="F23" t="s">
        <v>15</v>
      </c>
      <c r="G23" t="s">
        <v>20</v>
      </c>
      <c r="H23" t="s">
        <v>23</v>
      </c>
      <c r="I23" t="s">
        <v>22</v>
      </c>
    </row>
    <row r="24" spans="1:14" x14ac:dyDescent="0.25">
      <c r="A24" t="s">
        <v>43</v>
      </c>
      <c r="B24" s="4">
        <v>57.879111266620015</v>
      </c>
      <c r="C24">
        <v>18</v>
      </c>
      <c r="D24">
        <v>25</v>
      </c>
      <c r="E24" t="s">
        <v>26</v>
      </c>
      <c r="F24" t="s">
        <v>57</v>
      </c>
      <c r="G24" t="s">
        <v>21</v>
      </c>
      <c r="H24">
        <v>950</v>
      </c>
      <c r="I24">
        <v>10</v>
      </c>
    </row>
    <row r="25" spans="1:14" x14ac:dyDescent="0.25">
      <c r="A25" t="s">
        <v>6</v>
      </c>
      <c r="B25" s="4" t="s">
        <v>57</v>
      </c>
      <c r="C25">
        <v>18</v>
      </c>
      <c r="D25">
        <v>25</v>
      </c>
      <c r="E25" t="s">
        <v>36</v>
      </c>
      <c r="F25" t="s">
        <v>35</v>
      </c>
      <c r="G25" t="s">
        <v>32</v>
      </c>
      <c r="H25">
        <v>600</v>
      </c>
      <c r="I25">
        <v>5</v>
      </c>
    </row>
    <row r="26" spans="1:14" x14ac:dyDescent="0.25">
      <c r="A26" t="s">
        <v>68</v>
      </c>
      <c r="B26" s="4" t="s">
        <v>57</v>
      </c>
      <c r="C26">
        <v>2</v>
      </c>
      <c r="D26">
        <v>25</v>
      </c>
      <c r="E26" t="s">
        <v>38</v>
      </c>
      <c r="F26" t="s">
        <v>25</v>
      </c>
      <c r="G26" t="s">
        <v>21</v>
      </c>
      <c r="H26">
        <v>500</v>
      </c>
      <c r="I26">
        <v>5</v>
      </c>
    </row>
    <row r="27" spans="1:14" x14ac:dyDescent="0.25">
      <c r="A27" t="s">
        <v>69</v>
      </c>
      <c r="B27" s="4" t="s">
        <v>57</v>
      </c>
      <c r="C27">
        <v>2</v>
      </c>
      <c r="D27">
        <v>25</v>
      </c>
      <c r="E27" t="s">
        <v>39</v>
      </c>
      <c r="F27" t="s">
        <v>25</v>
      </c>
      <c r="G27" t="s">
        <v>21</v>
      </c>
      <c r="H27">
        <v>500</v>
      </c>
      <c r="I27">
        <v>5</v>
      </c>
    </row>
    <row r="28" spans="1:14" x14ac:dyDescent="0.25">
      <c r="A28" t="s">
        <v>7</v>
      </c>
      <c r="B28" s="4">
        <v>111.12789363191042</v>
      </c>
      <c r="C28">
        <v>20</v>
      </c>
      <c r="D28" t="s">
        <v>57</v>
      </c>
      <c r="E28" t="s">
        <v>45</v>
      </c>
      <c r="F28" t="s">
        <v>25</v>
      </c>
      <c r="G28" t="s">
        <v>32</v>
      </c>
      <c r="H28">
        <v>1200</v>
      </c>
      <c r="I28">
        <v>10</v>
      </c>
    </row>
    <row r="29" spans="1:14" x14ac:dyDescent="0.25">
      <c r="A29" t="s">
        <v>8</v>
      </c>
      <c r="B29" s="4">
        <v>56.721529041287603</v>
      </c>
      <c r="C29">
        <v>24</v>
      </c>
      <c r="D29">
        <v>60</v>
      </c>
      <c r="E29" t="s">
        <v>45</v>
      </c>
      <c r="F29" t="s">
        <v>25</v>
      </c>
      <c r="G29" t="s">
        <v>32</v>
      </c>
      <c r="H29">
        <v>1000</v>
      </c>
      <c r="I29">
        <v>15</v>
      </c>
    </row>
    <row r="30" spans="1:14" x14ac:dyDescent="0.25">
      <c r="A30" t="s">
        <v>9</v>
      </c>
      <c r="B30" s="4" t="s">
        <v>57</v>
      </c>
      <c r="C30">
        <v>48</v>
      </c>
      <c r="D30">
        <v>25</v>
      </c>
      <c r="E30" t="s">
        <v>57</v>
      </c>
      <c r="F30" t="s">
        <v>57</v>
      </c>
      <c r="G30" t="s">
        <v>32</v>
      </c>
      <c r="H30">
        <v>1450</v>
      </c>
      <c r="I30" t="s">
        <v>57</v>
      </c>
    </row>
    <row r="31" spans="1:14" x14ac:dyDescent="0.25">
      <c r="A31" t="s">
        <v>11</v>
      </c>
      <c r="B31" s="4">
        <v>92.606578026592018</v>
      </c>
      <c r="C31">
        <v>24</v>
      </c>
      <c r="D31">
        <v>60</v>
      </c>
      <c r="E31" t="s">
        <v>53</v>
      </c>
      <c r="F31" t="s">
        <v>25</v>
      </c>
      <c r="G31" t="s">
        <v>32</v>
      </c>
      <c r="H31">
        <v>1450</v>
      </c>
      <c r="I3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Inert Data</vt:lpstr>
      <vt:lpstr>Inert1000C</vt:lpstr>
      <vt:lpstr>Samples</vt:lpstr>
      <vt:lpstr>MILD only</vt:lpstr>
      <vt:lpstr>HF only</vt:lpstr>
    </vt:vector>
  </TitlesOfParts>
  <Company>University of Manchester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Bird</dc:creator>
  <cp:lastModifiedBy>James Bird</cp:lastModifiedBy>
  <dcterms:created xsi:type="dcterms:W3CDTF">2020-07-07T09:59:04Z</dcterms:created>
  <dcterms:modified xsi:type="dcterms:W3CDTF">2022-09-29T11:55:32Z</dcterms:modified>
</cp:coreProperties>
</file>